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https://collaborate.duke-energy.com/sites/2022KYGRC/KyPSC Case No 202200xxx KY Electric Rate Case/Discovery/AG 2nd Set Data Requests (60)/"/>
    </mc:Choice>
  </mc:AlternateContent>
  <xr:revisionPtr revIDLastSave="0" documentId="13_ncr:1_{1E770428-8DC9-4502-A571-811FA824461A}" xr6:coauthVersionLast="47" xr6:coauthVersionMax="47" xr10:uidLastSave="{00000000-0000-0000-0000-000000000000}"/>
  <bookViews>
    <workbookView xWindow="-120" yWindow="-120" windowWidth="29040" windowHeight="15840" tabRatio="820" xr2:uid="{00000000-000D-0000-FFFF-FFFF00000000}"/>
  </bookViews>
  <sheets>
    <sheet name="FORM 1.00" sheetId="1" r:id="rId1"/>
    <sheet name="FORM 1.10" sheetId="2" r:id="rId2"/>
    <sheet name="FORM 1.20" sheetId="16" r:id="rId3"/>
    <sheet name="FORM 2.00" sheetId="3" r:id="rId4"/>
    <sheet name="FORM 2.10" sheetId="6" r:id="rId5"/>
    <sheet name="FORM 2.20" sheetId="19" r:id="rId6"/>
    <sheet name="FORM 2.30" sheetId="14" r:id="rId7"/>
    <sheet name="FORM 2.50" sheetId="9" r:id="rId8"/>
    <sheet name="FORM 3.00" sheetId="13" r:id="rId9"/>
  </sheets>
  <externalReferences>
    <externalReference r:id="rId10"/>
  </externalReferences>
  <definedNames>
    <definedName name="AROamortization">'FORM 2.20'!$O$15:$P$183</definedName>
    <definedName name="BaseFuel">[1]Revenue!$G$4:$G$2000</definedName>
    <definedName name="BaseRev">[1]Revenue!$L$4:$L$2000</definedName>
    <definedName name="BillPeriod">[1]Revenue!$C$4:$C$2000</definedName>
    <definedName name="BillPeriod1">'[1]Sales for Resale'!$A$6:$A$2000</definedName>
    <definedName name="CaseNo">[1]Input!$B$5</definedName>
    <definedName name="Company">'FORM 1.00'!$A$3</definedName>
    <definedName name="ES_FORM_1.00">'FORM 1.00'!$A$1:$E$43</definedName>
    <definedName name="ES_FORM_1.10">'FORM 1.10'!$B$1:$I$70</definedName>
    <definedName name="ES_FORM_1.20">'FORM 1.20'!$A$1:$G$24</definedName>
    <definedName name="ES_FORM_2.00">'FORM 2.00'!$A$1:$G$58</definedName>
    <definedName name="ES_FORM_2.10">'FORM 2.10'!$B$1:$K$55</definedName>
    <definedName name="ES_FORM_2.20_P1">'FORM 2.20'!$A$1:$P$64</definedName>
    <definedName name="ES_FORM_2.20_P2">'FORM 2.20'!$A$66:$P$129</definedName>
    <definedName name="ES_FORM_2.20_P3">'FORM 2.20'!$A$130:$P$188</definedName>
    <definedName name="ES_FORM_2.30">'FORM 2.30'!$A$1:$G$39</definedName>
    <definedName name="ES_FORM_2.50">'FORM 2.50'!$A$1:$I$30</definedName>
    <definedName name="ES_FORM_3.00">'FORM 3.00'!$B$1:$I$65</definedName>
    <definedName name="ESM">[1]Revenue!$K$4:$K$2000</definedName>
    <definedName name="ExpMonth">[1]Input!$B$3</definedName>
    <definedName name="Form3_Non">'FORM 3.00'!$B$47:$H$58</definedName>
    <definedName name="Form3_Res">'FORM 3.00'!$B$19:$G$30</definedName>
    <definedName name="JurisEm">[1]Summary!$B$7:$M$130</definedName>
    <definedName name="_xlnm.Print_Area" localSheetId="0">'FORM 1.00'!$A$1:$E$43</definedName>
    <definedName name="_xlnm.Print_Area" localSheetId="1">'FORM 1.10'!$B$1:$I$68</definedName>
    <definedName name="_xlnm.Print_Area" localSheetId="2">'FORM 1.20'!$A$1:$G$24</definedName>
    <definedName name="_xlnm.Print_Area" localSheetId="3">'FORM 2.00'!$A$1:$G$58</definedName>
    <definedName name="_xlnm.Print_Area" localSheetId="4">'FORM 2.10'!$B$1:$K$55</definedName>
    <definedName name="_xlnm.Print_Area" localSheetId="5">'FORM 2.20'!$A$1:$P$190</definedName>
    <definedName name="_xlnm.Print_Area" localSheetId="6">'FORM 2.30'!$A$1:$G$39</definedName>
    <definedName name="_xlnm.Print_Area" localSheetId="7">'FORM 2.50'!$A$1:$I$40</definedName>
    <definedName name="_xlnm.Print_Area" localSheetId="8">'FORM 3.00'!$B$1:$I$65</definedName>
    <definedName name="PropTax_ARO">[1]Input!$C$8</definedName>
    <definedName name="PropTax_Structures">[1]Input!$C$9</definedName>
    <definedName name="RiderFAC">[1]Revenue!$I$4:$I$2000</definedName>
    <definedName name="RVCLS">[1]Revenue!$B$4:$B$2000</definedName>
    <definedName name="SLSRSLtable">'[1]Sales for Resale'!$A$6:$C$2000</definedName>
    <definedName name="Title">'FORM 1.00'!$A$4</definedName>
    <definedName name="TotRev">[1]Revenue!$M$4:$M$2000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05" i="19" l="1"/>
  <c r="K106" i="19"/>
  <c r="K107" i="19"/>
  <c r="K104" i="19"/>
  <c r="K103" i="19" l="1"/>
  <c r="K102" i="19" l="1"/>
  <c r="G17" i="14" l="1"/>
  <c r="K95" i="19" l="1"/>
  <c r="C32" i="14" l="1"/>
  <c r="C31" i="14"/>
  <c r="N147" i="19" l="1"/>
  <c r="N148" i="19"/>
  <c r="N149" i="19"/>
  <c r="N150" i="19"/>
  <c r="N151" i="19"/>
  <c r="N152" i="19"/>
  <c r="N153" i="19"/>
  <c r="N154" i="19"/>
  <c r="N155" i="19"/>
  <c r="N156" i="19"/>
  <c r="N157" i="19"/>
  <c r="N158" i="19"/>
  <c r="N159" i="19"/>
  <c r="N160" i="19"/>
  <c r="N161" i="19"/>
  <c r="N162" i="19"/>
  <c r="N163" i="19"/>
  <c r="N164" i="19"/>
  <c r="N165" i="19"/>
  <c r="N166" i="19"/>
  <c r="N167" i="19"/>
  <c r="N168" i="19"/>
  <c r="N169" i="19"/>
  <c r="N170" i="19"/>
  <c r="N171" i="19"/>
  <c r="N172" i="19"/>
  <c r="N173" i="19"/>
  <c r="N174" i="19"/>
  <c r="N175" i="19"/>
  <c r="N176" i="19"/>
  <c r="N177" i="19"/>
  <c r="N178" i="19"/>
  <c r="N179" i="19"/>
  <c r="N180" i="19"/>
  <c r="N181" i="19"/>
  <c r="N182" i="19"/>
  <c r="N183" i="19"/>
  <c r="N146" i="19"/>
  <c r="N145" i="19"/>
  <c r="N144" i="19"/>
  <c r="N128" i="19"/>
  <c r="N108" i="19"/>
  <c r="N109" i="19"/>
  <c r="N110" i="19"/>
  <c r="N111" i="19"/>
  <c r="N112" i="19"/>
  <c r="N113" i="19"/>
  <c r="N114" i="19"/>
  <c r="N115" i="19"/>
  <c r="N116" i="19"/>
  <c r="N117" i="19"/>
  <c r="N118" i="19"/>
  <c r="N119" i="19"/>
  <c r="N120" i="19"/>
  <c r="N121" i="19"/>
  <c r="N122" i="19"/>
  <c r="N123" i="19"/>
  <c r="N124" i="19"/>
  <c r="N125" i="19"/>
  <c r="N126" i="19"/>
  <c r="N127" i="19"/>
  <c r="N107" i="19"/>
  <c r="N95" i="19" l="1"/>
  <c r="A135" i="19"/>
  <c r="A71" i="19"/>
  <c r="N96" i="19" l="1"/>
  <c r="N97" i="19" l="1"/>
  <c r="N98" i="19" s="1"/>
  <c r="N99" i="19" s="1"/>
  <c r="N100" i="19" s="1"/>
  <c r="N101" i="19" s="1"/>
  <c r="N102" i="19" s="1"/>
  <c r="N103" i="19" s="1"/>
  <c r="N104" i="19" s="1"/>
  <c r="N105" i="19" s="1"/>
  <c r="N106" i="19" s="1"/>
  <c r="M184" i="19" l="1"/>
  <c r="N184" i="19" l="1"/>
  <c r="K80" i="19" l="1"/>
  <c r="P80" i="19" s="1"/>
  <c r="G19" i="9" l="1"/>
  <c r="I17" i="9"/>
  <c r="C18" i="14" l="1"/>
  <c r="E32" i="14" l="1"/>
  <c r="K58" i="19" l="1"/>
  <c r="P58" i="19" s="1"/>
  <c r="K57" i="19" l="1"/>
  <c r="P57" i="19" s="1"/>
  <c r="F28" i="14" l="1"/>
  <c r="E28" i="14"/>
  <c r="D28" i="14"/>
  <c r="C28" i="14"/>
  <c r="F23" i="14"/>
  <c r="E23" i="14"/>
  <c r="D23" i="14"/>
  <c r="C23" i="14"/>
  <c r="F18" i="14"/>
  <c r="E18" i="14"/>
  <c r="D18" i="14"/>
  <c r="A133" i="19" l="1"/>
  <c r="A132" i="19"/>
  <c r="A69" i="19"/>
  <c r="A68" i="19"/>
  <c r="F36" i="3" l="1"/>
  <c r="K18" i="19" l="1"/>
  <c r="K19" i="19"/>
  <c r="K20" i="19"/>
  <c r="K21" i="19"/>
  <c r="K22" i="19"/>
  <c r="K23" i="19"/>
  <c r="K24" i="19"/>
  <c r="K25" i="19"/>
  <c r="K26" i="19"/>
  <c r="K27" i="19"/>
  <c r="K28" i="19"/>
  <c r="K29" i="19"/>
  <c r="K30" i="19"/>
  <c r="K31" i="19"/>
  <c r="K32" i="19"/>
  <c r="K33" i="19"/>
  <c r="K34" i="19"/>
  <c r="P34" i="19" s="1"/>
  <c r="K35" i="19"/>
  <c r="P35" i="19" s="1"/>
  <c r="K36" i="19"/>
  <c r="P36" i="19" s="1"/>
  <c r="K37" i="19"/>
  <c r="P37" i="19" s="1"/>
  <c r="K38" i="19"/>
  <c r="P38" i="19" s="1"/>
  <c r="K39" i="19"/>
  <c r="P39" i="19" s="1"/>
  <c r="K40" i="19"/>
  <c r="P40" i="19" s="1"/>
  <c r="K41" i="19"/>
  <c r="P41" i="19" s="1"/>
  <c r="K42" i="19"/>
  <c r="P42" i="19" s="1"/>
  <c r="K43" i="19"/>
  <c r="P43" i="19" s="1"/>
  <c r="K44" i="19"/>
  <c r="P44" i="19" s="1"/>
  <c r="K45" i="19"/>
  <c r="P45" i="19" s="1"/>
  <c r="K46" i="19"/>
  <c r="P46" i="19" s="1"/>
  <c r="K47" i="19"/>
  <c r="P47" i="19" s="1"/>
  <c r="K48" i="19"/>
  <c r="P48" i="19" s="1"/>
  <c r="K49" i="19"/>
  <c r="P49" i="19" s="1"/>
  <c r="K50" i="19"/>
  <c r="P50" i="19" s="1"/>
  <c r="K51" i="19"/>
  <c r="P51" i="19" s="1"/>
  <c r="K52" i="19"/>
  <c r="P52" i="19" s="1"/>
  <c r="K53" i="19"/>
  <c r="P53" i="19" s="1"/>
  <c r="K54" i="19"/>
  <c r="P54" i="19" s="1"/>
  <c r="K55" i="19"/>
  <c r="P55" i="19" s="1"/>
  <c r="K56" i="19"/>
  <c r="P56" i="19" s="1"/>
  <c r="K59" i="19"/>
  <c r="P59" i="19" s="1"/>
  <c r="K60" i="19"/>
  <c r="P60" i="19" s="1"/>
  <c r="K61" i="19"/>
  <c r="P61" i="19" s="1"/>
  <c r="K62" i="19"/>
  <c r="P62" i="19" s="1"/>
  <c r="K63" i="19"/>
  <c r="P63" i="19" s="1"/>
  <c r="K64" i="19"/>
  <c r="P64" i="19" s="1"/>
  <c r="K81" i="19"/>
  <c r="P81" i="19" s="1"/>
  <c r="K82" i="19"/>
  <c r="P82" i="19" s="1"/>
  <c r="K83" i="19"/>
  <c r="P83" i="19" s="1"/>
  <c r="K84" i="19"/>
  <c r="P84" i="19" s="1"/>
  <c r="K85" i="19"/>
  <c r="P85" i="19" s="1"/>
  <c r="K86" i="19"/>
  <c r="P86" i="19" s="1"/>
  <c r="K87" i="19"/>
  <c r="P87" i="19" s="1"/>
  <c r="K88" i="19"/>
  <c r="P88" i="19" s="1"/>
  <c r="K89" i="19"/>
  <c r="P89" i="19" s="1"/>
  <c r="K90" i="19"/>
  <c r="P90" i="19" s="1"/>
  <c r="K91" i="19"/>
  <c r="P91" i="19" s="1"/>
  <c r="K92" i="19"/>
  <c r="P92" i="19" s="1"/>
  <c r="K93" i="19"/>
  <c r="P93" i="19" s="1"/>
  <c r="K94" i="19"/>
  <c r="P94" i="19" s="1"/>
  <c r="P95" i="19"/>
  <c r="K96" i="19"/>
  <c r="P96" i="19" s="1"/>
  <c r="K97" i="19"/>
  <c r="P97" i="19" s="1"/>
  <c r="K98" i="19"/>
  <c r="P98" i="19" s="1"/>
  <c r="K99" i="19"/>
  <c r="P99" i="19" s="1"/>
  <c r="K100" i="19"/>
  <c r="P100" i="19" s="1"/>
  <c r="K101" i="19"/>
  <c r="P101" i="19" s="1"/>
  <c r="P102" i="19"/>
  <c r="P103" i="19"/>
  <c r="P104" i="19"/>
  <c r="P105" i="19"/>
  <c r="P106" i="19"/>
  <c r="P107" i="19"/>
  <c r="K108" i="19"/>
  <c r="P108" i="19" s="1"/>
  <c r="K109" i="19"/>
  <c r="P109" i="19" s="1"/>
  <c r="K110" i="19"/>
  <c r="P110" i="19" s="1"/>
  <c r="K111" i="19"/>
  <c r="P111" i="19" s="1"/>
  <c r="K112" i="19"/>
  <c r="P112" i="19" s="1"/>
  <c r="K113" i="19"/>
  <c r="P113" i="19" s="1"/>
  <c r="K114" i="19"/>
  <c r="P114" i="19" s="1"/>
  <c r="K115" i="19"/>
  <c r="P115" i="19" s="1"/>
  <c r="K116" i="19"/>
  <c r="P116" i="19" s="1"/>
  <c r="K117" i="19"/>
  <c r="P117" i="19" s="1"/>
  <c r="K118" i="19"/>
  <c r="P118" i="19" s="1"/>
  <c r="K119" i="19"/>
  <c r="P119" i="19" s="1"/>
  <c r="K120" i="19"/>
  <c r="P120" i="19" s="1"/>
  <c r="K121" i="19"/>
  <c r="P121" i="19" s="1"/>
  <c r="K122" i="19"/>
  <c r="P122" i="19" s="1"/>
  <c r="K123" i="19"/>
  <c r="P123" i="19" s="1"/>
  <c r="K124" i="19"/>
  <c r="P124" i="19" s="1"/>
  <c r="K125" i="19"/>
  <c r="P125" i="19" s="1"/>
  <c r="K126" i="19"/>
  <c r="P126" i="19" s="1"/>
  <c r="K127" i="19"/>
  <c r="P127" i="19" s="1"/>
  <c r="K128" i="19"/>
  <c r="P128" i="19" s="1"/>
  <c r="K144" i="19"/>
  <c r="P144" i="19" s="1"/>
  <c r="K145" i="19"/>
  <c r="P145" i="19" s="1"/>
  <c r="K146" i="19"/>
  <c r="P146" i="19" s="1"/>
  <c r="K147" i="19"/>
  <c r="P147" i="19" s="1"/>
  <c r="K148" i="19"/>
  <c r="P148" i="19" s="1"/>
  <c r="K149" i="19"/>
  <c r="P149" i="19" s="1"/>
  <c r="K150" i="19"/>
  <c r="P150" i="19" s="1"/>
  <c r="K151" i="19"/>
  <c r="P151" i="19" s="1"/>
  <c r="K152" i="19"/>
  <c r="P152" i="19" s="1"/>
  <c r="K153" i="19"/>
  <c r="P153" i="19" s="1"/>
  <c r="K154" i="19"/>
  <c r="P154" i="19" s="1"/>
  <c r="K155" i="19"/>
  <c r="P155" i="19" s="1"/>
  <c r="K156" i="19"/>
  <c r="P156" i="19" s="1"/>
  <c r="K157" i="19"/>
  <c r="P157" i="19" s="1"/>
  <c r="K158" i="19"/>
  <c r="P158" i="19" s="1"/>
  <c r="K159" i="19"/>
  <c r="P159" i="19" s="1"/>
  <c r="K160" i="19"/>
  <c r="P160" i="19" s="1"/>
  <c r="K161" i="19"/>
  <c r="P161" i="19" s="1"/>
  <c r="K162" i="19"/>
  <c r="P162" i="19" s="1"/>
  <c r="K163" i="19"/>
  <c r="P163" i="19" s="1"/>
  <c r="K164" i="19"/>
  <c r="P164" i="19" s="1"/>
  <c r="K165" i="19"/>
  <c r="P165" i="19" s="1"/>
  <c r="K166" i="19"/>
  <c r="P166" i="19" s="1"/>
  <c r="K167" i="19"/>
  <c r="P167" i="19" s="1"/>
  <c r="K168" i="19"/>
  <c r="P168" i="19" s="1"/>
  <c r="K169" i="19"/>
  <c r="P169" i="19" s="1"/>
  <c r="K170" i="19"/>
  <c r="P170" i="19" s="1"/>
  <c r="K171" i="19"/>
  <c r="P171" i="19" s="1"/>
  <c r="K172" i="19"/>
  <c r="P172" i="19" s="1"/>
  <c r="K173" i="19"/>
  <c r="P173" i="19" s="1"/>
  <c r="K174" i="19"/>
  <c r="P174" i="19" s="1"/>
  <c r="K175" i="19"/>
  <c r="P175" i="19" s="1"/>
  <c r="K176" i="19"/>
  <c r="P176" i="19" s="1"/>
  <c r="K177" i="19"/>
  <c r="P177" i="19" s="1"/>
  <c r="K178" i="19"/>
  <c r="P178" i="19" s="1"/>
  <c r="K179" i="19"/>
  <c r="P179" i="19" s="1"/>
  <c r="K180" i="19"/>
  <c r="P180" i="19" s="1"/>
  <c r="K181" i="19"/>
  <c r="P181" i="19" s="1"/>
  <c r="K182" i="19"/>
  <c r="P182" i="19" s="1"/>
  <c r="K183" i="19"/>
  <c r="P183" i="19" s="1"/>
  <c r="K17" i="19"/>
  <c r="F32" i="14" l="1"/>
  <c r="F31" i="14"/>
  <c r="E31" i="14"/>
  <c r="D32" i="14"/>
  <c r="D31" i="14"/>
  <c r="G22" i="14"/>
  <c r="G21" i="14"/>
  <c r="G23" i="14" l="1"/>
  <c r="O16" i="19" l="1"/>
  <c r="O17" i="19"/>
  <c r="O18" i="19"/>
  <c r="O19" i="19"/>
  <c r="O20" i="19"/>
  <c r="O21" i="19"/>
  <c r="O22" i="19"/>
  <c r="O23" i="19"/>
  <c r="O24" i="19"/>
  <c r="O25" i="19"/>
  <c r="O26" i="19"/>
  <c r="O27" i="19"/>
  <c r="O28" i="19"/>
  <c r="O29" i="19"/>
  <c r="O30" i="19"/>
  <c r="O31" i="19"/>
  <c r="O32" i="19"/>
  <c r="O33" i="19"/>
  <c r="O34" i="19"/>
  <c r="O35" i="19"/>
  <c r="O36" i="19"/>
  <c r="O37" i="19"/>
  <c r="O38" i="19"/>
  <c r="O39" i="19"/>
  <c r="O40" i="19"/>
  <c r="O41" i="19"/>
  <c r="O42" i="19"/>
  <c r="O43" i="19"/>
  <c r="O44" i="19"/>
  <c r="O45" i="19"/>
  <c r="O46" i="19"/>
  <c r="O47" i="19"/>
  <c r="O48" i="19"/>
  <c r="O49" i="19"/>
  <c r="O50" i="19"/>
  <c r="O51" i="19"/>
  <c r="O52" i="19"/>
  <c r="O53" i="19"/>
  <c r="O54" i="19"/>
  <c r="O55" i="19"/>
  <c r="O56" i="19"/>
  <c r="O57" i="19"/>
  <c r="O58" i="19"/>
  <c r="O59" i="19"/>
  <c r="O60" i="19"/>
  <c r="O61" i="19"/>
  <c r="O62" i="19"/>
  <c r="O63" i="19"/>
  <c r="O64" i="19"/>
  <c r="O80" i="19"/>
  <c r="O81" i="19"/>
  <c r="O82" i="19"/>
  <c r="O83" i="19"/>
  <c r="O84" i="19"/>
  <c r="O85" i="19"/>
  <c r="O86" i="19"/>
  <c r="O87" i="19"/>
  <c r="O88" i="19"/>
  <c r="O89" i="19"/>
  <c r="O90" i="19"/>
  <c r="O91" i="19"/>
  <c r="O92" i="19"/>
  <c r="O93" i="19"/>
  <c r="O94" i="19"/>
  <c r="O95" i="19"/>
  <c r="O96" i="19"/>
  <c r="O97" i="19"/>
  <c r="O98" i="19"/>
  <c r="O99" i="19"/>
  <c r="O100" i="19"/>
  <c r="O101" i="19"/>
  <c r="O102" i="19"/>
  <c r="O103" i="19"/>
  <c r="O104" i="19"/>
  <c r="O105" i="19"/>
  <c r="O106" i="19"/>
  <c r="O107" i="19"/>
  <c r="O108" i="19"/>
  <c r="O109" i="19"/>
  <c r="O110" i="19"/>
  <c r="O111" i="19"/>
  <c r="O112" i="19"/>
  <c r="O113" i="19"/>
  <c r="O114" i="19"/>
  <c r="O115" i="19"/>
  <c r="O116" i="19"/>
  <c r="O117" i="19"/>
  <c r="O118" i="19"/>
  <c r="O119" i="19"/>
  <c r="O120" i="19"/>
  <c r="O121" i="19"/>
  <c r="O122" i="19"/>
  <c r="O123" i="19"/>
  <c r="O124" i="19"/>
  <c r="O125" i="19"/>
  <c r="O126" i="19"/>
  <c r="O127" i="19"/>
  <c r="O128" i="19"/>
  <c r="O144" i="19"/>
  <c r="O145" i="19"/>
  <c r="O146" i="19"/>
  <c r="O147" i="19"/>
  <c r="O148" i="19"/>
  <c r="O149" i="19"/>
  <c r="O150" i="19"/>
  <c r="O151" i="19"/>
  <c r="O152" i="19"/>
  <c r="O153" i="19"/>
  <c r="O154" i="19"/>
  <c r="O155" i="19"/>
  <c r="O156" i="19"/>
  <c r="O157" i="19"/>
  <c r="O158" i="19"/>
  <c r="O159" i="19"/>
  <c r="O160" i="19"/>
  <c r="O161" i="19"/>
  <c r="O162" i="19"/>
  <c r="O163" i="19"/>
  <c r="O164" i="19"/>
  <c r="O165" i="19"/>
  <c r="O166" i="19"/>
  <c r="O167" i="19"/>
  <c r="O168" i="19"/>
  <c r="O169" i="19"/>
  <c r="O170" i="19"/>
  <c r="O171" i="19"/>
  <c r="O172" i="19"/>
  <c r="O173" i="19"/>
  <c r="O174" i="19"/>
  <c r="O175" i="19"/>
  <c r="O176" i="19"/>
  <c r="O177" i="19"/>
  <c r="O178" i="19"/>
  <c r="O179" i="19"/>
  <c r="O180" i="19"/>
  <c r="O181" i="19"/>
  <c r="O182" i="19"/>
  <c r="O183" i="19"/>
  <c r="O15" i="19"/>
  <c r="J184" i="19"/>
  <c r="G184" i="19"/>
  <c r="F184" i="19"/>
  <c r="E184" i="19"/>
  <c r="D184" i="19"/>
  <c r="A16" i="19"/>
  <c r="A17" i="19" s="1"/>
  <c r="A18" i="19" s="1"/>
  <c r="A19" i="19" s="1"/>
  <c r="A20" i="19" s="1"/>
  <c r="A21" i="19" s="1"/>
  <c r="A22" i="19" s="1"/>
  <c r="A23" i="19" s="1"/>
  <c r="A24" i="19" s="1"/>
  <c r="A25" i="19" s="1"/>
  <c r="A26" i="19" s="1"/>
  <c r="A27" i="19" s="1"/>
  <c r="A28" i="19" s="1"/>
  <c r="A29" i="19" s="1"/>
  <c r="A30" i="19" s="1"/>
  <c r="A31" i="19" s="1"/>
  <c r="A32" i="19" s="1"/>
  <c r="A33" i="19" s="1"/>
  <c r="A34" i="19" s="1"/>
  <c r="A35" i="19" s="1"/>
  <c r="A36" i="19" s="1"/>
  <c r="A37" i="19" s="1"/>
  <c r="A38" i="19" s="1"/>
  <c r="A39" i="19" s="1"/>
  <c r="A40" i="19" s="1"/>
  <c r="A41" i="19" s="1"/>
  <c r="A42" i="19" s="1"/>
  <c r="A43" i="19" s="1"/>
  <c r="A44" i="19" s="1"/>
  <c r="A45" i="19" s="1"/>
  <c r="A46" i="19" s="1"/>
  <c r="A47" i="19" s="1"/>
  <c r="A48" i="19" s="1"/>
  <c r="A49" i="19" s="1"/>
  <c r="A50" i="19" s="1"/>
  <c r="A51" i="19" s="1"/>
  <c r="A52" i="19" s="1"/>
  <c r="A53" i="19" s="1"/>
  <c r="A54" i="19" s="1"/>
  <c r="A55" i="19" s="1"/>
  <c r="A56" i="19" s="1"/>
  <c r="A57" i="19" s="1"/>
  <c r="A58" i="19" s="1"/>
  <c r="A59" i="19" s="1"/>
  <c r="A60" i="19" s="1"/>
  <c r="A61" i="19" s="1"/>
  <c r="A62" i="19" s="1"/>
  <c r="A63" i="19" s="1"/>
  <c r="A64" i="19" s="1"/>
  <c r="A80" i="19" s="1"/>
  <c r="A81" i="19" s="1"/>
  <c r="A82" i="19" s="1"/>
  <c r="A83" i="19" s="1"/>
  <c r="A84" i="19" s="1"/>
  <c r="A85" i="19" s="1"/>
  <c r="A86" i="19" s="1"/>
  <c r="A87" i="19" s="1"/>
  <c r="A88" i="19" s="1"/>
  <c r="A89" i="19" s="1"/>
  <c r="A90" i="19" s="1"/>
  <c r="A91" i="19" s="1"/>
  <c r="A92" i="19" s="1"/>
  <c r="A93" i="19" s="1"/>
  <c r="A94" i="19" s="1"/>
  <c r="A95" i="19" s="1"/>
  <c r="A96" i="19" s="1"/>
  <c r="A97" i="19" s="1"/>
  <c r="A98" i="19" s="1"/>
  <c r="A99" i="19" s="1"/>
  <c r="A100" i="19" s="1"/>
  <c r="A101" i="19" s="1"/>
  <c r="A102" i="19" s="1"/>
  <c r="A103" i="19" s="1"/>
  <c r="A104" i="19" s="1"/>
  <c r="A105" i="19" s="1"/>
  <c r="A106" i="19" s="1"/>
  <c r="A107" i="19" s="1"/>
  <c r="A108" i="19" s="1"/>
  <c r="A109" i="19" s="1"/>
  <c r="A110" i="19" s="1"/>
  <c r="A111" i="19" s="1"/>
  <c r="A112" i="19" s="1"/>
  <c r="A113" i="19" s="1"/>
  <c r="A114" i="19" s="1"/>
  <c r="A115" i="19" s="1"/>
  <c r="A116" i="19" s="1"/>
  <c r="A117" i="19" s="1"/>
  <c r="A118" i="19" s="1"/>
  <c r="A119" i="19" s="1"/>
  <c r="A120" i="19" s="1"/>
  <c r="A121" i="19" s="1"/>
  <c r="A122" i="19" s="1"/>
  <c r="A123" i="19" s="1"/>
  <c r="A124" i="19" s="1"/>
  <c r="A125" i="19" s="1"/>
  <c r="A126" i="19" s="1"/>
  <c r="A127" i="19" s="1"/>
  <c r="A128" i="19" s="1"/>
  <c r="A144" i="19" s="1"/>
  <c r="A145" i="19" s="1"/>
  <c r="A146" i="19" s="1"/>
  <c r="A147" i="19" s="1"/>
  <c r="A148" i="19" s="1"/>
  <c r="A149" i="19" s="1"/>
  <c r="A150" i="19" s="1"/>
  <c r="A151" i="19" s="1"/>
  <c r="A152" i="19" s="1"/>
  <c r="A153" i="19" s="1"/>
  <c r="A154" i="19" s="1"/>
  <c r="A155" i="19" s="1"/>
  <c r="A156" i="19" s="1"/>
  <c r="A157" i="19" s="1"/>
  <c r="A158" i="19" s="1"/>
  <c r="A159" i="19" s="1"/>
  <c r="A160" i="19" s="1"/>
  <c r="A161" i="19" s="1"/>
  <c r="A162" i="19" s="1"/>
  <c r="A163" i="19" s="1"/>
  <c r="A164" i="19" s="1"/>
  <c r="A165" i="19" s="1"/>
  <c r="A166" i="19" s="1"/>
  <c r="A167" i="19" s="1"/>
  <c r="A168" i="19" s="1"/>
  <c r="A169" i="19" s="1"/>
  <c r="A170" i="19" s="1"/>
  <c r="A171" i="19" s="1"/>
  <c r="A172" i="19" s="1"/>
  <c r="A173" i="19" s="1"/>
  <c r="A174" i="19" s="1"/>
  <c r="A175" i="19" s="1"/>
  <c r="A176" i="19" s="1"/>
  <c r="A177" i="19" s="1"/>
  <c r="A178" i="19" s="1"/>
  <c r="A179" i="19" s="1"/>
  <c r="A180" i="19" s="1"/>
  <c r="A181" i="19" s="1"/>
  <c r="A182" i="19" s="1"/>
  <c r="A183" i="19" s="1"/>
  <c r="H15" i="19"/>
  <c r="H16" i="19" s="1"/>
  <c r="H17" i="19" s="1"/>
  <c r="H18" i="19" s="1"/>
  <c r="H19" i="19" s="1"/>
  <c r="H20" i="19" s="1"/>
  <c r="H21" i="19" s="1"/>
  <c r="H22" i="19" s="1"/>
  <c r="H23" i="19" s="1"/>
  <c r="H24" i="19" s="1"/>
  <c r="H25" i="19" s="1"/>
  <c r="H26" i="19" s="1"/>
  <c r="H27" i="19" s="1"/>
  <c r="H28" i="19" s="1"/>
  <c r="H29" i="19" s="1"/>
  <c r="H30" i="19" s="1"/>
  <c r="H31" i="19" s="1"/>
  <c r="H32" i="19" s="1"/>
  <c r="H33" i="19" s="1"/>
  <c r="H34" i="19" s="1"/>
  <c r="H35" i="19" s="1"/>
  <c r="H36" i="19" s="1"/>
  <c r="H37" i="19" s="1"/>
  <c r="H38" i="19" s="1"/>
  <c r="H39" i="19" s="1"/>
  <c r="H40" i="19" s="1"/>
  <c r="H41" i="19" s="1"/>
  <c r="H42" i="19" s="1"/>
  <c r="H43" i="19" s="1"/>
  <c r="H44" i="19" s="1"/>
  <c r="H45" i="19" s="1"/>
  <c r="H46" i="19" s="1"/>
  <c r="H47" i="19" s="1"/>
  <c r="H48" i="19" s="1"/>
  <c r="H49" i="19" s="1"/>
  <c r="H50" i="19" s="1"/>
  <c r="H51" i="19" s="1"/>
  <c r="H52" i="19" s="1"/>
  <c r="H53" i="19" s="1"/>
  <c r="H54" i="19" s="1"/>
  <c r="H55" i="19" s="1"/>
  <c r="H56" i="19" s="1"/>
  <c r="H57" i="19" s="1"/>
  <c r="H58" i="19" s="1"/>
  <c r="H59" i="19" s="1"/>
  <c r="H60" i="19" s="1"/>
  <c r="H61" i="19" s="1"/>
  <c r="H62" i="19" s="1"/>
  <c r="H63" i="19" s="1"/>
  <c r="H64" i="19" s="1"/>
  <c r="H80" i="19" s="1"/>
  <c r="H81" i="19" s="1"/>
  <c r="H82" i="19" s="1"/>
  <c r="H83" i="19" s="1"/>
  <c r="H84" i="19" s="1"/>
  <c r="H85" i="19" s="1"/>
  <c r="H86" i="19" s="1"/>
  <c r="H87" i="19" s="1"/>
  <c r="H88" i="19" s="1"/>
  <c r="H89" i="19" s="1"/>
  <c r="H90" i="19" s="1"/>
  <c r="H91" i="19" s="1"/>
  <c r="H92" i="19" s="1"/>
  <c r="H93" i="19" s="1"/>
  <c r="H94" i="19" s="1"/>
  <c r="H95" i="19" s="1"/>
  <c r="H96" i="19" s="1"/>
  <c r="H97" i="19" s="1"/>
  <c r="H98" i="19" s="1"/>
  <c r="H99" i="19" s="1"/>
  <c r="H100" i="19" s="1"/>
  <c r="H101" i="19" s="1"/>
  <c r="H102" i="19" s="1"/>
  <c r="H103" i="19" s="1"/>
  <c r="H104" i="19" s="1"/>
  <c r="H105" i="19" s="1"/>
  <c r="H106" i="19" s="1"/>
  <c r="H107" i="19" s="1"/>
  <c r="H108" i="19" s="1"/>
  <c r="H109" i="19" s="1"/>
  <c r="H110" i="19" s="1"/>
  <c r="H111" i="19" s="1"/>
  <c r="H112" i="19" s="1"/>
  <c r="H113" i="19" s="1"/>
  <c r="H114" i="19" s="1"/>
  <c r="H115" i="19" s="1"/>
  <c r="H116" i="19" s="1"/>
  <c r="H117" i="19" s="1"/>
  <c r="H118" i="19" s="1"/>
  <c r="H119" i="19" s="1"/>
  <c r="H120" i="19" s="1"/>
  <c r="H121" i="19" s="1"/>
  <c r="H122" i="19" s="1"/>
  <c r="H123" i="19" s="1"/>
  <c r="H124" i="19" s="1"/>
  <c r="H125" i="19" s="1"/>
  <c r="H126" i="19" s="1"/>
  <c r="H127" i="19" s="1"/>
  <c r="H128" i="19" s="1"/>
  <c r="H144" i="19" s="1"/>
  <c r="H145" i="19" s="1"/>
  <c r="H146" i="19" s="1"/>
  <c r="H147" i="19" s="1"/>
  <c r="H148" i="19" s="1"/>
  <c r="H149" i="19" s="1"/>
  <c r="H150" i="19" s="1"/>
  <c r="H151" i="19" s="1"/>
  <c r="H152" i="19" s="1"/>
  <c r="H153" i="19" s="1"/>
  <c r="H154" i="19" s="1"/>
  <c r="H155" i="19" s="1"/>
  <c r="H156" i="19" s="1"/>
  <c r="H157" i="19" s="1"/>
  <c r="H158" i="19" s="1"/>
  <c r="H159" i="19" s="1"/>
  <c r="H160" i="19" s="1"/>
  <c r="H161" i="19" s="1"/>
  <c r="H162" i="19" s="1"/>
  <c r="H163" i="19" s="1"/>
  <c r="H164" i="19" s="1"/>
  <c r="H165" i="19" s="1"/>
  <c r="H166" i="19" s="1"/>
  <c r="H167" i="19" s="1"/>
  <c r="H168" i="19" s="1"/>
  <c r="H169" i="19" s="1"/>
  <c r="H170" i="19" s="1"/>
  <c r="H171" i="19" s="1"/>
  <c r="H172" i="19" s="1"/>
  <c r="H173" i="19" s="1"/>
  <c r="H174" i="19" s="1"/>
  <c r="H175" i="19" s="1"/>
  <c r="H176" i="19" s="1"/>
  <c r="H177" i="19" s="1"/>
  <c r="H178" i="19" s="1"/>
  <c r="H179" i="19" s="1"/>
  <c r="H180" i="19" s="1"/>
  <c r="H181" i="19" s="1"/>
  <c r="H182" i="19" s="1"/>
  <c r="H183" i="19" s="1"/>
  <c r="A4" i="19"/>
  <c r="A3" i="19"/>
  <c r="F35" i="3" l="1"/>
  <c r="P184" i="19"/>
  <c r="K184" i="19"/>
  <c r="G27" i="14" l="1"/>
  <c r="G32" i="14" s="1"/>
  <c r="G26" i="14"/>
  <c r="G16" i="14"/>
  <c r="G18" i="14" l="1"/>
  <c r="F19" i="3"/>
  <c r="G28" i="14"/>
  <c r="G31" i="14"/>
  <c r="B4" i="2"/>
  <c r="B3" i="2"/>
  <c r="A14" i="3"/>
  <c r="A15" i="3" l="1"/>
  <c r="A16" i="3" l="1"/>
  <c r="A18" i="3" s="1"/>
  <c r="A19" i="3" s="1"/>
  <c r="I16" i="9"/>
  <c r="I15" i="9"/>
  <c r="A15" i="9"/>
  <c r="A16" i="9" s="1"/>
  <c r="A4" i="16"/>
  <c r="A3" i="16"/>
  <c r="C16" i="16"/>
  <c r="E15" i="16"/>
  <c r="G15" i="16" s="1"/>
  <c r="E14" i="16"/>
  <c r="G14" i="16" s="1"/>
  <c r="A14" i="16"/>
  <c r="A15" i="16" s="1"/>
  <c r="A16" i="16" s="1"/>
  <c r="E13" i="16"/>
  <c r="G13" i="16" s="1"/>
  <c r="G16" i="16" l="1"/>
  <c r="H18" i="2" s="1"/>
  <c r="A20" i="3"/>
  <c r="E16" i="16"/>
  <c r="A22" i="3" l="1"/>
  <c r="A23" i="3" l="1"/>
  <c r="B14" i="2"/>
  <c r="A24" i="3" l="1"/>
  <c r="B16" i="2"/>
  <c r="B18" i="2" s="1"/>
  <c r="B20" i="2" l="1"/>
  <c r="B22" i="2" s="1"/>
  <c r="A25" i="3"/>
  <c r="A26" i="3" s="1"/>
  <c r="A28" i="3" s="1"/>
  <c r="A31" i="3" s="1"/>
  <c r="A33" i="3" s="1"/>
  <c r="A34" i="3" s="1"/>
  <c r="A35" i="3" s="1"/>
  <c r="A36" i="3" s="1"/>
  <c r="A37" i="3" s="1"/>
  <c r="A38" i="3" s="1"/>
  <c r="A41" i="3" s="1"/>
  <c r="A43" i="3" s="1"/>
  <c r="A44" i="3" s="1"/>
  <c r="A45" i="3" s="1"/>
  <c r="A48" i="3" s="1"/>
  <c r="A49" i="3" s="1"/>
  <c r="A50" i="3" s="1"/>
  <c r="A51" i="3" s="1"/>
  <c r="B24" i="2" l="1"/>
  <c r="B26" i="2" l="1"/>
  <c r="B28" i="2" l="1"/>
  <c r="B30" i="2" l="1"/>
  <c r="B32" i="2" s="1"/>
  <c r="B34" i="2" s="1"/>
  <c r="G53" i="13" l="1"/>
  <c r="H53" i="13" s="1"/>
  <c r="G25" i="13"/>
  <c r="G28" i="13"/>
  <c r="G49" i="13"/>
  <c r="H49" i="13" s="1"/>
  <c r="G21" i="13"/>
  <c r="G47" i="13"/>
  <c r="G19" i="13"/>
  <c r="G51" i="13"/>
  <c r="H51" i="13" s="1"/>
  <c r="G23" i="13"/>
  <c r="G50" i="13"/>
  <c r="H50" i="13" s="1"/>
  <c r="G22" i="13"/>
  <c r="G48" i="13"/>
  <c r="H48" i="13" s="1"/>
  <c r="G20" i="13"/>
  <c r="G54" i="13"/>
  <c r="H54" i="13" s="1"/>
  <c r="G26" i="13"/>
  <c r="G29" i="13"/>
  <c r="G55" i="13"/>
  <c r="H55" i="13" s="1"/>
  <c r="G27" i="13"/>
  <c r="G52" i="13"/>
  <c r="H52" i="13" s="1"/>
  <c r="G24" i="13"/>
  <c r="B36" i="2"/>
  <c r="B45" i="2" s="1"/>
  <c r="F45" i="3"/>
  <c r="H24" i="2" s="1"/>
  <c r="B4" i="14"/>
  <c r="B3" i="14"/>
  <c r="B4" i="13"/>
  <c r="B3" i="13"/>
  <c r="I14" i="9"/>
  <c r="I19" i="9" s="1"/>
  <c r="A4" i="9"/>
  <c r="A3" i="9"/>
  <c r="F48" i="6"/>
  <c r="F46" i="6"/>
  <c r="F44" i="6"/>
  <c r="F42" i="6"/>
  <c r="F40" i="6"/>
  <c r="F38" i="6"/>
  <c r="F36" i="6"/>
  <c r="F34" i="6"/>
  <c r="F32" i="6"/>
  <c r="F30" i="6"/>
  <c r="F28" i="6"/>
  <c r="F26" i="6"/>
  <c r="F24" i="6"/>
  <c r="F22" i="6"/>
  <c r="F20" i="6"/>
  <c r="E51" i="6"/>
  <c r="F23" i="3" s="1"/>
  <c r="H51" i="6"/>
  <c r="F25" i="3" s="1"/>
  <c r="I51" i="6"/>
  <c r="F24" i="3" s="1"/>
  <c r="J51" i="6"/>
  <c r="F33" i="3" s="1"/>
  <c r="D51" i="6"/>
  <c r="F14" i="3" s="1"/>
  <c r="B4" i="6"/>
  <c r="B3" i="6"/>
  <c r="F51" i="3" l="1"/>
  <c r="H34" i="2" s="1"/>
  <c r="H47" i="13"/>
  <c r="G56" i="13"/>
  <c r="G57" i="13"/>
  <c r="H57" i="13" s="1"/>
  <c r="B47" i="2"/>
  <c r="F20" i="3"/>
  <c r="F51" i="6"/>
  <c r="F37" i="3"/>
  <c r="G51" i="6"/>
  <c r="F15" i="3" s="1"/>
  <c r="F16" i="3" s="1"/>
  <c r="F26" i="3"/>
  <c r="B49" i="2" l="1"/>
  <c r="B53" i="2" s="1"/>
  <c r="B58" i="2" s="1"/>
  <c r="B60" i="2" s="1"/>
  <c r="B62" i="2" s="1"/>
  <c r="H56" i="13"/>
  <c r="G58" i="13"/>
  <c r="G60" i="13" s="1"/>
  <c r="G30" i="13"/>
  <c r="G32" i="13" s="1"/>
  <c r="F28" i="3"/>
  <c r="H14" i="2" l="1"/>
  <c r="H16" i="2" s="1"/>
  <c r="H20" i="2" s="1"/>
  <c r="H50" i="2"/>
  <c r="E17" i="1" s="1"/>
  <c r="H58" i="13"/>
  <c r="G62" i="13"/>
  <c r="G64" i="13" s="1"/>
  <c r="I45" i="2" s="1"/>
  <c r="A4" i="3"/>
  <c r="A3" i="3"/>
  <c r="H60" i="13" l="1"/>
  <c r="I51" i="2" s="1"/>
  <c r="E26" i="1" s="1"/>
  <c r="G34" i="13"/>
  <c r="G36" i="13" l="1"/>
  <c r="H45" i="2" s="1"/>
  <c r="H58" i="2"/>
  <c r="H62" i="2" s="1"/>
  <c r="I62" i="2" s="1"/>
  <c r="I58" i="2" l="1"/>
  <c r="H28" i="2" s="1"/>
  <c r="I60" i="2" l="1"/>
  <c r="K51" i="6" l="1"/>
  <c r="F34" i="3" s="1"/>
  <c r="F38" i="3" s="1"/>
  <c r="H22" i="2" s="1"/>
  <c r="H26" i="2" l="1"/>
  <c r="H30" i="2" l="1"/>
  <c r="H36" i="2" s="1"/>
  <c r="H38" i="2" l="1"/>
  <c r="H47" i="2" l="1"/>
  <c r="I47" i="2" s="1"/>
  <c r="H53" i="2" l="1"/>
  <c r="E19" i="1" s="1"/>
  <c r="E15" i="1"/>
  <c r="E24" i="1"/>
  <c r="I53" i="2"/>
  <c r="E2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Czupik, Ted</author>
  </authors>
  <commentList>
    <comment ref="I17" authorId="0" shapeId="0" xr:uid="{00000000-0006-0000-0600-000003000000}">
      <text>
        <r>
          <rPr>
            <sz val="9"/>
            <color indexed="81"/>
            <rFont val="Tahoma"/>
            <family val="2"/>
          </rPr>
          <t xml:space="preserve">Positive numbers actually represent a credit balance in account 282
</t>
        </r>
      </text>
    </comment>
    <comment ref="C20" authorId="0" shapeId="0" xr:uid="{00000000-0006-0000-0600-000005000000}">
      <text>
        <r>
          <rPr>
            <sz val="9"/>
            <color indexed="81"/>
            <rFont val="Tahoma"/>
            <family val="2"/>
          </rPr>
          <t xml:space="preserve">In service date 11/30/2018
</t>
        </r>
      </text>
    </comment>
    <comment ref="C22" authorId="0" shapeId="0" xr:uid="{00000000-0006-0000-0600-000007000000}">
      <text>
        <r>
          <rPr>
            <sz val="9"/>
            <color indexed="81"/>
            <rFont val="Tahoma"/>
            <family val="2"/>
          </rPr>
          <t xml:space="preserve">In service date 12/30/2019
</t>
        </r>
      </text>
    </comment>
    <comment ref="C24" authorId="0" shapeId="0" xr:uid="{00000000-0006-0000-0600-000008000000}">
      <text>
        <r>
          <rPr>
            <sz val="9"/>
            <color indexed="81"/>
            <rFont val="Tahoma"/>
            <family val="2"/>
          </rPr>
          <t xml:space="preserve">In service date 3/31/2019
</t>
        </r>
      </text>
    </comment>
    <comment ref="C26" authorId="0" shapeId="0" xr:uid="{00000000-0006-0000-0600-000009000000}">
      <text>
        <r>
          <rPr>
            <sz val="9"/>
            <color indexed="81"/>
            <rFont val="Tahoma"/>
            <family val="2"/>
          </rPr>
          <t xml:space="preserve">In service date 02/05/2020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Czupik, Ted</author>
    <author>Evans, Bill</author>
    <author>Libbie Miller</author>
  </authors>
  <commentList>
    <comment ref="G12" authorId="0" shapeId="0" xr:uid="{00000000-0006-0000-0700-000001000000}">
      <text>
        <r>
          <rPr>
            <b/>
            <u/>
            <sz val="9"/>
            <color indexed="81"/>
            <rFont val="Tahoma"/>
            <family val="2"/>
          </rPr>
          <t>Order - Page 75</t>
        </r>
        <r>
          <rPr>
            <sz val="9"/>
            <color indexed="81"/>
            <rFont val="Tahoma"/>
            <family val="2"/>
          </rPr>
          <t xml:space="preserve">
Therefore, the Commission finds that Duke Kentucky should amortize only the actual balance of the East Bend Coal Ash ARO regulatory asset over 10 years and recover additional actual costs associated with the settlement of the East Bend Coal Ash ARO in the second month after they are incurred.</t>
        </r>
      </text>
    </comment>
    <comment ref="G77" authorId="0" shapeId="0" xr:uid="{E330C4BC-D2AF-45C3-AB49-A830643CCC24}">
      <text>
        <r>
          <rPr>
            <b/>
            <u/>
            <sz val="9"/>
            <color indexed="81"/>
            <rFont val="Tahoma"/>
            <family val="2"/>
          </rPr>
          <t>Order - Page 75</t>
        </r>
        <r>
          <rPr>
            <sz val="9"/>
            <color indexed="81"/>
            <rFont val="Tahoma"/>
            <family val="2"/>
          </rPr>
          <t xml:space="preserve">
Therefore, the Commission finds that Duke Kentucky should amortize only the actual balance of the East Bend Coal Ash ARO regulatory asset over 10 years and recover additional actual costs associated with the settlement of the East Bend Coal Ash ARO in the second month after they are incurred.</t>
        </r>
      </text>
    </comment>
    <comment ref="B93" authorId="0" shapeId="0" xr:uid="{858F6A9E-192F-425B-839B-3C097D10EC7D}">
      <text>
        <r>
          <rPr>
            <sz val="9"/>
            <color indexed="81"/>
            <rFont val="Tahoma"/>
            <family val="2"/>
          </rPr>
          <t xml:space="preserve">FORM 2.20 revised effective per Order in Case No. 2021-00290. Order date March 4, 2022.
</t>
        </r>
      </text>
    </comment>
    <comment ref="J93" authorId="1" shapeId="0" xr:uid="{7C314C64-D79B-4E0D-BD1E-AC3BAD712B65}">
      <text>
        <r>
          <rPr>
            <sz val="9"/>
            <color indexed="81"/>
            <rFont val="Tahoma"/>
            <family val="2"/>
          </rPr>
          <t>Includes Aug 21 - Feb 22 spend</t>
        </r>
      </text>
    </comment>
    <comment ref="J100" authorId="2" shapeId="0" xr:uid="{B944197F-EA68-4192-ADE0-4A6625257C03}">
      <text>
        <r>
          <rPr>
            <b/>
            <sz val="9"/>
            <color indexed="81"/>
            <rFont val="Tahoma"/>
            <family val="2"/>
          </rPr>
          <t>Libbie Miller:</t>
        </r>
        <r>
          <rPr>
            <sz val="9"/>
            <color indexed="81"/>
            <rFont val="Tahoma"/>
            <family val="2"/>
          </rPr>
          <t xml:space="preserve">
Due to larger than normal expenses booked in September 2022, we in Rates chose to amortize the expenses over six months.
$959,180*6=$5,755,080-$2 ($2 Plug book in April 2023)
Libbie Miller 11/16/22</t>
        </r>
      </text>
    </comment>
    <comment ref="G141" authorId="0" shapeId="0" xr:uid="{3DAF57CE-BBFE-4B9E-81CE-20472A9C3566}">
      <text>
        <r>
          <rPr>
            <b/>
            <u/>
            <sz val="9"/>
            <color indexed="81"/>
            <rFont val="Tahoma"/>
            <family val="2"/>
          </rPr>
          <t>Order - Page 75</t>
        </r>
        <r>
          <rPr>
            <sz val="9"/>
            <color indexed="81"/>
            <rFont val="Tahoma"/>
            <family val="2"/>
          </rPr>
          <t xml:space="preserve">
Therefore, the Commission finds that Duke Kentucky should amortize only the actual balance of the East Bend Coal Ash ARO regulatory asset over 10 years and recover additional actual costs associated with the settlement of the East Bend Coal Ash ARO in the second month after they are incurred.</t>
        </r>
      </text>
    </comment>
  </commentList>
</comments>
</file>

<file path=xl/sharedStrings.xml><?xml version="1.0" encoding="utf-8"?>
<sst xmlns="http://schemas.openxmlformats.org/spreadsheetml/2006/main" count="710" uniqueCount="381">
  <si>
    <t>DUKE ENERGY KENTUCKY, INC.</t>
  </si>
  <si>
    <t>ENVIRONMENTAL SURCHARGE REPORT</t>
  </si>
  <si>
    <t>=</t>
  </si>
  <si>
    <t>ES FORM 1.00</t>
  </si>
  <si>
    <t>Effective Date for Billing:</t>
  </si>
  <si>
    <t>Submitted by:</t>
  </si>
  <si>
    <t>Title:</t>
  </si>
  <si>
    <t>Date Submitted:</t>
  </si>
  <si>
    <t>ES FORM 1.10</t>
  </si>
  <si>
    <t>Environmental</t>
  </si>
  <si>
    <t>Compliance Plans</t>
  </si>
  <si>
    <t>(1)</t>
  </si>
  <si>
    <t>(2)</t>
  </si>
  <si>
    <t>(3)</t>
  </si>
  <si>
    <t>(4)</t>
  </si>
  <si>
    <t>(5)</t>
  </si>
  <si>
    <t>(6)</t>
  </si>
  <si>
    <t>(7)</t>
  </si>
  <si>
    <t>(8)</t>
  </si>
  <si>
    <t>(9)</t>
  </si>
  <si>
    <t>ES FORM 2.00</t>
  </si>
  <si>
    <t>Revenue Requirement of Environmental Compliance Costs</t>
  </si>
  <si>
    <t>Subtotal</t>
  </si>
  <si>
    <t>Additions:</t>
  </si>
  <si>
    <t>Deductions:</t>
  </si>
  <si>
    <t>Surcharge</t>
  </si>
  <si>
    <t>Description</t>
  </si>
  <si>
    <t>Inventory and Expense of Emission Allowances</t>
  </si>
  <si>
    <t>Source</t>
  </si>
  <si>
    <t>Calculation of Current Month Environmental Surcharge Factors</t>
  </si>
  <si>
    <t>ES Form 2.00</t>
  </si>
  <si>
    <t>+</t>
  </si>
  <si>
    <t>-</t>
  </si>
  <si>
    <t>Jurisdictional Allocation Ratio for Expense Month</t>
  </si>
  <si>
    <t xml:space="preserve">Jurisdictional E(m) </t>
  </si>
  <si>
    <t>ES Form 3.00</t>
  </si>
  <si>
    <t>Return on the Environmental Compliance Rate Base (RORB)</t>
  </si>
  <si>
    <t>Environmental Operating Expenses (OE)</t>
  </si>
  <si>
    <t>Eligible Environmental Compliance CWIP Excluding AFUDC</t>
  </si>
  <si>
    <t>Inventory - Emission Allowances</t>
  </si>
  <si>
    <t>Accumulated Depreciation on Eligible Environmental Compliance Plant</t>
  </si>
  <si>
    <t>Accumulated Deferred Income Taxes on Eligible Environmental Compliance Plant</t>
  </si>
  <si>
    <t>Monthly Taxes Other Than Income Taxes</t>
  </si>
  <si>
    <t>Monthly Emission Allowance Expense</t>
  </si>
  <si>
    <t>Total Environmental Compliance Operating Expense</t>
  </si>
  <si>
    <t>Amount</t>
  </si>
  <si>
    <t>ES FORM 2.10</t>
  </si>
  <si>
    <t>Project</t>
  </si>
  <si>
    <t>No.</t>
  </si>
  <si>
    <t>Plant</t>
  </si>
  <si>
    <t>in-Service</t>
  </si>
  <si>
    <t>Accumulated</t>
  </si>
  <si>
    <t>Depreciation</t>
  </si>
  <si>
    <t>CWIP</t>
  </si>
  <si>
    <t>Excluding</t>
  </si>
  <si>
    <t>AFUDC</t>
  </si>
  <si>
    <t>Net</t>
  </si>
  <si>
    <t>ITC</t>
  </si>
  <si>
    <t>as of</t>
  </si>
  <si>
    <t>Deferred</t>
  </si>
  <si>
    <t>Tax Balance</t>
  </si>
  <si>
    <t>Monthly</t>
  </si>
  <si>
    <t>Expense</t>
  </si>
  <si>
    <t>Property</t>
  </si>
  <si>
    <t>Tax</t>
  </si>
  <si>
    <t>(2)-(3)</t>
  </si>
  <si>
    <t>ES Form 2.10</t>
  </si>
  <si>
    <t>Beginning</t>
  </si>
  <si>
    <t>Inventory</t>
  </si>
  <si>
    <t>Purchases</t>
  </si>
  <si>
    <t>Ending</t>
  </si>
  <si>
    <t>Total</t>
  </si>
  <si>
    <t>ES Form 2.20</t>
  </si>
  <si>
    <t>ES FORM 2.50</t>
  </si>
  <si>
    <t>Account</t>
  </si>
  <si>
    <t>Number</t>
  </si>
  <si>
    <t>Unit 2</t>
  </si>
  <si>
    <t>ES FORM 3.00</t>
  </si>
  <si>
    <t>Monthly Average Revenue Computation of R(m) for Residential and Non-Residential Customers</t>
  </si>
  <si>
    <t>Month</t>
  </si>
  <si>
    <t>Residential - Kentucky Jurisdictional Revenues</t>
  </si>
  <si>
    <t>Non-Fuel</t>
  </si>
  <si>
    <t>Base Rate</t>
  </si>
  <si>
    <t>Revenues</t>
  </si>
  <si>
    <t>Fuel</t>
  </si>
  <si>
    <t>Component</t>
  </si>
  <si>
    <t>Clause</t>
  </si>
  <si>
    <t>Average Monthly Residential Revenues, Excluding Environmental Surcharge, for 12 Months Ending Current Expense Month</t>
  </si>
  <si>
    <t>Average Total Kentucky Revenues, Excluding Environmental Surcharge, for 12 Months Ending Current Expense Month</t>
  </si>
  <si>
    <t>Residential Revenues as a Percentage of Total Revenues for 12 Months Ending with the Current Expense Month</t>
  </si>
  <si>
    <t>Non-Residential - Kentucky Jurisdictional Revenues</t>
  </si>
  <si>
    <t>Average Monthly Non-Residential Revenues, Excluding Environmental Surcharge, for 12 Months Ending Current Expense Month</t>
  </si>
  <si>
    <t>Non-Residential Revenues as a Percentage of Total Revenues for 12 Months Ending with the Current Expense Month</t>
  </si>
  <si>
    <t>Residential</t>
  </si>
  <si>
    <t>Non-Residential</t>
  </si>
  <si>
    <t>Environmental Compliance Rate Base (RB)</t>
  </si>
  <si>
    <t>Calculation of Environmental Surcharge Billing Factors</t>
  </si>
  <si>
    <t>ES FORM 2.30</t>
  </si>
  <si>
    <t>Allocations /</t>
  </si>
  <si>
    <t>Quantity</t>
  </si>
  <si>
    <t>Dollars</t>
  </si>
  <si>
    <t>$/Allowance</t>
  </si>
  <si>
    <t>Sold</t>
  </si>
  <si>
    <t>ES Form 2.30</t>
  </si>
  <si>
    <t>(2) x (3)</t>
  </si>
  <si>
    <t>Determination of Environmental Compliance Rate Base (RB)</t>
  </si>
  <si>
    <t>Determination of Environmental Compliance Operating Expenses (OE)</t>
  </si>
  <si>
    <t>Revenue</t>
  </si>
  <si>
    <t>Adjustment for (Over)/Under Recovery</t>
  </si>
  <si>
    <t>Environmental Compliance Rate Base</t>
  </si>
  <si>
    <t>Pretax Rate of Return (ROR)</t>
  </si>
  <si>
    <t>ES Form 2.50</t>
  </si>
  <si>
    <t>(4) + (5) - (6)</t>
  </si>
  <si>
    <t xml:space="preserve"> (7) x (8)</t>
  </si>
  <si>
    <t>Total Emission Allowance Sales</t>
  </si>
  <si>
    <t>Monthly Depreciation Expense</t>
  </si>
  <si>
    <t>Monthly Amortization Expense</t>
  </si>
  <si>
    <t>Cost of Capital</t>
  </si>
  <si>
    <t xml:space="preserve">Weighted </t>
  </si>
  <si>
    <t>Capital Structure</t>
  </si>
  <si>
    <t>Ratio</t>
  </si>
  <si>
    <t>Cost</t>
  </si>
  <si>
    <t>ES FORM 1.20</t>
  </si>
  <si>
    <t>ES Form 1.20</t>
  </si>
  <si>
    <t>Proceeds from Emission Allowance Sales (EAS)</t>
  </si>
  <si>
    <t>Ammonia</t>
  </si>
  <si>
    <t>Environmental Reagent Expenses</t>
  </si>
  <si>
    <t>Period</t>
  </si>
  <si>
    <t>Cash Spend</t>
  </si>
  <si>
    <t>COR Credit</t>
  </si>
  <si>
    <t>Carrying Cost</t>
  </si>
  <si>
    <t>Recovery</t>
  </si>
  <si>
    <t>Ending Balance</t>
  </si>
  <si>
    <t>2015 Total</t>
  </si>
  <si>
    <t>Actual</t>
  </si>
  <si>
    <t>2016 Total</t>
  </si>
  <si>
    <t>Monthly Amortization Amount</t>
  </si>
  <si>
    <t>EB020290 Lined Retention Basin West</t>
  </si>
  <si>
    <t>EB020745 Lined Retention Basin East</t>
  </si>
  <si>
    <t>EB020298 East Bend SW/PW Reroute</t>
  </si>
  <si>
    <t>Total Emission Allowances</t>
  </si>
  <si>
    <t>Short-term Debt</t>
  </si>
  <si>
    <t>Long-term Debt</t>
  </si>
  <si>
    <t xml:space="preserve">  Total</t>
  </si>
  <si>
    <t>Common Equity</t>
  </si>
  <si>
    <t xml:space="preserve">  Sub-Total E(m)</t>
  </si>
  <si>
    <t>(1) ÷ 12</t>
  </si>
  <si>
    <t>RB ÷ 12 months</t>
  </si>
  <si>
    <t>Less: Proceeds from Emission Allowance Sales (EAS)</t>
  </si>
  <si>
    <t>(A)</t>
  </si>
  <si>
    <t>Line</t>
  </si>
  <si>
    <t>Expense Type</t>
  </si>
  <si>
    <t>East Bend</t>
  </si>
  <si>
    <t>NOx Allowances Sales</t>
  </si>
  <si>
    <r>
      <t>SO</t>
    </r>
    <r>
      <rPr>
        <vertAlign val="subscript"/>
        <sz val="10"/>
        <color theme="1"/>
        <rFont val="Arial"/>
        <family val="2"/>
      </rPr>
      <t>2</t>
    </r>
    <r>
      <rPr>
        <sz val="10"/>
        <color theme="1"/>
        <rFont val="Arial"/>
        <family val="2"/>
      </rPr>
      <t xml:space="preserve"> Allowance Sales</t>
    </r>
  </si>
  <si>
    <t>Accumulated Deferred Investment Tax Credits (ITC) on Eligible Environmental Compliance Plant</t>
  </si>
  <si>
    <r>
      <t>Total SO</t>
    </r>
    <r>
      <rPr>
        <b/>
        <vertAlign val="subscript"/>
        <sz val="10"/>
        <color theme="1"/>
        <rFont val="Arial"/>
        <family val="2"/>
      </rPr>
      <t>2</t>
    </r>
    <r>
      <rPr>
        <b/>
        <sz val="10"/>
        <color theme="1"/>
        <rFont val="Arial"/>
        <family val="2"/>
      </rPr>
      <t xml:space="preserve"> and NOx Emission Allowances</t>
    </r>
  </si>
  <si>
    <t>Jurisdictional E(m) Revenue Recovered in Current Expense Month</t>
  </si>
  <si>
    <t>Prior Period Adjustment (if necessary)</t>
  </si>
  <si>
    <t>(B)</t>
  </si>
  <si>
    <t>(9) + (10) + (11)</t>
  </si>
  <si>
    <t>Jan-17</t>
  </si>
  <si>
    <t>Feb-17</t>
  </si>
  <si>
    <t>Jan-18</t>
  </si>
  <si>
    <t>Mar-17</t>
  </si>
  <si>
    <t>Apr-17</t>
  </si>
  <si>
    <t>May-17</t>
  </si>
  <si>
    <t>Jun-17</t>
  </si>
  <si>
    <t>Jul-17</t>
  </si>
  <si>
    <t>Aug-17</t>
  </si>
  <si>
    <t>Sep-17</t>
  </si>
  <si>
    <t>Oct-17</t>
  </si>
  <si>
    <t>Nov-17</t>
  </si>
  <si>
    <t>Dec-17</t>
  </si>
  <si>
    <t>Feb-18</t>
  </si>
  <si>
    <t>Mar-18</t>
  </si>
  <si>
    <t>Apr-18</t>
  </si>
  <si>
    <t>May-18</t>
  </si>
  <si>
    <t>Jun-18</t>
  </si>
  <si>
    <t>Jul-18</t>
  </si>
  <si>
    <t>Aug-18</t>
  </si>
  <si>
    <t>Sep-18</t>
  </si>
  <si>
    <t>Oct-18</t>
  </si>
  <si>
    <t>Nov-18</t>
  </si>
  <si>
    <t>Dec-18</t>
  </si>
  <si>
    <t>Jan-19</t>
  </si>
  <si>
    <t>Feb-19</t>
  </si>
  <si>
    <t>Mar-19</t>
  </si>
  <si>
    <t>Apr-19</t>
  </si>
  <si>
    <t>May-19</t>
  </si>
  <si>
    <t>Jun-19</t>
  </si>
  <si>
    <t>Jul-19</t>
  </si>
  <si>
    <t>Aug-19</t>
  </si>
  <si>
    <t>Sep-19</t>
  </si>
  <si>
    <t>Oct-19</t>
  </si>
  <si>
    <t>Nov-19</t>
  </si>
  <si>
    <t>Dec-19</t>
  </si>
  <si>
    <t>Jan-20</t>
  </si>
  <si>
    <t>Feb-20</t>
  </si>
  <si>
    <t>Mar-20</t>
  </si>
  <si>
    <t>Apr-20</t>
  </si>
  <si>
    <t>May-20</t>
  </si>
  <si>
    <t>Jun-20</t>
  </si>
  <si>
    <t>Jul-20</t>
  </si>
  <si>
    <t>Aug-20</t>
  </si>
  <si>
    <t>Sep-20</t>
  </si>
  <si>
    <t>Oct-20</t>
  </si>
  <si>
    <t>Nov-20</t>
  </si>
  <si>
    <t>Dec-20</t>
  </si>
  <si>
    <t>Jan-21</t>
  </si>
  <si>
    <t>Feb-21</t>
  </si>
  <si>
    <t>Mar-21</t>
  </si>
  <si>
    <t>Apr-21</t>
  </si>
  <si>
    <t>May-21</t>
  </si>
  <si>
    <t>Jun-21</t>
  </si>
  <si>
    <t>Jul-21</t>
  </si>
  <si>
    <t>Aug-21</t>
  </si>
  <si>
    <t>Sep-21</t>
  </si>
  <si>
    <t>Oct-21</t>
  </si>
  <si>
    <t>Nov-21</t>
  </si>
  <si>
    <t>Dec-21</t>
  </si>
  <si>
    <t>Jan-22</t>
  </si>
  <si>
    <t>Feb-22</t>
  </si>
  <si>
    <t>Mar-22</t>
  </si>
  <si>
    <t>Apr-22</t>
  </si>
  <si>
    <t>May-22</t>
  </si>
  <si>
    <t>Jun-22</t>
  </si>
  <si>
    <t>Jul-22</t>
  </si>
  <si>
    <t>Aug-22</t>
  </si>
  <si>
    <t>Sep-22</t>
  </si>
  <si>
    <t>Oct-22</t>
  </si>
  <si>
    <t>Nov-22</t>
  </si>
  <si>
    <t>Dec-22</t>
  </si>
  <si>
    <t>Jan-23</t>
  </si>
  <si>
    <t>Feb-23</t>
  </si>
  <si>
    <t>Mar-23</t>
  </si>
  <si>
    <t>Apr-23</t>
  </si>
  <si>
    <t>May-23</t>
  </si>
  <si>
    <t>Jun-23</t>
  </si>
  <si>
    <t>Jul-23</t>
  </si>
  <si>
    <t>Aug-23</t>
  </si>
  <si>
    <t>Sep-23</t>
  </si>
  <si>
    <t>Oct-23</t>
  </si>
  <si>
    <t>Nov-23</t>
  </si>
  <si>
    <t>Dec-23</t>
  </si>
  <si>
    <t>Jan-24</t>
  </si>
  <si>
    <t>Feb-24</t>
  </si>
  <si>
    <t>Mar-24</t>
  </si>
  <si>
    <t>Apr-24</t>
  </si>
  <si>
    <t>May-24</t>
  </si>
  <si>
    <t>Jun-24</t>
  </si>
  <si>
    <t>Jul-24</t>
  </si>
  <si>
    <t>Aug-24</t>
  </si>
  <si>
    <t>Sep-24</t>
  </si>
  <si>
    <t>Oct-24</t>
  </si>
  <si>
    <t>Nov-24</t>
  </si>
  <si>
    <t>Dec-24</t>
  </si>
  <si>
    <t>Jan-25</t>
  </si>
  <si>
    <t>Feb-25</t>
  </si>
  <si>
    <t>Mar-25</t>
  </si>
  <si>
    <t>Apr-25</t>
  </si>
  <si>
    <t>May-25</t>
  </si>
  <si>
    <t>Jun-25</t>
  </si>
  <si>
    <t>Jul-25</t>
  </si>
  <si>
    <t>Aug-25</t>
  </si>
  <si>
    <t>Sep-25</t>
  </si>
  <si>
    <t>Oct-25</t>
  </si>
  <si>
    <t>Nov-25</t>
  </si>
  <si>
    <t>Dec-25</t>
  </si>
  <si>
    <t>Jan-26</t>
  </si>
  <si>
    <t>Feb-26</t>
  </si>
  <si>
    <t>Mar-26</t>
  </si>
  <si>
    <t>Apr-26</t>
  </si>
  <si>
    <t>May-26</t>
  </si>
  <si>
    <t>Jun-26</t>
  </si>
  <si>
    <t>Jul-26</t>
  </si>
  <si>
    <t>Aug-26</t>
  </si>
  <si>
    <t>Sep-26</t>
  </si>
  <si>
    <t>Oct-26</t>
  </si>
  <si>
    <t>Nov-26</t>
  </si>
  <si>
    <t>Dec-26</t>
  </si>
  <si>
    <t>Jan-27</t>
  </si>
  <si>
    <t>Feb-27</t>
  </si>
  <si>
    <t>Mar-27</t>
  </si>
  <si>
    <t>Apr-27</t>
  </si>
  <si>
    <t>May-27</t>
  </si>
  <si>
    <t>Jun-27</t>
  </si>
  <si>
    <t>Jul-27</t>
  </si>
  <si>
    <t>Aug-27</t>
  </si>
  <si>
    <t>Sep-27</t>
  </si>
  <si>
    <t>Oct-27</t>
  </si>
  <si>
    <t>Nov-27</t>
  </si>
  <si>
    <t>Dec-27</t>
  </si>
  <si>
    <t>Jan-28</t>
  </si>
  <si>
    <t>Feb-28</t>
  </si>
  <si>
    <t>Mar-28</t>
  </si>
  <si>
    <t>Apr-28</t>
  </si>
  <si>
    <t>May-28</t>
  </si>
  <si>
    <t xml:space="preserve">  E(m) = RORB + OE - EAS + Prior Period Adjustment + (Over)/Under Recovery</t>
  </si>
  <si>
    <t>(Over) / Under Recovery</t>
  </si>
  <si>
    <t>Note: (Over) recovery will be deducted from Jurisdictional E(m)</t>
  </si>
  <si>
    <t>Depreciation Expense, Taxes Other Than Income Taxes</t>
  </si>
  <si>
    <t>Plant, Accumulated Depreciation, CWIP, ITC, ADIT</t>
  </si>
  <si>
    <t>Gross up for</t>
  </si>
  <si>
    <t>Tax Rate</t>
  </si>
  <si>
    <t xml:space="preserve">Pre-Tax </t>
  </si>
  <si>
    <t>Rate of Return</t>
  </si>
  <si>
    <t>(A)x(B)</t>
  </si>
  <si>
    <t>Non-Residential = All Other RVCLS</t>
  </si>
  <si>
    <t>Residential (Total Revenue)</t>
  </si>
  <si>
    <t>Jurisdictional E(m)</t>
  </si>
  <si>
    <t>ES Form 1.10, Line 16</t>
  </si>
  <si>
    <t>Environmental Surcharge Billing Factor</t>
  </si>
  <si>
    <t>Non-Residential (Net Revenue)</t>
  </si>
  <si>
    <t xml:space="preserve">R(m) </t>
  </si>
  <si>
    <t>(Total Revenue)</t>
  </si>
  <si>
    <t>(Net Revenue)</t>
  </si>
  <si>
    <t>Residential R(m) = Average Total Revenue (Total Revenue excluding ESM Revenue)</t>
  </si>
  <si>
    <t>Non-Residential R(m) = Average Net Revenue (Total Revenue excluding ESM Revenue, Base Fuel and FAC Revenue)</t>
  </si>
  <si>
    <t>(2) - (5)</t>
  </si>
  <si>
    <t>(6) - (3) - (4)</t>
  </si>
  <si>
    <t>Jurisdictional R(m)</t>
  </si>
  <si>
    <t>ES Form 1.10, Line 15</t>
  </si>
  <si>
    <t>Summary of Jurisdictional E(m), Jurisdictional R(m) and Environmental Surcharge Billing Factors</t>
  </si>
  <si>
    <t>Jurisdictional E(m) / R(m)</t>
  </si>
  <si>
    <r>
      <t xml:space="preserve">  Total </t>
    </r>
    <r>
      <rPr>
        <sz val="10"/>
        <rFont val="Arial"/>
        <family val="2"/>
      </rPr>
      <t>Adjusted</t>
    </r>
    <r>
      <rPr>
        <sz val="10"/>
        <color theme="1"/>
        <rFont val="Arial"/>
        <family val="2"/>
      </rPr>
      <t xml:space="preserve"> Jurisdictional E(m)</t>
    </r>
  </si>
  <si>
    <r>
      <t xml:space="preserve">Revenues as a Percentage of </t>
    </r>
    <r>
      <rPr>
        <sz val="10"/>
        <rFont val="Arial"/>
        <family val="2"/>
      </rPr>
      <t xml:space="preserve">12 Month Average </t>
    </r>
    <r>
      <rPr>
        <sz val="10"/>
        <color theme="1"/>
        <rFont val="Arial"/>
        <family val="2"/>
      </rPr>
      <t xml:space="preserve">Total Revenues </t>
    </r>
  </si>
  <si>
    <r>
      <rPr>
        <sz val="10"/>
        <rFont val="Arial"/>
        <family val="2"/>
      </rPr>
      <t>Adjusted</t>
    </r>
    <r>
      <rPr>
        <sz val="10"/>
        <color theme="1"/>
        <rFont val="Arial"/>
        <family val="2"/>
      </rPr>
      <t xml:space="preserve"> Jurisdictional E(m) - Allocated </t>
    </r>
  </si>
  <si>
    <t xml:space="preserve">          These rates are to remain constant until the Commission sets base rates in Duke Kentucky's next</t>
  </si>
  <si>
    <t xml:space="preserve">          base rate case proceeding.</t>
  </si>
  <si>
    <t>Recovery:</t>
  </si>
  <si>
    <t>10-Yr Amort.</t>
  </si>
  <si>
    <t>2-Month Cycle</t>
  </si>
  <si>
    <t>Sales for Resale</t>
  </si>
  <si>
    <t>Jurisdictional E(m) to be Recovered in Rider PSM</t>
  </si>
  <si>
    <t>(15) ÷ (16)</t>
  </si>
  <si>
    <t>(12) x (14)</t>
  </si>
  <si>
    <t>Company Records</t>
  </si>
  <si>
    <t>Lime</t>
  </si>
  <si>
    <t>Hydrated Lime</t>
  </si>
  <si>
    <t>Residential = RVCL 0</t>
  </si>
  <si>
    <t>ES Form 1.10, Line 17</t>
  </si>
  <si>
    <t>Calculation of Jurisdictional Allocation Ratio - 12 Month Average</t>
  </si>
  <si>
    <t xml:space="preserve">Retail Revenue  </t>
  </si>
  <si>
    <t xml:space="preserve">Total Revenue  </t>
  </si>
  <si>
    <t>ES FORM 2.20</t>
  </si>
  <si>
    <t>Page 1 of 3</t>
  </si>
  <si>
    <t>Page 2 of 3</t>
  </si>
  <si>
    <t>Page 3 of 3</t>
  </si>
  <si>
    <t>(a) Note: The SO2 Allowances exclude the CSSO2G1 Program Allowances as there is no dollar value associated with this program inventory.  Thus, there is no expense booked to the ledger as a result of the program.</t>
  </si>
  <si>
    <t>Line 18</t>
  </si>
  <si>
    <t>(7) - (9)</t>
  </si>
  <si>
    <t>Utilized</t>
  </si>
  <si>
    <t>Adjusted Jurisdictional E(m) Authorized for Expense Month two Months Prior</t>
  </si>
  <si>
    <t>EB021281 East Bend Landfill Cell 2</t>
  </si>
  <si>
    <t>Monthly Environmental Reagent Expense</t>
  </si>
  <si>
    <t xml:space="preserve">Note:  (A) Amounts determined by the Commission during six-month and two-year reviews. </t>
  </si>
  <si>
    <t>Note:  Capital structure, cost of debt and tax rate gross-up factor as approved in Case No. 2019-00271.</t>
  </si>
  <si>
    <t>Gross Plant</t>
  </si>
  <si>
    <t>Excl. AFUDC</t>
  </si>
  <si>
    <r>
      <t xml:space="preserve">Magnesium Hydroxide </t>
    </r>
    <r>
      <rPr>
        <vertAlign val="superscript"/>
        <sz val="10"/>
        <color theme="1"/>
        <rFont val="Arial"/>
        <family val="2"/>
      </rPr>
      <t>(Note 1)</t>
    </r>
  </si>
  <si>
    <t>Note 1:</t>
  </si>
  <si>
    <t>East Bend Station's Flue Gas Desulfurization is a Magnesium Oxide based technology.  It is the only one of its kind within Duke Energy's current portfolio.  The Magnesium Oxide based technology requires a particular chemical construct of lime to function properly, and as such, the scrubber utilizes a "quicklime" material versus the nominal limestone which is considered a Calcium Carbonate based technology.   In March of 2020 the vendor’s mining facility supplying the quicklime material to East Bend discontinued operations.   This facility’s quicklime product contained the proper constituents including the Magnesium required for East Bend’s optimal scrubber performance. Upon learning of this facility’s closure, Duke Energy Kentucky began exploring different solutions to obtain scrubber material with the correct chemical composition, including different mine sources and adding chemicals to produce the correct product. The vendor made the commitment to continue meeting contractual obligations by supplying East Bend with a blended product (Dolomitic Lime and Quicklime) from an alternate facility.  Unfortunately, contractually meeting the specifications of the blended commodity, the reactivity of the substitute dolomitic lime is insufficient and as a result, East Bend found itself not able to meet its scrubber limit.  In order for East Bend Station to meet its SO2 scrubbing limit, the Company must add an additional chemical reagent, Magnesium Hydroxide, to the substitute blended lime to produce the correct chemical reaction and achieve East Bend’s SO2 limit.</t>
  </si>
  <si>
    <t>Eligible Environmental Compliance Plant (Gross Plant) Excluding AFUDC</t>
  </si>
  <si>
    <t>Coal Ash ARO</t>
  </si>
  <si>
    <t>Landfill Closure</t>
  </si>
  <si>
    <t>1-Yr Amort.</t>
  </si>
  <si>
    <t>(10)</t>
  </si>
  <si>
    <t>Amortization of Coal Ash ARO and Landfill Closure</t>
  </si>
  <si>
    <t>Coal Ash ARO and Landfill Closure</t>
  </si>
  <si>
    <t>(11)=(5)+(8)+(10)</t>
  </si>
  <si>
    <t xml:space="preserve">         Under recovery will be added to Jurisdictional E(m)</t>
  </si>
  <si>
    <t>Rates &amp; Regulatory Strategy Manager</t>
  </si>
  <si>
    <t>/s/ Libbie S. Miller</t>
  </si>
  <si>
    <t>Landfill Closure (a)</t>
  </si>
  <si>
    <t>(a) In Case No. 2021-00290, the Commission granted Duke Energy Kentucky’s request to recover
unrecovered construction, maintenance, closure, and post-closure maintenance costs of the East
Landfill and unrecovered maintenance costs of the West Landfill at the East Bend Station through
its Environmental Surcharge Mechanism. Beginning with the expense month of February 2022,
ES FORM 2.20, will be revised to show the costs associated with the closure of the East Landfill.
The amount shown as “Landfill Closure” cash spend in columns (9) and (10) of ES FORM 2.20,
which is being amortized for recovery over a period of twelve months, includes $1,110,406 of
costs related to the closure of the East Landfill and $1,518,734 of unrecovered maintenance costs
related to the West Landfill.</t>
  </si>
  <si>
    <r>
      <t>SO</t>
    </r>
    <r>
      <rPr>
        <b/>
        <u/>
        <vertAlign val="subscript"/>
        <sz val="10"/>
        <color theme="1"/>
        <rFont val="Arial"/>
        <family val="2"/>
      </rPr>
      <t>2</t>
    </r>
    <r>
      <rPr>
        <b/>
        <u/>
        <sz val="10"/>
        <color theme="1"/>
        <rFont val="Arial"/>
        <family val="2"/>
      </rPr>
      <t xml:space="preserve"> Allowances - Acid Rain Program (a)</t>
    </r>
  </si>
  <si>
    <t xml:space="preserve">NOx Allowances - Annual </t>
  </si>
  <si>
    <t>NOx Allowances - Seasonal</t>
  </si>
  <si>
    <t>For the Expense Month of November 2022</t>
  </si>
  <si>
    <t>For the Expense Month Ending November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</si>
</sst>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2">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yyyy"/>
    <numFmt numFmtId="165" formatCode="[$-409]mmm\-yy;@"/>
    <numFmt numFmtId="166" formatCode="_(&quot;$&quot;* #,##0.00_);_(&quot;$&quot;* \(#,##0.00\);_(&quot;$&quot;* &quot;-&quot;_);_(@_)"/>
    <numFmt numFmtId="167" formatCode="0.000%"/>
    <numFmt numFmtId="168" formatCode="_(&quot;$&quot;* #,##0_);_(&quot;$&quot;* \(#,##0\);_(&quot;$&quot;* &quot;-&quot;??_);_(@_)"/>
    <numFmt numFmtId="169" formatCode="0.000_)"/>
    <numFmt numFmtId="170" formatCode="mm/dd/yy_)"/>
    <numFmt numFmtId="171" formatCode="#,##0.0_);\(#,##0.0\)"/>
    <numFmt numFmtId="172" formatCode="0.0%"/>
    <numFmt numFmtId="173" formatCode="dd\-mmm\-yy_)"/>
    <numFmt numFmtId="174" formatCode="0.00_)"/>
    <numFmt numFmtId="175" formatCode="General_)"/>
    <numFmt numFmtId="176" formatCode="[$-409]mmmm\ d\,\ yyyy;@"/>
    <numFmt numFmtId="177" formatCode="_(* #,##0.00000_);_(* \(#,##0.00000\);_(* &quot;-&quot;??_);_(@_)"/>
    <numFmt numFmtId="178" formatCode="#,##0.00\ ;[Red]\(#,##0.00\)"/>
    <numFmt numFmtId="179" formatCode="&quot;$&quot;#,##0\ ;\(&quot;$&quot;#,##0\)"/>
    <numFmt numFmtId="180" formatCode="0.000000000%"/>
    <numFmt numFmtId="181" formatCode="_(* #,##0.000000_);_(* \(#,##0.000000\);_(* &quot;-&quot;??_);_(@_)"/>
    <numFmt numFmtId="182" formatCode="#,##0.00&quot; $&quot;;\-#,##0.00&quot; $&quot;"/>
    <numFmt numFmtId="183" formatCode="0.000000_)"/>
    <numFmt numFmtId="184" formatCode="#,##0_ ;[Red]\(#,##0\)\ "/>
    <numFmt numFmtId="185" formatCode="0.00000000%"/>
    <numFmt numFmtId="186" formatCode="_-* #,##0_-;\-* #,##0_-;_-* &quot;-&quot;_-;_-@_-"/>
    <numFmt numFmtId="187" formatCode="_-* #,##0.00_-;\-* #,##0.00_-;_-* &quot;-&quot;??_-;_-@_-"/>
    <numFmt numFmtId="188" formatCode="_ * #,##0_ ;_ * \-#,##0_ ;_ * &quot;-&quot;_ ;_ @_ "/>
    <numFmt numFmtId="189" formatCode="#,##0.0\ \ \ _);\(#,##0.0\)"/>
    <numFmt numFmtId="190" formatCode="0.0_);\(0.0\)"/>
    <numFmt numFmtId="191" formatCode="#."/>
    <numFmt numFmtId="192" formatCode="_ [$€-2]\ * #,##0.00_ ;_ [$€-2]\ * \-#,##0.00_ ;_ [$€-2]\ * &quot;-&quot;??_ "/>
    <numFmt numFmtId="193" formatCode="_([$€-2]* #,##0.00_);_([$€-2]* \(#,##0.00\);_([$€-2]* &quot;-&quot;??_)"/>
    <numFmt numFmtId="194" formatCode="_-* #,##0.0_-;\-* #,##0.0_-;_-* &quot;-&quot;??_-;_-@_-"/>
    <numFmt numFmtId="195" formatCode="_-&quot;$&quot;* #,##0.00_-;\-&quot;$&quot;* #,##0.00_-;_-&quot;$&quot;* &quot;-&quot;??_-;_-@_-"/>
    <numFmt numFmtId="196" formatCode="_-#,##0&quot; years&quot;"/>
    <numFmt numFmtId="197" formatCode="_(* #,##0_);_(* \(#,##0\);_(* &quot;-&quot;??_);_(@_)"/>
    <numFmt numFmtId="198" formatCode="[$-409]mmmm\-yy;@"/>
    <numFmt numFmtId="199" formatCode=";;;"/>
    <numFmt numFmtId="200" formatCode="_(&quot;$&quot;* #,##0.000000_);_(&quot;$&quot;* \(#,##0.000000\);_(&quot;$&quot;* &quot;-&quot;_);_(@_)"/>
  </numFmts>
  <fonts count="14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10"/>
      <color theme="1"/>
      <name val="Arial"/>
      <family val="2"/>
    </font>
    <font>
      <u/>
      <sz val="10"/>
      <color theme="1"/>
      <name val="Arial"/>
      <family val="2"/>
    </font>
    <font>
      <b/>
      <u/>
      <sz val="10"/>
      <color theme="1"/>
      <name val="Arial"/>
      <family val="2"/>
    </font>
    <font>
      <sz val="10"/>
      <name val="Arial"/>
      <family val="2"/>
    </font>
    <font>
      <b/>
      <sz val="10"/>
      <color rgb="FF0000FF"/>
      <name val="Arial"/>
      <family val="2"/>
    </font>
    <font>
      <sz val="10"/>
      <color rgb="FF0000FF"/>
      <name val="Arial"/>
      <family val="2"/>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u/>
      <sz val="11"/>
      <color theme="1"/>
      <name val="Calibri"/>
      <family val="2"/>
      <scheme val="minor"/>
    </font>
    <font>
      <sz val="10"/>
      <name val="Times New Roman"/>
      <family val="1"/>
    </font>
    <font>
      <sz val="12"/>
      <name val="Arial"/>
      <family val="2"/>
    </font>
    <font>
      <sz val="10"/>
      <name val="Courier"/>
      <family val="3"/>
    </font>
    <font>
      <sz val="10"/>
      <name val="MS Sans Serif"/>
      <family val="2"/>
    </font>
    <font>
      <b/>
      <sz val="10"/>
      <color indexed="10"/>
      <name val="Arial"/>
      <family val="2"/>
    </font>
    <font>
      <sz val="12"/>
      <color indexed="8"/>
      <name val="Arial"/>
      <family val="2"/>
    </font>
    <font>
      <b/>
      <sz val="12"/>
      <name val="Arial"/>
      <family val="2"/>
    </font>
    <font>
      <sz val="8"/>
      <name val="Arial"/>
      <family val="2"/>
    </font>
    <font>
      <sz val="10"/>
      <color indexed="12"/>
      <name val="Arial"/>
      <family val="2"/>
    </font>
    <font>
      <sz val="10"/>
      <color indexed="8"/>
      <name val="Arial"/>
      <family val="2"/>
    </font>
    <font>
      <b/>
      <sz val="10"/>
      <name val="MS Sans Serif"/>
      <family val="2"/>
    </font>
    <font>
      <b/>
      <sz val="10"/>
      <name val="Times New Roman"/>
      <family val="1"/>
    </font>
    <font>
      <sz val="9"/>
      <color theme="1"/>
      <name val="Arial"/>
      <family val="2"/>
    </font>
    <font>
      <sz val="10"/>
      <color rgb="FFFF0000"/>
      <name val="Arial"/>
      <family val="2"/>
    </font>
    <font>
      <sz val="10"/>
      <color theme="0"/>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sz val="10"/>
      <color theme="1"/>
      <name val="Calibri"/>
      <family val="2"/>
      <scheme val="minor"/>
    </font>
    <font>
      <sz val="11"/>
      <color theme="1"/>
      <name val="Cambria"/>
      <family val="2"/>
    </font>
    <font>
      <sz val="10"/>
      <color indexed="8"/>
      <name val="Book Antiqua"/>
      <family val="1"/>
    </font>
    <font>
      <sz val="11"/>
      <color indexed="8"/>
      <name val="Arial"/>
      <family val="2"/>
    </font>
    <font>
      <b/>
      <sz val="12"/>
      <color indexed="9"/>
      <name val="Times New Roman"/>
      <family val="1"/>
    </font>
    <font>
      <sz val="11"/>
      <name val="Tms Rmn"/>
      <family val="1"/>
    </font>
    <font>
      <sz val="11"/>
      <color theme="1"/>
      <name val="Arial"/>
      <family val="2"/>
    </font>
    <font>
      <sz val="10"/>
      <color indexed="24"/>
      <name val="Times New Roman"/>
      <family val="1"/>
    </font>
    <font>
      <sz val="12"/>
      <color indexed="12"/>
      <name val="SWISS"/>
      <family val="2"/>
    </font>
    <font>
      <b/>
      <u/>
      <sz val="11"/>
      <color indexed="37"/>
      <name val="Arial"/>
      <family val="2"/>
    </font>
    <font>
      <b/>
      <i/>
      <sz val="12"/>
      <color indexed="57"/>
      <name val="Swiss"/>
      <family val="2"/>
    </font>
    <font>
      <sz val="11"/>
      <color rgb="FF3F3F76"/>
      <name val="Cambria"/>
      <family val="2"/>
    </font>
    <font>
      <sz val="11"/>
      <color indexed="32"/>
      <name val="Arial"/>
      <family val="2"/>
    </font>
    <font>
      <b/>
      <sz val="12"/>
      <name val="Swiss"/>
      <family val="2"/>
    </font>
    <font>
      <b/>
      <sz val="11"/>
      <color indexed="18"/>
      <name val="Arial"/>
      <family val="2"/>
    </font>
    <font>
      <sz val="10"/>
      <color indexed="56"/>
      <name val="Courier"/>
      <family val="3"/>
    </font>
    <font>
      <sz val="11"/>
      <color indexed="16"/>
      <name val="Arial"/>
      <family val="2"/>
    </font>
    <font>
      <i/>
      <sz val="12"/>
      <color indexed="38"/>
      <name val="Swiss"/>
      <family val="2"/>
    </font>
    <font>
      <sz val="7"/>
      <name val="Small Fonts"/>
      <family val="2"/>
    </font>
    <font>
      <b/>
      <i/>
      <sz val="16"/>
      <name val="Helv"/>
    </font>
    <font>
      <b/>
      <sz val="11"/>
      <color indexed="16"/>
      <name val="Times New Roman"/>
      <family val="1"/>
    </font>
    <font>
      <b/>
      <sz val="10"/>
      <name val="Book Antiqua"/>
      <family val="1"/>
    </font>
    <font>
      <sz val="10"/>
      <color indexed="18"/>
      <name val="Times New Roman"/>
      <family val="1"/>
    </font>
    <font>
      <b/>
      <i/>
      <sz val="10"/>
      <color indexed="38"/>
      <name val="Arial"/>
      <family val="2"/>
    </font>
    <font>
      <b/>
      <sz val="12"/>
      <color indexed="38"/>
      <name val="Swiss"/>
      <family val="2"/>
    </font>
    <font>
      <i/>
      <sz val="10"/>
      <name val="MS Sans Serif"/>
      <family val="2"/>
    </font>
    <font>
      <b/>
      <sz val="14"/>
      <color indexed="8"/>
      <name val="Helv"/>
    </font>
    <font>
      <b/>
      <sz val="12"/>
      <color indexed="18"/>
      <name val="Arial"/>
      <family val="2"/>
    </font>
    <font>
      <sz val="11"/>
      <name val="Book Antiqua"/>
      <family val="1"/>
    </font>
    <font>
      <i/>
      <sz val="12"/>
      <color indexed="50"/>
      <name val="Arial"/>
      <family val="2"/>
    </font>
    <font>
      <sz val="12"/>
      <color indexed="8"/>
      <name val="Arial MT"/>
    </font>
    <font>
      <sz val="8"/>
      <color indexed="12"/>
      <name val="Arial"/>
      <family val="2"/>
    </font>
    <font>
      <u/>
      <sz val="8.4"/>
      <color indexed="12"/>
      <name val="Arial"/>
      <family val="2"/>
    </font>
    <font>
      <b/>
      <sz val="18"/>
      <name val="Arial"/>
      <family val="2"/>
    </font>
    <font>
      <sz val="10"/>
      <name val="LJ Helvetica"/>
    </font>
    <font>
      <sz val="11"/>
      <color indexed="8"/>
      <name val="Calibri"/>
      <family val="2"/>
    </font>
    <font>
      <sz val="11"/>
      <color indexed="9"/>
      <name val="Calibri"/>
      <family val="2"/>
    </font>
    <font>
      <sz val="8"/>
      <name val="Times New Roman"/>
      <family val="1"/>
    </font>
    <font>
      <sz val="11"/>
      <color indexed="20"/>
      <name val="Calibri"/>
      <family val="2"/>
    </font>
    <font>
      <b/>
      <sz val="11"/>
      <color indexed="52"/>
      <name val="Calibri"/>
      <family val="2"/>
    </font>
    <font>
      <b/>
      <sz val="11"/>
      <color indexed="9"/>
      <name val="Calibri"/>
      <family val="2"/>
    </font>
    <font>
      <b/>
      <sz val="11"/>
      <color indexed="12"/>
      <name val="Arial"/>
      <family val="2"/>
    </font>
    <font>
      <sz val="1"/>
      <color indexed="16"/>
      <name val="Courier"/>
      <family val="3"/>
    </font>
    <font>
      <sz val="11"/>
      <name val="??"/>
      <family val="3"/>
      <charset val="129"/>
    </font>
    <font>
      <b/>
      <sz val="12"/>
      <name val="Times New Roman"/>
      <family val="1"/>
    </font>
    <font>
      <i/>
      <sz val="11"/>
      <color indexed="23"/>
      <name val="Calibri"/>
      <family val="2"/>
    </font>
    <font>
      <sz val="11"/>
      <color indexed="17"/>
      <name val="Calibri"/>
      <family val="2"/>
    </font>
    <font>
      <b/>
      <sz val="14"/>
      <name val="Times New Roman"/>
      <family val="1"/>
    </font>
    <font>
      <b/>
      <sz val="15"/>
      <color indexed="56"/>
      <name val="Calibri"/>
      <family val="2"/>
    </font>
    <font>
      <b/>
      <sz val="13"/>
      <color indexed="56"/>
      <name val="Calibri"/>
      <family val="2"/>
    </font>
    <font>
      <b/>
      <sz val="11"/>
      <color indexed="56"/>
      <name val="Calibri"/>
      <family val="2"/>
    </font>
    <font>
      <b/>
      <u/>
      <sz val="14"/>
      <name val="Arial Narrow"/>
      <family val="2"/>
    </font>
    <font>
      <sz val="11"/>
      <color indexed="62"/>
      <name val="Calibri"/>
      <family val="2"/>
    </font>
    <font>
      <sz val="12"/>
      <color indexed="37"/>
      <name val="swiss"/>
    </font>
    <font>
      <sz val="12"/>
      <color indexed="37"/>
      <name val="Swiss"/>
      <family val="2"/>
    </font>
    <font>
      <b/>
      <sz val="10"/>
      <color indexed="37"/>
      <name val="Arial MT"/>
    </font>
    <font>
      <sz val="11"/>
      <color indexed="52"/>
      <name val="Calibri"/>
      <family val="2"/>
    </font>
    <font>
      <sz val="11"/>
      <color indexed="60"/>
      <name val="Calibri"/>
      <family val="2"/>
    </font>
    <font>
      <sz val="10"/>
      <color theme="1"/>
      <name val="Times New Roman"/>
      <family val="2"/>
    </font>
    <font>
      <sz val="11"/>
      <color rgb="FF000000"/>
      <name val="Calibri"/>
      <family val="2"/>
      <scheme val="minor"/>
    </font>
    <font>
      <sz val="10"/>
      <name val="Calibri"/>
      <family val="1"/>
      <scheme val="minor"/>
    </font>
    <font>
      <sz val="11"/>
      <color theme="1"/>
      <name val="Times New Roman"/>
      <family val="2"/>
    </font>
    <font>
      <b/>
      <sz val="11"/>
      <color indexed="63"/>
      <name val="Calibri"/>
      <family val="2"/>
    </font>
    <font>
      <sz val="10"/>
      <color indexed="55"/>
      <name val="Arial"/>
      <family val="2"/>
    </font>
    <font>
      <sz val="11"/>
      <name val="Times New Roman"/>
      <family val="1"/>
    </font>
    <font>
      <sz val="14"/>
      <name val="Haettenschweiler"/>
      <family val="2"/>
    </font>
    <font>
      <b/>
      <sz val="9"/>
      <name val="Arial"/>
      <family val="2"/>
    </font>
    <font>
      <sz val="8"/>
      <name val="Arial Narrow"/>
      <family val="2"/>
    </font>
    <font>
      <b/>
      <u/>
      <sz val="12"/>
      <name val="Arial Narrow"/>
      <family val="2"/>
    </font>
    <font>
      <b/>
      <u/>
      <sz val="10"/>
      <name val="Arial Narrow"/>
      <family val="2"/>
    </font>
    <font>
      <b/>
      <sz val="18"/>
      <color indexed="56"/>
      <name val="Cambria"/>
      <family val="2"/>
    </font>
    <font>
      <b/>
      <sz val="11"/>
      <color indexed="8"/>
      <name val="Calibri"/>
      <family val="2"/>
    </font>
    <font>
      <b/>
      <sz val="7"/>
      <color indexed="12"/>
      <name val="Arial"/>
      <family val="2"/>
    </font>
    <font>
      <i/>
      <sz val="12"/>
      <color indexed="8"/>
      <name val="Arial MT"/>
    </font>
    <font>
      <sz val="11"/>
      <color indexed="10"/>
      <name val="Calibri"/>
      <family val="2"/>
    </font>
    <font>
      <b/>
      <sz val="10"/>
      <name val="Arial"/>
      <family val="2"/>
    </font>
    <font>
      <b/>
      <vertAlign val="subscript"/>
      <sz val="10"/>
      <color theme="1"/>
      <name val="Arial"/>
      <family val="2"/>
    </font>
    <font>
      <vertAlign val="subscript"/>
      <sz val="10"/>
      <color theme="1"/>
      <name val="Arial"/>
      <family val="2"/>
    </font>
    <font>
      <i/>
      <sz val="10"/>
      <color theme="1"/>
      <name val="Arial"/>
      <family val="2"/>
    </font>
    <font>
      <sz val="11"/>
      <color rgb="FF1F497D"/>
      <name val="Calibri"/>
      <family val="2"/>
    </font>
    <font>
      <b/>
      <u/>
      <vertAlign val="subscript"/>
      <sz val="10"/>
      <color theme="1"/>
      <name val="Arial"/>
      <family val="2"/>
    </font>
    <font>
      <b/>
      <sz val="10"/>
      <color rgb="FFFF0000"/>
      <name val="Arial"/>
      <family val="2"/>
    </font>
    <font>
      <sz val="9"/>
      <color indexed="81"/>
      <name val="Tahoma"/>
      <family val="2"/>
    </font>
    <font>
      <b/>
      <u/>
      <sz val="9"/>
      <color indexed="81"/>
      <name val="Tahoma"/>
      <family val="2"/>
    </font>
    <font>
      <vertAlign val="superscript"/>
      <sz val="10"/>
      <color theme="1"/>
      <name val="Arial"/>
      <family val="2"/>
    </font>
    <font>
      <b/>
      <sz val="9"/>
      <color indexed="81"/>
      <name val="Tahoma"/>
      <family val="2"/>
    </font>
  </fonts>
  <fills count="79">
    <fill>
      <patternFill patternType="none"/>
    </fill>
    <fill>
      <patternFill patternType="gray125"/>
    </fill>
    <fill>
      <patternFill patternType="solid">
        <fgColor theme="6"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indexed="22"/>
        <bgColor indexed="55"/>
      </patternFill>
    </fill>
    <fill>
      <patternFill patternType="solid">
        <fgColor indexed="56"/>
        <bgColor indexed="64"/>
      </patternFill>
    </fill>
    <fill>
      <patternFill patternType="solid">
        <fgColor indexed="22"/>
      </patternFill>
    </fill>
    <fill>
      <patternFill patternType="solid">
        <fgColor indexed="13"/>
        <bgColor indexed="13"/>
      </patternFill>
    </fill>
    <fill>
      <patternFill patternType="solid">
        <fgColor indexed="14"/>
        <bgColor indexed="14"/>
      </patternFill>
    </fill>
    <fill>
      <patternFill patternType="solid">
        <fgColor indexed="10"/>
        <bgColor indexed="10"/>
      </patternFill>
    </fill>
    <fill>
      <patternFill patternType="solid">
        <fgColor indexed="22"/>
        <bgColor indexed="22"/>
      </patternFill>
    </fill>
    <fill>
      <patternFill patternType="solid">
        <fgColor indexed="26"/>
        <bgColor indexed="64"/>
      </patternFill>
    </fill>
    <fill>
      <patternFill patternType="mediumGray">
        <fgColor indexed="22"/>
      </patternFill>
    </fill>
    <fill>
      <patternFill patternType="solid">
        <fgColor indexed="15"/>
      </patternFill>
    </fill>
    <fill>
      <patternFill patternType="solid">
        <fgColor indexed="15"/>
        <bgColor indexed="1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bgColor indexed="8"/>
      </patternFill>
    </fill>
    <fill>
      <patternFill patternType="gray0625">
        <fgColor indexed="26"/>
        <bgColor indexed="43"/>
      </patternFill>
    </fill>
    <fill>
      <patternFill patternType="solid">
        <fgColor indexed="43"/>
      </patternFill>
    </fill>
    <fill>
      <patternFill patternType="solid">
        <fgColor indexed="26"/>
      </patternFill>
    </fill>
    <fill>
      <patternFill patternType="gray0625"/>
    </fill>
    <fill>
      <patternFill patternType="solid">
        <fgColor indexed="42"/>
        <bgColor indexed="64"/>
      </patternFill>
    </fill>
    <fill>
      <patternFill patternType="solid">
        <fgColor theme="8" tint="0.39997558519241921"/>
        <bgColor indexed="64"/>
      </patternFill>
    </fill>
    <fill>
      <patternFill patternType="solid">
        <fgColor theme="0" tint="-0.249977111117893"/>
        <bgColor indexed="64"/>
      </patternFill>
    </fill>
    <fill>
      <patternFill patternType="solid">
        <fgColor rgb="FFFFFF00"/>
        <bgColor indexed="64"/>
      </patternFill>
    </fill>
    <fill>
      <patternFill patternType="solid">
        <fgColor theme="6" tint="0.59999389629810485"/>
        <bgColor indexed="64"/>
      </patternFill>
    </fill>
    <fill>
      <patternFill patternType="solid">
        <fgColor rgb="FF00FF99"/>
        <bgColor indexed="64"/>
      </patternFill>
    </fill>
  </fills>
  <borders count="1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right/>
      <top/>
      <bottom style="medium">
        <color indexed="64"/>
      </bottom>
      <diagonal/>
    </border>
    <border>
      <left/>
      <right/>
      <top style="medium">
        <color indexed="64"/>
      </top>
      <bottom style="medium">
        <color indexed="64"/>
      </bottom>
      <diagonal/>
    </border>
    <border>
      <left/>
      <right/>
      <top style="thin">
        <color indexed="8"/>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double">
        <color indexed="64"/>
      </left>
      <right/>
      <top/>
      <bottom style="hair">
        <color indexed="64"/>
      </bottom>
      <diagonal/>
    </border>
    <border>
      <left style="dotted">
        <color indexed="23"/>
      </left>
      <right style="dotted">
        <color indexed="23"/>
      </right>
      <top style="dotted">
        <color indexed="23"/>
      </top>
      <bottom style="dotted">
        <color indexed="23"/>
      </bottom>
      <diagonal/>
    </border>
    <border>
      <left style="medium">
        <color indexed="8"/>
      </left>
      <right style="medium">
        <color indexed="8"/>
      </right>
      <top style="medium">
        <color indexed="8"/>
      </top>
      <bottom style="medium">
        <color indexed="8"/>
      </bottom>
      <diagonal/>
    </border>
    <border>
      <left/>
      <right/>
      <top style="thick">
        <color indexed="64"/>
      </top>
      <bottom style="thick">
        <color indexed="64"/>
      </bottom>
      <diagonal/>
    </border>
    <border>
      <left style="thin">
        <color indexed="8"/>
      </left>
      <right style="thin">
        <color indexed="8"/>
      </right>
      <top style="thin">
        <color indexed="8"/>
      </top>
      <bottom style="thin">
        <color indexed="8"/>
      </bottom>
      <diagonal/>
    </border>
    <border>
      <left style="dotted">
        <color indexed="10"/>
      </left>
      <right style="dotted">
        <color indexed="10"/>
      </right>
      <top style="dotted">
        <color indexed="10"/>
      </top>
      <bottom style="dotted">
        <color indexed="10"/>
      </bottom>
      <diagonal/>
    </border>
    <border>
      <left style="hair">
        <color indexed="10"/>
      </left>
      <right style="hair">
        <color indexed="10"/>
      </right>
      <top style="hair">
        <color indexed="10"/>
      </top>
      <bottom style="hair">
        <color indexed="10"/>
      </bottom>
      <diagonal/>
    </border>
    <border>
      <left style="thin">
        <color indexed="32"/>
      </left>
      <right style="thin">
        <color indexed="32"/>
      </right>
      <top style="thin">
        <color indexed="32"/>
      </top>
      <bottom style="thin">
        <color indexed="32"/>
      </bottom>
      <diagonal/>
    </border>
    <border>
      <left style="dotted">
        <color indexed="50"/>
      </left>
      <right/>
      <top style="dotted">
        <color indexed="50"/>
      </top>
      <bottom/>
      <diagonal/>
    </border>
    <border>
      <left style="thin">
        <color indexed="56"/>
      </left>
      <right style="thin">
        <color indexed="56"/>
      </right>
      <top style="thin">
        <color indexed="56"/>
      </top>
      <bottom style="thin">
        <color indexed="56"/>
      </bottom>
      <diagonal/>
    </border>
    <border>
      <left style="dotted">
        <color indexed="16"/>
      </left>
      <right style="dotted">
        <color indexed="16"/>
      </right>
      <top style="dotted">
        <color indexed="16"/>
      </top>
      <bottom style="dotted">
        <color indexed="16"/>
      </bottom>
      <diagonal/>
    </border>
    <border>
      <left style="double">
        <color indexed="64"/>
      </left>
      <right style="double">
        <color indexed="64"/>
      </right>
      <top style="double">
        <color indexed="64"/>
      </top>
      <bottom style="double">
        <color indexed="64"/>
      </bottom>
      <diagonal/>
    </border>
    <border>
      <left style="thin">
        <color indexed="8"/>
      </left>
      <right style="thin">
        <color indexed="8"/>
      </right>
      <top style="thin">
        <color indexed="8"/>
      </top>
      <bottom style="thin">
        <color indexed="8"/>
      </bottom>
      <diagonal/>
    </border>
    <border>
      <left style="thin">
        <color indexed="32"/>
      </left>
      <right style="thin">
        <color indexed="32"/>
      </right>
      <top style="thin">
        <color indexed="32"/>
      </top>
      <bottom style="thin">
        <color indexed="32"/>
      </bottom>
      <diagonal/>
    </border>
    <border>
      <left style="thin">
        <color indexed="56"/>
      </left>
      <right style="thin">
        <color indexed="56"/>
      </right>
      <top style="thin">
        <color indexed="56"/>
      </top>
      <bottom style="thin">
        <color indexed="56"/>
      </bottom>
      <diagonal/>
    </border>
    <border>
      <left/>
      <right/>
      <top style="thin">
        <color indexed="8"/>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32"/>
      </left>
      <right style="thin">
        <color indexed="32"/>
      </right>
      <top style="thin">
        <color indexed="32"/>
      </top>
      <bottom style="thin">
        <color indexed="32"/>
      </bottom>
      <diagonal/>
    </border>
    <border>
      <left style="thin">
        <color indexed="56"/>
      </left>
      <right style="thin">
        <color indexed="56"/>
      </right>
      <top style="thin">
        <color indexed="56"/>
      </top>
      <bottom style="thin">
        <color indexed="56"/>
      </bottom>
      <diagonal/>
    </border>
    <border>
      <left/>
      <right/>
      <top style="thin">
        <color indexed="8"/>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32"/>
      </left>
      <right style="thin">
        <color indexed="32"/>
      </right>
      <top style="thin">
        <color indexed="32"/>
      </top>
      <bottom style="thin">
        <color indexed="32"/>
      </bottom>
      <diagonal/>
    </border>
    <border>
      <left style="thin">
        <color indexed="56"/>
      </left>
      <right style="thin">
        <color indexed="56"/>
      </right>
      <top style="thin">
        <color indexed="56"/>
      </top>
      <bottom style="thin">
        <color indexed="56"/>
      </bottom>
      <diagonal/>
    </border>
    <border>
      <left/>
      <right/>
      <top style="thin">
        <color indexed="8"/>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32"/>
      </left>
      <right style="thin">
        <color indexed="32"/>
      </right>
      <top style="thin">
        <color indexed="32"/>
      </top>
      <bottom style="thin">
        <color indexed="32"/>
      </bottom>
      <diagonal/>
    </border>
    <border>
      <left style="thin">
        <color indexed="56"/>
      </left>
      <right style="thin">
        <color indexed="56"/>
      </right>
      <top style="thin">
        <color indexed="56"/>
      </top>
      <bottom style="thin">
        <color indexed="56"/>
      </bottom>
      <diagonal/>
    </border>
    <border>
      <left/>
      <right/>
      <top style="thin">
        <color indexed="8"/>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32"/>
      </left>
      <right style="thin">
        <color indexed="32"/>
      </right>
      <top style="thin">
        <color indexed="32"/>
      </top>
      <bottom style="thin">
        <color indexed="32"/>
      </bottom>
      <diagonal/>
    </border>
    <border>
      <left style="thin">
        <color indexed="56"/>
      </left>
      <right style="thin">
        <color indexed="56"/>
      </right>
      <top style="thin">
        <color indexed="56"/>
      </top>
      <bottom style="thin">
        <color indexed="56"/>
      </bottom>
      <diagonal/>
    </border>
    <border>
      <left/>
      <right/>
      <top style="thin">
        <color indexed="8"/>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32"/>
      </left>
      <right style="thin">
        <color indexed="32"/>
      </right>
      <top style="thin">
        <color indexed="32"/>
      </top>
      <bottom style="thin">
        <color indexed="32"/>
      </bottom>
      <diagonal/>
    </border>
    <border>
      <left style="thin">
        <color indexed="56"/>
      </left>
      <right style="thin">
        <color indexed="56"/>
      </right>
      <top style="thin">
        <color indexed="56"/>
      </top>
      <bottom style="thin">
        <color indexed="56"/>
      </bottom>
      <diagonal/>
    </border>
    <border>
      <left/>
      <right/>
      <top style="thin">
        <color indexed="8"/>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32"/>
      </left>
      <right style="thin">
        <color indexed="32"/>
      </right>
      <top style="thin">
        <color indexed="32"/>
      </top>
      <bottom style="thin">
        <color indexed="32"/>
      </bottom>
      <diagonal/>
    </border>
    <border>
      <left style="thin">
        <color indexed="56"/>
      </left>
      <right style="thin">
        <color indexed="56"/>
      </right>
      <top style="thin">
        <color indexed="56"/>
      </top>
      <bottom style="thin">
        <color indexed="56"/>
      </bottom>
      <diagonal/>
    </border>
    <border>
      <left/>
      <right/>
      <top style="thin">
        <color indexed="8"/>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32"/>
      </left>
      <right style="thin">
        <color indexed="32"/>
      </right>
      <top style="thin">
        <color indexed="32"/>
      </top>
      <bottom style="thin">
        <color indexed="32"/>
      </bottom>
      <diagonal/>
    </border>
    <border>
      <left style="thin">
        <color indexed="56"/>
      </left>
      <right style="thin">
        <color indexed="56"/>
      </right>
      <top style="thin">
        <color indexed="56"/>
      </top>
      <bottom style="thin">
        <color indexed="56"/>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medium">
        <color indexed="8"/>
      </top>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top style="thin">
        <color indexed="62"/>
      </top>
      <bottom style="double">
        <color indexed="62"/>
      </bottom>
      <diagonal/>
    </border>
    <border>
      <left/>
      <right/>
      <top style="dotted">
        <color auto="1"/>
      </top>
      <bottom/>
      <diagonal/>
    </border>
    <border>
      <left/>
      <right/>
      <top style="thin">
        <color indexed="64"/>
      </top>
      <bottom/>
      <diagonal/>
    </border>
    <border>
      <left/>
      <right/>
      <top style="hair">
        <color auto="1"/>
      </top>
      <bottom/>
      <diagonal/>
    </border>
    <border>
      <left style="thin">
        <color indexed="64"/>
      </left>
      <right style="thin">
        <color indexed="64"/>
      </right>
      <top style="thin">
        <color auto="1"/>
      </top>
      <bottom/>
      <diagonal/>
    </border>
    <border>
      <left style="thin">
        <color indexed="64"/>
      </left>
      <right/>
      <top style="thin">
        <color indexed="64"/>
      </top>
      <bottom/>
      <diagonal/>
    </border>
    <border>
      <left/>
      <right/>
      <top style="thin">
        <color auto="1"/>
      </top>
      <bottom/>
      <diagonal/>
    </border>
    <border>
      <left/>
      <right style="thin">
        <color auto="1"/>
      </right>
      <top style="thin">
        <color auto="1"/>
      </top>
      <bottom/>
      <diagonal/>
    </border>
    <border>
      <left/>
      <right/>
      <top style="thin">
        <color auto="1"/>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auto="1"/>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s>
  <cellStyleXfs count="43939">
    <xf numFmtId="0" fontId="0" fillId="0" borderId="0"/>
    <xf numFmtId="0" fontId="11" fillId="0" borderId="0" applyNumberForma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0" fontId="31" fillId="0" borderId="0" applyNumberFormat="0" applyFont="0" applyFill="0" applyBorder="0" applyAlignment="0" applyProtection="0">
      <alignment horizontal="left"/>
    </xf>
    <xf numFmtId="4" fontId="31" fillId="0" borderId="0" applyFont="0" applyFill="0" applyBorder="0" applyAlignment="0" applyProtection="0"/>
    <xf numFmtId="0" fontId="38" fillId="0" borderId="27">
      <alignment horizontal="center"/>
    </xf>
    <xf numFmtId="43" fontId="7" fillId="0" borderId="0" applyFont="0" applyFill="0" applyBorder="0" applyAlignment="0" applyProtection="0"/>
    <xf numFmtId="9" fontId="7" fillId="0" borderId="0" applyFont="0" applyFill="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10" borderId="0" applyNumberFormat="0" applyBorder="0" applyAlignment="0" applyProtection="0"/>
    <xf numFmtId="0" fontId="26" fillId="14" borderId="0" applyNumberFormat="0" applyBorder="0" applyAlignment="0" applyProtection="0"/>
    <xf numFmtId="0" fontId="26" fillId="18" borderId="0" applyNumberFormat="0" applyBorder="0" applyAlignment="0" applyProtection="0"/>
    <xf numFmtId="0" fontId="26" fillId="22" borderId="0" applyNumberFormat="0" applyBorder="0" applyAlignment="0" applyProtection="0"/>
    <xf numFmtId="0" fontId="26" fillId="26" borderId="0" applyNumberFormat="0" applyBorder="0" applyAlignment="0" applyProtection="0"/>
    <xf numFmtId="0" fontId="26" fillId="30" borderId="0" applyNumberFormat="0" applyBorder="0" applyAlignment="0" applyProtection="0"/>
    <xf numFmtId="0" fontId="16" fillId="4" borderId="0" applyNumberFormat="0" applyBorder="0" applyAlignment="0" applyProtection="0"/>
    <xf numFmtId="0" fontId="20" fillId="7" borderId="20" applyNumberFormat="0" applyAlignment="0" applyProtection="0"/>
    <xf numFmtId="0" fontId="22" fillId="8" borderId="23" applyNumberFormat="0" applyAlignment="0" applyProtection="0"/>
    <xf numFmtId="43" fontId="28" fillId="0" borderId="0" applyFont="0" applyFill="0" applyBorder="0" applyAlignment="0" applyProtection="0"/>
    <xf numFmtId="43" fontId="2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4" fontId="28" fillId="0" borderId="0" applyFont="0" applyFill="0" applyBorder="0" applyAlignment="0" applyProtection="0"/>
    <xf numFmtId="44" fontId="7" fillId="0" borderId="0" applyFont="0" applyFill="0" applyBorder="0" applyAlignment="0" applyProtection="0"/>
    <xf numFmtId="44" fontId="28" fillId="0" borderId="0" applyFont="0" applyFill="0" applyBorder="0" applyAlignment="0" applyProtection="0"/>
    <xf numFmtId="44" fontId="7" fillId="0" borderId="0" applyFont="0" applyFill="0" applyBorder="0" applyAlignment="0" applyProtection="0"/>
    <xf numFmtId="0" fontId="24" fillId="0" borderId="0" applyNumberFormat="0" applyFill="0" applyBorder="0" applyAlignment="0" applyProtection="0"/>
    <xf numFmtId="0" fontId="15" fillId="3" borderId="0" applyNumberFormat="0" applyBorder="0" applyAlignment="0" applyProtection="0"/>
    <xf numFmtId="0" fontId="12" fillId="0" borderId="17" applyNumberFormat="0" applyFill="0" applyAlignment="0" applyProtection="0"/>
    <xf numFmtId="0" fontId="13" fillId="0" borderId="18" applyNumberFormat="0" applyFill="0" applyAlignment="0" applyProtection="0"/>
    <xf numFmtId="0" fontId="14" fillId="0" borderId="19" applyNumberFormat="0" applyFill="0" applyAlignment="0" applyProtection="0"/>
    <xf numFmtId="0" fontId="14" fillId="0" borderId="0" applyNumberFormat="0" applyFill="0" applyBorder="0" applyAlignment="0" applyProtection="0"/>
    <xf numFmtId="0" fontId="39" fillId="37" borderId="0"/>
    <xf numFmtId="0" fontId="18" fillId="6" borderId="20" applyNumberFormat="0" applyAlignment="0" applyProtection="0"/>
    <xf numFmtId="0" fontId="21" fillId="0" borderId="22" applyNumberFormat="0" applyFill="0" applyAlignment="0" applyProtection="0"/>
    <xf numFmtId="0" fontId="17" fillId="5" borderId="0" applyNumberFormat="0" applyBorder="0" applyAlignment="0" applyProtection="0"/>
    <xf numFmtId="0" fontId="29" fillId="0" borderId="0"/>
    <xf numFmtId="0" fontId="7" fillId="0" borderId="0"/>
    <xf numFmtId="0" fontId="7" fillId="0" borderId="0"/>
    <xf numFmtId="0" fontId="28" fillId="0" borderId="0"/>
    <xf numFmtId="0" fontId="7" fillId="0" borderId="0"/>
    <xf numFmtId="0" fontId="7" fillId="0" borderId="0"/>
    <xf numFmtId="0" fontId="28" fillId="0" borderId="0"/>
    <xf numFmtId="0" fontId="3" fillId="0" borderId="0"/>
    <xf numFmtId="0" fontId="3" fillId="0" borderId="0"/>
    <xf numFmtId="0" fontId="3"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xf numFmtId="0" fontId="7" fillId="0" borderId="0"/>
    <xf numFmtId="0" fontId="40"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24" applyNumberFormat="0" applyFont="0" applyAlignment="0" applyProtection="0"/>
    <xf numFmtId="0" fontId="19" fillId="7" borderId="21"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28"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7" fillId="0" borderId="0" applyFont="0" applyFill="0" applyBorder="0" applyAlignment="0" applyProtection="0"/>
    <xf numFmtId="9" fontId="4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8" fillId="0" borderId="0" applyFont="0" applyFill="0" applyBorder="0" applyAlignment="0" applyProtection="0"/>
    <xf numFmtId="0" fontId="25" fillId="0" borderId="25" applyNumberFormat="0" applyFill="0" applyAlignment="0" applyProtection="0"/>
    <xf numFmtId="0" fontId="23" fillId="0" borderId="0" applyNumberForma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43" fillId="0" borderId="17" applyNumberFormat="0" applyFill="0" applyAlignment="0" applyProtection="0"/>
    <xf numFmtId="0" fontId="44" fillId="0" borderId="18" applyNumberFormat="0" applyFill="0" applyAlignment="0" applyProtection="0"/>
    <xf numFmtId="0" fontId="45" fillId="0" borderId="19" applyNumberFormat="0" applyFill="0" applyAlignment="0" applyProtection="0"/>
    <xf numFmtId="0" fontId="45" fillId="0" borderId="0" applyNumberFormat="0" applyFill="0" applyBorder="0" applyAlignment="0" applyProtection="0"/>
    <xf numFmtId="0" fontId="46" fillId="3" borderId="0" applyNumberFormat="0" applyBorder="0" applyAlignment="0" applyProtection="0"/>
    <xf numFmtId="0" fontId="47" fillId="4" borderId="0" applyNumberFormat="0" applyBorder="0" applyAlignment="0" applyProtection="0"/>
    <xf numFmtId="0" fontId="48" fillId="5" borderId="0" applyNumberFormat="0" applyBorder="0" applyAlignment="0" applyProtection="0"/>
    <xf numFmtId="0" fontId="49" fillId="6" borderId="20" applyNumberFormat="0" applyAlignment="0" applyProtection="0"/>
    <xf numFmtId="0" fontId="50" fillId="7" borderId="21" applyNumberFormat="0" applyAlignment="0" applyProtection="0"/>
    <xf numFmtId="0" fontId="51" fillId="7" borderId="20" applyNumberFormat="0" applyAlignment="0" applyProtection="0"/>
    <xf numFmtId="0" fontId="52" fillId="0" borderId="22" applyNumberFormat="0" applyFill="0" applyAlignment="0" applyProtection="0"/>
    <xf numFmtId="0" fontId="53" fillId="8" borderId="23" applyNumberFormat="0" applyAlignment="0" applyProtection="0"/>
    <xf numFmtId="0" fontId="41" fillId="0" borderId="0" applyNumberFormat="0" applyFill="0" applyBorder="0" applyAlignment="0" applyProtection="0"/>
    <xf numFmtId="0" fontId="54" fillId="0" borderId="0" applyNumberFormat="0" applyFill="0" applyBorder="0" applyAlignment="0" applyProtection="0"/>
    <xf numFmtId="0" fontId="4" fillId="0" borderId="25" applyNumberFormat="0" applyFill="0" applyAlignment="0" applyProtection="0"/>
    <xf numFmtId="0" fontId="42"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42" fillId="33" borderId="0" applyNumberFormat="0" applyBorder="0" applyAlignment="0" applyProtection="0"/>
    <xf numFmtId="0" fontId="10" fillId="0" borderId="0"/>
    <xf numFmtId="0" fontId="10" fillId="9" borderId="24" applyNumberFormat="0" applyFont="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9" borderId="24" applyNumberFormat="0" applyFont="0" applyAlignment="0" applyProtection="0"/>
    <xf numFmtId="37"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0" borderId="0"/>
    <xf numFmtId="0" fontId="10" fillId="9" borderId="24" applyNumberFormat="0" applyFont="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9" borderId="24" applyNumberFormat="0" applyFont="0" applyAlignment="0" applyProtection="0"/>
    <xf numFmtId="0" fontId="10" fillId="0" borderId="0"/>
    <xf numFmtId="0" fontId="10" fillId="0" borderId="0"/>
    <xf numFmtId="43" fontId="10" fillId="0" borderId="0" applyFont="0" applyFill="0" applyBorder="0" applyAlignment="0" applyProtection="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9" borderId="24" applyNumberFormat="0" applyFont="0" applyAlignment="0" applyProtection="0"/>
    <xf numFmtId="0" fontId="3"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56" fillId="11" borderId="0" applyNumberFormat="0" applyBorder="0" applyAlignment="0" applyProtection="0"/>
    <xf numFmtId="0" fontId="3"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56" fillId="15" borderId="0" applyNumberFormat="0" applyBorder="0" applyAlignment="0" applyProtection="0"/>
    <xf numFmtId="0" fontId="3"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56" fillId="19" borderId="0" applyNumberFormat="0" applyBorder="0" applyAlignment="0" applyProtection="0"/>
    <xf numFmtId="0" fontId="3"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56" fillId="23" borderId="0" applyNumberFormat="0" applyBorder="0" applyAlignment="0" applyProtection="0"/>
    <xf numFmtId="0" fontId="3"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56" fillId="27" borderId="0" applyNumberFormat="0" applyBorder="0" applyAlignment="0" applyProtection="0"/>
    <xf numFmtId="0" fontId="3"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56" fillId="31" borderId="0" applyNumberFormat="0" applyBorder="0" applyAlignment="0" applyProtection="0"/>
    <xf numFmtId="0" fontId="3"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56" fillId="12" borderId="0" applyNumberFormat="0" applyBorder="0" applyAlignment="0" applyProtection="0"/>
    <xf numFmtId="0" fontId="3"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56" fillId="16" borderId="0" applyNumberFormat="0" applyBorder="0" applyAlignment="0" applyProtection="0"/>
    <xf numFmtId="0" fontId="3"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56" fillId="20" borderId="0" applyNumberFormat="0" applyBorder="0" applyAlignment="0" applyProtection="0"/>
    <xf numFmtId="0" fontId="3"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56" fillId="24" borderId="0" applyNumberFormat="0" applyBorder="0" applyAlignment="0" applyProtection="0"/>
    <xf numFmtId="0" fontId="3"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56" fillId="28" borderId="0" applyNumberFormat="0" applyBorder="0" applyAlignment="0" applyProtection="0"/>
    <xf numFmtId="0" fontId="3"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56" fillId="32" borderId="0" applyNumberFormat="0" applyBorder="0" applyAlignment="0" applyProtection="0"/>
    <xf numFmtId="0" fontId="3"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2" fontId="7" fillId="0" borderId="31" applyNumberFormat="0" applyFont="0" applyFill="0" applyAlignment="0"/>
    <xf numFmtId="0" fontId="57" fillId="0" borderId="31"/>
    <xf numFmtId="178" fontId="7" fillId="35" borderId="32">
      <alignment horizontal="center" vertical="center"/>
    </xf>
    <xf numFmtId="167" fontId="58" fillId="38" borderId="33" applyNumberFormat="0"/>
    <xf numFmtId="37" fontId="58" fillId="0" borderId="34">
      <protection locked="0"/>
    </xf>
    <xf numFmtId="0" fontId="59" fillId="39" borderId="35" applyNumberFormat="0" applyFont="0" applyFill="0" applyAlignment="0"/>
    <xf numFmtId="0" fontId="30" fillId="0" borderId="36"/>
    <xf numFmtId="0" fontId="38" fillId="0" borderId="0" applyNumberFormat="0" applyFill="0" applyBorder="0" applyAlignment="0" applyProtection="0"/>
    <xf numFmtId="0" fontId="35" fillId="0" borderId="0" applyBorder="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41"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1"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61"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7" fillId="0" borderId="0" applyFont="0" applyFill="0" applyBorder="0" applyAlignment="0" applyProtection="0"/>
    <xf numFmtId="3" fontId="62" fillId="0" borderId="0" applyFont="0" applyFill="0" applyBorder="0" applyAlignment="0" applyProtection="0"/>
    <xf numFmtId="37" fontId="58" fillId="40" borderId="29"/>
    <xf numFmtId="179" fontId="62" fillId="0" borderId="0" applyFont="0" applyFill="0" applyBorder="0" applyAlignment="0" applyProtection="0"/>
    <xf numFmtId="43" fontId="7" fillId="0" borderId="0" applyBorder="0"/>
    <xf numFmtId="0" fontId="62" fillId="0" borderId="0" applyFont="0" applyFill="0" applyBorder="0" applyAlignment="0" applyProtection="0"/>
    <xf numFmtId="180" fontId="7" fillId="0" borderId="0" applyFont="0" applyFill="0" applyBorder="0" applyAlignment="0" applyProtection="0"/>
    <xf numFmtId="181" fontId="7" fillId="0" borderId="0" applyFont="0" applyFill="0" applyBorder="0" applyAlignment="0" applyProtection="0"/>
    <xf numFmtId="0" fontId="32" fillId="37" borderId="0">
      <alignment horizontal="left"/>
    </xf>
    <xf numFmtId="37" fontId="58" fillId="0" borderId="0"/>
    <xf numFmtId="168" fontId="7" fillId="0" borderId="0"/>
    <xf numFmtId="168" fontId="7" fillId="0" borderId="0"/>
    <xf numFmtId="3" fontId="30" fillId="37" borderId="37">
      <protection locked="0"/>
    </xf>
    <xf numFmtId="2" fontId="62" fillId="0" borderId="0" applyFont="0" applyFill="0" applyBorder="0" applyAlignment="0" applyProtection="0"/>
    <xf numFmtId="0" fontId="63" fillId="41" borderId="36"/>
    <xf numFmtId="38" fontId="35" fillId="37" borderId="0" applyNumberFormat="0" applyBorder="0" applyAlignment="0" applyProtection="0"/>
    <xf numFmtId="0" fontId="64" fillId="0" borderId="0" applyNumberFormat="0" applyFill="0" applyBorder="0" applyAlignment="0" applyProtection="0"/>
    <xf numFmtId="0" fontId="34" fillId="0" borderId="28" applyNumberFormat="0" applyAlignment="0" applyProtection="0">
      <alignment horizontal="left" vertical="center"/>
    </xf>
    <xf numFmtId="0" fontId="34" fillId="0" borderId="31">
      <alignment horizontal="left" vertical="center"/>
    </xf>
    <xf numFmtId="182" fontId="7" fillId="0" borderId="0">
      <protection locked="0"/>
    </xf>
    <xf numFmtId="182" fontId="7" fillId="0" borderId="0">
      <protection locked="0"/>
    </xf>
    <xf numFmtId="0" fontId="30" fillId="42" borderId="34"/>
    <xf numFmtId="0" fontId="30" fillId="43" borderId="36"/>
    <xf numFmtId="0" fontId="30" fillId="41" borderId="36"/>
    <xf numFmtId="0" fontId="33" fillId="34" borderId="0"/>
    <xf numFmtId="183" fontId="65" fillId="44" borderId="38" applyAlignment="0"/>
    <xf numFmtId="10" fontId="35" fillId="45" borderId="30" applyNumberFormat="0" applyBorder="0" applyAlignment="0" applyProtection="0"/>
    <xf numFmtId="0" fontId="66" fillId="6" borderId="20" applyNumberFormat="0" applyAlignment="0" applyProtection="0"/>
    <xf numFmtId="0" fontId="66" fillId="6" borderId="20" applyNumberFormat="0" applyAlignment="0" applyProtection="0"/>
    <xf numFmtId="0" fontId="66" fillId="6" borderId="20" applyNumberFormat="0" applyAlignment="0" applyProtection="0"/>
    <xf numFmtId="0" fontId="66" fillId="6" borderId="20" applyNumberFormat="0" applyAlignment="0" applyProtection="0"/>
    <xf numFmtId="10" fontId="67" fillId="0" borderId="39" applyFont="0" applyAlignment="0">
      <protection locked="0"/>
    </xf>
    <xf numFmtId="38" fontId="68" fillId="44" borderId="40" applyNumberFormat="0" applyFont="0" applyBorder="0" applyAlignment="0" applyProtection="0"/>
    <xf numFmtId="0" fontId="35" fillId="37" borderId="0"/>
    <xf numFmtId="170" fontId="69" fillId="37" borderId="34" applyNumberFormat="0"/>
    <xf numFmtId="0" fontId="70" fillId="35" borderId="41"/>
    <xf numFmtId="0" fontId="68" fillId="0" borderId="36"/>
    <xf numFmtId="0" fontId="30" fillId="44" borderId="38"/>
    <xf numFmtId="37" fontId="71" fillId="0" borderId="42"/>
    <xf numFmtId="38" fontId="72" fillId="0" borderId="0"/>
    <xf numFmtId="37" fontId="73" fillId="0" borderId="0"/>
    <xf numFmtId="174" fontId="7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29"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7" fillId="0" borderId="0"/>
    <xf numFmtId="0" fontId="3" fillId="0" borderId="0"/>
    <xf numFmtId="0" fontId="7" fillId="0" borderId="0"/>
    <xf numFmtId="0" fontId="7" fillId="0" borderId="0"/>
    <xf numFmtId="0" fontId="7" fillId="0" borderId="0"/>
    <xf numFmtId="0" fontId="7" fillId="0" borderId="0"/>
    <xf numFmtId="0" fontId="31"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3" fillId="0" borderId="0"/>
    <xf numFmtId="0" fontId="3" fillId="0" borderId="0"/>
    <xf numFmtId="0" fontId="3" fillId="0" borderId="0"/>
    <xf numFmtId="0" fontId="3" fillId="0" borderId="0"/>
    <xf numFmtId="0" fontId="6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56" fillId="0" borderId="0"/>
    <xf numFmtId="0" fontId="7" fillId="0" borderId="0"/>
    <xf numFmtId="0" fontId="56" fillId="0" borderId="0"/>
    <xf numFmtId="0" fontId="7" fillId="0" borderId="0"/>
    <xf numFmtId="0" fontId="56" fillId="0" borderId="0"/>
    <xf numFmtId="0" fontId="7" fillId="0" borderId="0"/>
    <xf numFmtId="0" fontId="56"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7" fillId="0" borderId="0"/>
    <xf numFmtId="0" fontId="3" fillId="0" borderId="0"/>
    <xf numFmtId="0" fontId="7" fillId="0" borderId="0"/>
    <xf numFmtId="0" fontId="7" fillId="0" borderId="0"/>
    <xf numFmtId="0" fontId="7" fillId="0" borderId="0"/>
    <xf numFmtId="0" fontId="56" fillId="0" borderId="0"/>
    <xf numFmtId="0" fontId="56" fillId="0" borderId="0"/>
    <xf numFmtId="0" fontId="56" fillId="0" borderId="0"/>
    <xf numFmtId="0" fontId="56" fillId="0" borderId="0"/>
    <xf numFmtId="0" fontId="56" fillId="0" borderId="0"/>
    <xf numFmtId="0" fontId="5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9" borderId="24" applyNumberFormat="0" applyFont="0" applyAlignment="0" applyProtection="0"/>
    <xf numFmtId="0" fontId="3" fillId="9" borderId="24" applyNumberFormat="0" applyFont="0" applyAlignment="0" applyProtection="0"/>
    <xf numFmtId="0" fontId="3" fillId="9" borderId="24" applyNumberFormat="0" applyFont="0" applyAlignment="0" applyProtection="0"/>
    <xf numFmtId="0" fontId="3" fillId="9" borderId="24" applyNumberFormat="0" applyFont="0" applyAlignment="0" applyProtection="0"/>
    <xf numFmtId="0" fontId="3" fillId="9" borderId="24" applyNumberFormat="0" applyFont="0" applyAlignment="0" applyProtection="0"/>
    <xf numFmtId="0" fontId="3" fillId="9" borderId="24" applyNumberFormat="0" applyFont="0" applyAlignment="0" applyProtection="0"/>
    <xf numFmtId="0" fontId="3" fillId="9" borderId="24" applyNumberFormat="0" applyFont="0" applyAlignment="0" applyProtection="0"/>
    <xf numFmtId="0" fontId="56" fillId="9" borderId="24" applyNumberFormat="0" applyFont="0" applyAlignment="0" applyProtection="0"/>
    <xf numFmtId="0" fontId="3" fillId="9" borderId="24" applyNumberFormat="0" applyFont="0" applyAlignment="0" applyProtection="0"/>
    <xf numFmtId="0" fontId="3" fillId="9" borderId="24" applyNumberFormat="0" applyFont="0" applyAlignment="0" applyProtection="0"/>
    <xf numFmtId="0" fontId="3" fillId="9" borderId="24" applyNumberFormat="0" applyFont="0" applyAlignment="0" applyProtection="0"/>
    <xf numFmtId="0" fontId="3" fillId="9" borderId="24" applyNumberFormat="0" applyFont="0" applyAlignment="0" applyProtection="0"/>
    <xf numFmtId="0" fontId="3" fillId="9" borderId="24" applyNumberFormat="0" applyFont="0" applyAlignment="0" applyProtection="0"/>
    <xf numFmtId="0" fontId="3" fillId="9" borderId="24" applyNumberFormat="0" applyFont="0" applyAlignment="0" applyProtection="0"/>
    <xf numFmtId="0" fontId="56" fillId="9" borderId="24" applyNumberFormat="0" applyFont="0" applyAlignment="0" applyProtection="0"/>
    <xf numFmtId="0" fontId="3" fillId="9" borderId="24" applyNumberFormat="0" applyFont="0" applyAlignment="0" applyProtection="0"/>
    <xf numFmtId="0" fontId="56" fillId="9" borderId="24" applyNumberFormat="0" applyFont="0" applyAlignment="0" applyProtection="0"/>
    <xf numFmtId="0" fontId="56" fillId="9" borderId="24" applyNumberFormat="0" applyFont="0" applyAlignment="0" applyProtection="0"/>
    <xf numFmtId="0" fontId="56" fillId="9" borderId="24" applyNumberFormat="0" applyFont="0" applyAlignment="0" applyProtection="0"/>
    <xf numFmtId="0" fontId="75" fillId="0" borderId="0" applyBorder="0">
      <alignment horizontal="centerContinuous"/>
    </xf>
    <xf numFmtId="10"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6" fillId="45" borderId="0" applyNumberFormat="0" applyBorder="0" applyAlignment="0" applyProtection="0"/>
    <xf numFmtId="15" fontId="31" fillId="0" borderId="0" applyFont="0" applyFill="0" applyBorder="0" applyAlignment="0" applyProtection="0"/>
    <xf numFmtId="184" fontId="77" fillId="0" borderId="14"/>
    <xf numFmtId="3" fontId="31" fillId="0" borderId="0" applyFont="0" applyFill="0" applyBorder="0" applyAlignment="0" applyProtection="0"/>
    <xf numFmtId="0" fontId="31" fillId="46" borderId="0" applyNumberFormat="0" applyFont="0" applyBorder="0" applyAlignment="0" applyProtection="0"/>
    <xf numFmtId="3" fontId="78" fillId="0" borderId="0" applyNumberFormat="0"/>
    <xf numFmtId="3" fontId="79" fillId="0" borderId="0" applyNumberFormat="0" applyFill="0" applyBorder="0" applyAlignment="0"/>
    <xf numFmtId="0" fontId="63" fillId="0" borderId="0"/>
    <xf numFmtId="0" fontId="80" fillId="0" borderId="0" applyNumberFormat="0" applyFill="0" applyBorder="0" applyAlignment="0" applyProtection="0"/>
    <xf numFmtId="37" fontId="81" fillId="0" borderId="0"/>
    <xf numFmtId="37" fontId="81" fillId="47" borderId="34"/>
    <xf numFmtId="0" fontId="82" fillId="37" borderId="34">
      <alignment horizontal="center"/>
    </xf>
    <xf numFmtId="0" fontId="83" fillId="0" borderId="0"/>
    <xf numFmtId="9" fontId="7" fillId="0" borderId="0" applyFont="0" applyFill="0" applyBorder="0" applyAlignment="0" applyProtection="0"/>
    <xf numFmtId="0" fontId="63" fillId="0" borderId="0"/>
    <xf numFmtId="37" fontId="84" fillId="0" borderId="0" applyNumberFormat="0"/>
    <xf numFmtId="175" fontId="85" fillId="0" borderId="0"/>
    <xf numFmtId="37" fontId="35" fillId="36" borderId="0" applyNumberFormat="0" applyBorder="0" applyAlignment="0" applyProtection="0"/>
    <xf numFmtId="37" fontId="35" fillId="0" borderId="0"/>
    <xf numFmtId="3" fontId="86" fillId="0" borderId="43" applyProtection="0"/>
    <xf numFmtId="0" fontId="30" fillId="48" borderId="36"/>
    <xf numFmtId="185" fontId="7" fillId="0" borderId="0" applyFont="0" applyFill="0" applyBorder="0" applyAlignment="0" applyProtection="0"/>
    <xf numFmtId="177" fontId="7" fillId="0" borderId="0" applyFont="0" applyFill="0" applyBorder="0" applyAlignment="0" applyProtection="0"/>
    <xf numFmtId="186" fontId="7" fillId="0" borderId="0" applyFont="0" applyFill="0" applyBorder="0" applyAlignment="0" applyProtection="0"/>
    <xf numFmtId="187" fontId="7" fillId="0" borderId="0" applyFont="0" applyFill="0" applyBorder="0" applyAlignment="0" applyProtection="0"/>
    <xf numFmtId="0" fontId="87" fillId="0" borderId="0" applyNumberFormat="0" applyFill="0" applyBorder="0" applyAlignment="0" applyProtection="0">
      <alignment vertical="top"/>
      <protection locked="0"/>
    </xf>
    <xf numFmtId="0" fontId="3" fillId="0" borderId="0"/>
    <xf numFmtId="0" fontId="3" fillId="0" borderId="0"/>
    <xf numFmtId="0" fontId="7" fillId="0" borderId="0"/>
    <xf numFmtId="2" fontId="7" fillId="0" borderId="73" applyNumberFormat="0" applyFont="0" applyFill="0" applyAlignment="0"/>
    <xf numFmtId="0" fontId="70" fillId="35" borderId="76"/>
    <xf numFmtId="10" fontId="35" fillId="45" borderId="60" applyNumberFormat="0" applyBorder="0" applyAlignment="0" applyProtection="0"/>
    <xf numFmtId="10" fontId="35" fillId="45" borderId="66" applyNumberFormat="0" applyBorder="0" applyAlignment="0" applyProtection="0"/>
    <xf numFmtId="0" fontId="70" fillId="35" borderId="82"/>
    <xf numFmtId="37" fontId="58" fillId="40" borderId="59"/>
    <xf numFmtId="0" fontId="30" fillId="0" borderId="74"/>
    <xf numFmtId="0" fontId="68" fillId="0" borderId="86"/>
    <xf numFmtId="37" fontId="58" fillId="40" borderId="65"/>
    <xf numFmtId="10" fontId="67" fillId="0" borderId="63" applyFont="0" applyAlignment="0">
      <protection locked="0"/>
    </xf>
    <xf numFmtId="0" fontId="30" fillId="41" borderId="74"/>
    <xf numFmtId="0" fontId="34" fillId="0" borderId="73">
      <alignment horizontal="left" vertical="center"/>
    </xf>
    <xf numFmtId="37" fontId="58" fillId="40" borderId="77"/>
    <xf numFmtId="10" fontId="67" fillId="0" borderId="75" applyFont="0" applyAlignment="0">
      <protection locked="0"/>
    </xf>
    <xf numFmtId="0" fontId="34" fillId="0" borderId="85">
      <alignment horizontal="left" vertical="center"/>
    </xf>
    <xf numFmtId="10" fontId="35" fillId="45" borderId="84"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0" fontId="67" fillId="0" borderId="81" applyFont="0" applyAlignment="0">
      <protection locked="0"/>
    </xf>
    <xf numFmtId="0" fontId="70" fillId="35" borderId="88"/>
    <xf numFmtId="0" fontId="34" fillId="0" borderId="79">
      <alignment horizontal="left" vertical="center"/>
    </xf>
    <xf numFmtId="0" fontId="30" fillId="41" borderId="80"/>
    <xf numFmtId="0" fontId="30" fillId="43" borderId="80"/>
    <xf numFmtId="0" fontId="34" fillId="0" borderId="67">
      <alignment horizontal="left" vertical="center"/>
    </xf>
    <xf numFmtId="0" fontId="68" fillId="0" borderId="74"/>
    <xf numFmtId="0" fontId="30" fillId="41" borderId="68"/>
    <xf numFmtId="0" fontId="63" fillId="41" borderId="68"/>
    <xf numFmtId="0" fontId="70" fillId="35" borderId="70"/>
    <xf numFmtId="0" fontId="30" fillId="0" borderId="86"/>
    <xf numFmtId="0" fontId="57" fillId="0" borderId="79"/>
    <xf numFmtId="2" fontId="7" fillId="0" borderId="85" applyNumberFormat="0" applyFont="0" applyFill="0" applyAlignment="0"/>
    <xf numFmtId="2" fontId="7" fillId="0" borderId="55" applyNumberFormat="0" applyFont="0" applyFill="0" applyAlignment="0"/>
    <xf numFmtId="0" fontId="57" fillId="0" borderId="55"/>
    <xf numFmtId="0" fontId="30" fillId="0" borderId="56"/>
    <xf numFmtId="37" fontId="58" fillId="40" borderId="53"/>
    <xf numFmtId="0" fontId="63" fillId="41" borderId="56"/>
    <xf numFmtId="0" fontId="34" fillId="0" borderId="55">
      <alignment horizontal="left" vertical="center"/>
    </xf>
    <xf numFmtId="0" fontId="30" fillId="43" borderId="56"/>
    <xf numFmtId="0" fontId="30" fillId="41" borderId="56"/>
    <xf numFmtId="10" fontId="35" fillId="45" borderId="54" applyNumberFormat="0" applyBorder="0" applyAlignment="0" applyProtection="0"/>
    <xf numFmtId="10" fontId="67" fillId="0" borderId="57" applyFont="0" applyAlignment="0">
      <protection locked="0"/>
    </xf>
    <xf numFmtId="0" fontId="70" fillId="35" borderId="58"/>
    <xf numFmtId="0" fontId="68" fillId="0" borderId="56"/>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0" borderId="0"/>
    <xf numFmtId="0" fontId="10" fillId="9" borderId="24" applyNumberFormat="0" applyFont="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9" borderId="24"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0" borderId="0"/>
    <xf numFmtId="0" fontId="10" fillId="9" borderId="24" applyNumberFormat="0" applyFont="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9" borderId="24" applyNumberFormat="0" applyFont="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9" borderId="24" applyNumberFormat="0" applyFont="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30" fillId="0" borderId="68"/>
    <xf numFmtId="0" fontId="30" fillId="43" borderId="62"/>
    <xf numFmtId="10" fontId="35" fillId="45" borderId="72" applyNumberFormat="0" applyBorder="0" applyAlignment="0" applyProtection="0"/>
    <xf numFmtId="2" fontId="7" fillId="0" borderId="31" applyNumberFormat="0" applyFont="0" applyFill="0" applyAlignment="0"/>
    <xf numFmtId="0" fontId="57" fillId="0" borderId="31"/>
    <xf numFmtId="0" fontId="30" fillId="0" borderId="44"/>
    <xf numFmtId="0" fontId="30" fillId="41" borderId="86"/>
    <xf numFmtId="37" fontId="58" fillId="40" borderId="29"/>
    <xf numFmtId="0" fontId="63" fillId="41" borderId="44"/>
    <xf numFmtId="0" fontId="34" fillId="0" borderId="31">
      <alignment horizontal="left" vertical="center"/>
    </xf>
    <xf numFmtId="0" fontId="30" fillId="43" borderId="44"/>
    <xf numFmtId="0" fontId="30" fillId="41" borderId="44"/>
    <xf numFmtId="10" fontId="35" fillId="45" borderId="30" applyNumberFormat="0" applyBorder="0" applyAlignment="0" applyProtection="0"/>
    <xf numFmtId="10" fontId="67" fillId="0" borderId="45" applyFont="0" applyAlignment="0">
      <protection locked="0"/>
    </xf>
    <xf numFmtId="0" fontId="70" fillId="35" borderId="46"/>
    <xf numFmtId="0" fontId="68" fillId="0" borderId="44"/>
    <xf numFmtId="0" fontId="63" fillId="41" borderId="86"/>
    <xf numFmtId="10" fontId="67" fillId="0" borderId="69" applyFont="0" applyAlignment="0">
      <protection locked="0"/>
    </xf>
    <xf numFmtId="37" fontId="58" fillId="40" borderId="71"/>
    <xf numFmtId="0" fontId="57" fillId="0" borderId="67"/>
    <xf numFmtId="0" fontId="30" fillId="48" borderId="44"/>
    <xf numFmtId="0" fontId="7" fillId="0" borderId="0"/>
    <xf numFmtId="2" fontId="7" fillId="0" borderId="61" applyNumberFormat="0" applyFont="0" applyFill="0" applyAlignment="0"/>
    <xf numFmtId="0" fontId="30" fillId="43" borderId="68"/>
    <xf numFmtId="0" fontId="63" fillId="41" borderId="74"/>
    <xf numFmtId="0" fontId="63" fillId="41" borderId="80"/>
    <xf numFmtId="0" fontId="30" fillId="0" borderId="62"/>
    <xf numFmtId="10" fontId="35" fillId="45" borderId="78" applyNumberFormat="0" applyBorder="0" applyAlignment="0" applyProtection="0"/>
    <xf numFmtId="0" fontId="68" fillId="0" borderId="62"/>
    <xf numFmtId="0" fontId="30" fillId="43" borderId="74"/>
    <xf numFmtId="0" fontId="34" fillId="0" borderId="61">
      <alignment horizontal="left" vertical="center"/>
    </xf>
    <xf numFmtId="0" fontId="30" fillId="0" borderId="80"/>
    <xf numFmtId="0" fontId="68" fillId="0" borderId="68"/>
    <xf numFmtId="0" fontId="30" fillId="41" borderId="62"/>
    <xf numFmtId="37" fontId="58" fillId="40" borderId="83"/>
    <xf numFmtId="0" fontId="63" fillId="41" borderId="62"/>
    <xf numFmtId="0" fontId="70" fillId="35" borderId="64"/>
    <xf numFmtId="0" fontId="57" fillId="0" borderId="61"/>
    <xf numFmtId="0" fontId="30" fillId="43" borderId="86"/>
    <xf numFmtId="2" fontId="7" fillId="0" borderId="67" applyNumberFormat="0" applyFont="0" applyFill="0" applyAlignment="0"/>
    <xf numFmtId="0" fontId="57" fillId="0" borderId="73"/>
    <xf numFmtId="2" fontId="7" fillId="0" borderId="79" applyNumberFormat="0" applyFont="0" applyFill="0" applyAlignment="0"/>
    <xf numFmtId="10" fontId="67" fillId="0" borderId="87" applyFont="0" applyAlignment="0">
      <protection locked="0"/>
    </xf>
    <xf numFmtId="2" fontId="7" fillId="0" borderId="49" applyNumberFormat="0" applyFont="0" applyFill="0" applyAlignment="0"/>
    <xf numFmtId="0" fontId="57" fillId="0" borderId="49"/>
    <xf numFmtId="0" fontId="30" fillId="0" borderId="50"/>
    <xf numFmtId="0" fontId="57" fillId="0" borderId="85"/>
    <xf numFmtId="37" fontId="58" fillId="40" borderId="47"/>
    <xf numFmtId="0" fontId="63" fillId="41" borderId="50"/>
    <xf numFmtId="0" fontId="34" fillId="0" borderId="49">
      <alignment horizontal="left" vertical="center"/>
    </xf>
    <xf numFmtId="0" fontId="30" fillId="43" borderId="50"/>
    <xf numFmtId="0" fontId="30" fillId="41" borderId="50"/>
    <xf numFmtId="10" fontId="35" fillId="45" borderId="48" applyNumberFormat="0" applyBorder="0" applyAlignment="0" applyProtection="0"/>
    <xf numFmtId="10" fontId="67" fillId="0" borderId="51" applyFont="0" applyAlignment="0">
      <protection locked="0"/>
    </xf>
    <xf numFmtId="0" fontId="70" fillId="35" borderId="52"/>
    <xf numFmtId="0" fontId="68" fillId="0" borderId="50"/>
    <xf numFmtId="0" fontId="68" fillId="0" borderId="80"/>
    <xf numFmtId="0" fontId="30" fillId="48" borderId="50"/>
    <xf numFmtId="0" fontId="7" fillId="0" borderId="0"/>
    <xf numFmtId="0" fontId="30" fillId="48" borderId="56"/>
    <xf numFmtId="0" fontId="7" fillId="0" borderId="0"/>
    <xf numFmtId="0" fontId="30" fillId="48" borderId="62"/>
    <xf numFmtId="0" fontId="7" fillId="0" borderId="0"/>
    <xf numFmtId="0" fontId="30" fillId="48" borderId="68"/>
    <xf numFmtId="0" fontId="7" fillId="0" borderId="0"/>
    <xf numFmtId="0" fontId="30" fillId="48" borderId="74"/>
    <xf numFmtId="0" fontId="7" fillId="0" borderId="0"/>
    <xf numFmtId="0" fontId="30" fillId="48" borderId="80"/>
    <xf numFmtId="0" fontId="7" fillId="0" borderId="0"/>
    <xf numFmtId="0" fontId="30" fillId="48" borderId="86"/>
    <xf numFmtId="0" fontId="7" fillId="0" borderId="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43" fontId="10" fillId="0" borderId="0" applyFont="0" applyFill="0" applyBorder="0" applyAlignment="0" applyProtection="0"/>
    <xf numFmtId="37" fontId="58" fillId="40" borderId="29"/>
    <xf numFmtId="10" fontId="35" fillId="45" borderId="3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9" borderId="24" applyNumberFormat="0" applyFont="0" applyAlignment="0" applyProtection="0"/>
    <xf numFmtId="0" fontId="10" fillId="9" borderId="24" applyNumberFormat="0" applyFont="0" applyAlignment="0" applyProtection="0"/>
    <xf numFmtId="0" fontId="10" fillId="9" borderId="24" applyNumberFormat="0" applyFont="0" applyAlignment="0" applyProtection="0"/>
    <xf numFmtId="0" fontId="10" fillId="9" borderId="24" applyNumberFormat="0" applyFont="0" applyAlignment="0" applyProtection="0"/>
    <xf numFmtId="0" fontId="10" fillId="9" borderId="24" applyNumberFormat="0" applyFont="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8" fillId="6" borderId="20" applyNumberFormat="0" applyAlignment="0" applyProtection="0"/>
    <xf numFmtId="0" fontId="55" fillId="0" borderId="0"/>
    <xf numFmtId="44" fontId="7" fillId="0" borderId="0" applyFont="0" applyFill="0" applyBorder="0" applyAlignment="0" applyProtection="0"/>
    <xf numFmtId="0" fontId="7" fillId="0" borderId="0"/>
    <xf numFmtId="0" fontId="3" fillId="0" borderId="0"/>
    <xf numFmtId="0" fontId="7" fillId="0" borderId="0"/>
    <xf numFmtId="0" fontId="55" fillId="0" borderId="0"/>
    <xf numFmtId="175" fontId="30" fillId="0" borderId="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7" fillId="0" borderId="0"/>
    <xf numFmtId="0" fontId="7"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3" fontId="7" fillId="0" borderId="0" applyFont="0" applyFill="0" applyBorder="0" applyAlignment="0" applyProtection="0"/>
    <xf numFmtId="0" fontId="3" fillId="9" borderId="24" applyNumberFormat="0" applyFont="0" applyAlignment="0" applyProtection="0"/>
    <xf numFmtId="0" fontId="7" fillId="0" borderId="0" applyFont="0" applyFill="0" applyBorder="0" applyAlignment="0" applyProtection="0"/>
    <xf numFmtId="44" fontId="3" fillId="0" borderId="0" applyFont="0" applyFill="0" applyBorder="0" applyAlignment="0" applyProtection="0"/>
    <xf numFmtId="0" fontId="3" fillId="0" borderId="0"/>
    <xf numFmtId="0" fontId="7" fillId="0" borderId="0"/>
    <xf numFmtId="0" fontId="3" fillId="0" borderId="0"/>
    <xf numFmtId="9" fontId="3" fillId="0" borderId="0" applyFont="0" applyFill="0" applyBorder="0" applyAlignment="0" applyProtection="0"/>
    <xf numFmtId="43" fontId="61" fillId="0" borderId="0" applyFont="0" applyFill="0" applyBorder="0" applyAlignment="0" applyProtection="0"/>
    <xf numFmtId="9" fontId="7" fillId="0" borderId="0" applyFont="0" applyFill="0" applyBorder="0" applyAlignment="0" applyProtection="0"/>
    <xf numFmtId="0" fontId="37" fillId="0" borderId="0">
      <alignment vertical="top"/>
    </xf>
    <xf numFmtId="43" fontId="37" fillId="0" borderId="0" applyFont="0" applyFill="0" applyBorder="0" applyAlignment="0" applyProtection="0">
      <alignment vertical="top"/>
    </xf>
    <xf numFmtId="0" fontId="7" fillId="0" borderId="1">
      <alignment horizontal="center" wrapText="1"/>
    </xf>
    <xf numFmtId="43" fontId="36" fillId="0" borderId="0"/>
    <xf numFmtId="0" fontId="36" fillId="0" borderId="0"/>
    <xf numFmtId="43" fontId="7" fillId="0" borderId="26"/>
    <xf numFmtId="43" fontId="7" fillId="0" borderId="0"/>
    <xf numFmtId="0" fontId="7" fillId="0" borderId="0"/>
    <xf numFmtId="0" fontId="34" fillId="0" borderId="0"/>
    <xf numFmtId="0" fontId="88" fillId="0" borderId="0"/>
    <xf numFmtId="37" fontId="89" fillId="0" borderId="0"/>
    <xf numFmtId="171" fontId="89" fillId="0" borderId="0"/>
    <xf numFmtId="39" fontId="89" fillId="0" borderId="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90" fillId="49" borderId="0" applyNumberFormat="0" applyBorder="0" applyAlignment="0" applyProtection="0"/>
    <xf numFmtId="0" fontId="90" fillId="49"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90" fillId="50" borderId="0" applyNumberFormat="0" applyBorder="0" applyAlignment="0" applyProtection="0"/>
    <xf numFmtId="0" fontId="90" fillId="5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90" fillId="51" borderId="0" applyNumberFormat="0" applyBorder="0" applyAlignment="0" applyProtection="0"/>
    <xf numFmtId="0" fontId="90" fillId="51"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90" fillId="52" borderId="0" applyNumberFormat="0" applyBorder="0" applyAlignment="0" applyProtection="0"/>
    <xf numFmtId="0" fontId="90" fillId="52"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90" fillId="53" borderId="0" applyNumberFormat="0" applyBorder="0" applyAlignment="0" applyProtection="0"/>
    <xf numFmtId="0" fontId="90" fillId="5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90" fillId="54" borderId="0" applyNumberFormat="0" applyBorder="0" applyAlignment="0" applyProtection="0"/>
    <xf numFmtId="0" fontId="90" fillId="54"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90" fillId="55" borderId="0" applyNumberFormat="0" applyBorder="0" applyAlignment="0" applyProtection="0"/>
    <xf numFmtId="0" fontId="90" fillId="55"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90" fillId="56" borderId="0" applyNumberFormat="0" applyBorder="0" applyAlignment="0" applyProtection="0"/>
    <xf numFmtId="0" fontId="90" fillId="5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90" fillId="57" borderId="0" applyNumberFormat="0" applyBorder="0" applyAlignment="0" applyProtection="0"/>
    <xf numFmtId="0" fontId="90" fillId="57"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90" fillId="52" borderId="0" applyNumberFormat="0" applyBorder="0" applyAlignment="0" applyProtection="0"/>
    <xf numFmtId="0" fontId="90" fillId="5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90" fillId="55" borderId="0" applyNumberFormat="0" applyBorder="0" applyAlignment="0" applyProtection="0"/>
    <xf numFmtId="0" fontId="90" fillId="5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90" fillId="58" borderId="0" applyNumberFormat="0" applyBorder="0" applyAlignment="0" applyProtection="0"/>
    <xf numFmtId="0" fontId="90" fillId="5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91" fillId="59" borderId="0" applyNumberFormat="0" applyBorder="0" applyAlignment="0" applyProtection="0"/>
    <xf numFmtId="0" fontId="91" fillId="59" borderId="0" applyNumberFormat="0" applyBorder="0" applyAlignment="0" applyProtection="0"/>
    <xf numFmtId="0" fontId="91" fillId="56" borderId="0" applyNumberFormat="0" applyBorder="0" applyAlignment="0" applyProtection="0"/>
    <xf numFmtId="0" fontId="91" fillId="56" borderId="0" applyNumberFormat="0" applyBorder="0" applyAlignment="0" applyProtection="0"/>
    <xf numFmtId="0" fontId="91" fillId="57" borderId="0" applyNumberFormat="0" applyBorder="0" applyAlignment="0" applyProtection="0"/>
    <xf numFmtId="0" fontId="91" fillId="57"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1" borderId="0" applyNumberFormat="0" applyBorder="0" applyAlignment="0" applyProtection="0"/>
    <xf numFmtId="0" fontId="91" fillId="61" borderId="0" applyNumberFormat="0" applyBorder="0" applyAlignment="0" applyProtection="0"/>
    <xf numFmtId="0" fontId="91" fillId="62" borderId="0" applyNumberFormat="0" applyBorder="0" applyAlignment="0" applyProtection="0"/>
    <xf numFmtId="0" fontId="91" fillId="62" borderId="0" applyNumberFormat="0" applyBorder="0" applyAlignment="0" applyProtection="0"/>
    <xf numFmtId="0" fontId="91" fillId="63" borderId="0" applyNumberFormat="0" applyBorder="0" applyAlignment="0" applyProtection="0"/>
    <xf numFmtId="0" fontId="91" fillId="63"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91" fillId="65" borderId="0" applyNumberFormat="0" applyBorder="0" applyAlignment="0" applyProtection="0"/>
    <xf numFmtId="0" fontId="91" fillId="65"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1" borderId="0" applyNumberFormat="0" applyBorder="0" applyAlignment="0" applyProtection="0"/>
    <xf numFmtId="0" fontId="91" fillId="61" borderId="0" applyNumberFormat="0" applyBorder="0" applyAlignment="0" applyProtection="0"/>
    <xf numFmtId="0" fontId="91" fillId="66" borderId="0" applyNumberFormat="0" applyBorder="0" applyAlignment="0" applyProtection="0"/>
    <xf numFmtId="0" fontId="91" fillId="66" borderId="0" applyNumberFormat="0" applyBorder="0" applyAlignment="0" applyProtection="0"/>
    <xf numFmtId="188" fontId="7" fillId="35" borderId="32">
      <alignment horizontal="center" vertical="center"/>
    </xf>
    <xf numFmtId="189" fontId="92" fillId="0" borderId="0"/>
    <xf numFmtId="0" fontId="93" fillId="50" borderId="0" applyNumberFormat="0" applyBorder="0" applyAlignment="0" applyProtection="0"/>
    <xf numFmtId="0" fontId="93" fillId="50" borderId="0" applyNumberFormat="0" applyBorder="0" applyAlignment="0" applyProtection="0"/>
    <xf numFmtId="0" fontId="94" fillId="40" borderId="89" applyNumberFormat="0" applyAlignment="0" applyProtection="0"/>
    <xf numFmtId="0" fontId="94" fillId="40" borderId="89" applyNumberFormat="0" applyAlignment="0" applyProtection="0"/>
    <xf numFmtId="0" fontId="95" fillId="67" borderId="90" applyNumberFormat="0" applyAlignment="0" applyProtection="0"/>
    <xf numFmtId="0" fontId="95" fillId="67" borderId="90" applyNumberFormat="0" applyAlignment="0" applyProtection="0"/>
    <xf numFmtId="0" fontId="35" fillId="0" borderId="0" applyBorder="0"/>
    <xf numFmtId="0" fontId="35" fillId="0" borderId="0" applyBorder="0"/>
    <xf numFmtId="0" fontId="35" fillId="0" borderId="0" applyBorder="0"/>
    <xf numFmtId="0" fontId="35" fillId="0" borderId="0" applyBorder="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40" fontId="7" fillId="0" borderId="0" applyBorder="0" applyProtection="0"/>
    <xf numFmtId="40" fontId="7" fillId="0" borderId="0" applyBorder="0" applyProtection="0"/>
    <xf numFmtId="40" fontId="7" fillId="0" borderId="0" applyBorder="0" applyProtection="0"/>
    <xf numFmtId="40" fontId="7" fillId="0" borderId="0" applyBorder="0" applyProtection="0"/>
    <xf numFmtId="40" fontId="7" fillId="0" borderId="0" applyBorder="0" applyProtection="0"/>
    <xf numFmtId="37" fontId="37" fillId="0" borderId="0"/>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7" fillId="0" borderId="0" applyFont="0" applyFill="0" applyBorder="0" applyAlignment="0" applyProtection="0">
      <alignment wrapText="1"/>
    </xf>
    <xf numFmtId="43" fontId="7" fillId="0" borderId="0" applyFont="0" applyFill="0" applyBorder="0" applyAlignment="0" applyProtection="0">
      <alignment wrapText="1"/>
    </xf>
    <xf numFmtId="43" fontId="7" fillId="0" borderId="0" applyFont="0" applyFill="0" applyBorder="0" applyAlignment="0" applyProtection="0"/>
    <xf numFmtId="43" fontId="7" fillId="0" borderId="0" applyFont="0" applyFill="0" applyBorder="0" applyAlignment="0" applyProtection="0">
      <alignment wrapText="1"/>
    </xf>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7" fillId="0" borderId="0" applyFont="0" applyFill="0" applyBorder="0" applyAlignment="0" applyProtection="0"/>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alignment wrapText="1"/>
    </xf>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7" fillId="0" borderId="0" applyFont="0" applyFill="0" applyBorder="0" applyAlignment="0" applyProtection="0"/>
    <xf numFmtId="43" fontId="37" fillId="0" borderId="0" applyFont="0" applyFill="0" applyBorder="0" applyAlignment="0" applyProtection="0">
      <alignment vertical="top"/>
    </xf>
    <xf numFmtId="43" fontId="7" fillId="0" borderId="0" applyFont="0" applyFill="0" applyBorder="0" applyAlignment="0" applyProtection="0"/>
    <xf numFmtId="43" fontId="28" fillId="0" borderId="0" applyFont="0" applyFill="0" applyBorder="0" applyAlignment="0" applyProtection="0"/>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7" fillId="0" borderId="0" applyFont="0" applyFill="0" applyBorder="0" applyAlignment="0" applyProtection="0">
      <alignment wrapText="1"/>
    </xf>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alignment vertical="top"/>
    </xf>
    <xf numFmtId="3" fontId="62" fillId="0" borderId="0" applyFont="0" applyFill="0" applyBorder="0" applyAlignment="0" applyProtection="0"/>
    <xf numFmtId="190" fontId="7" fillId="0" borderId="0"/>
    <xf numFmtId="0" fontId="96" fillId="0" borderId="0">
      <alignment horizontal="left" vertical="center" indent="1"/>
    </xf>
    <xf numFmtId="44" fontId="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1" fontId="7" fillId="0" borderId="0"/>
    <xf numFmtId="41" fontId="7" fillId="0" borderId="0"/>
    <xf numFmtId="41" fontId="7" fillId="0" borderId="0"/>
    <xf numFmtId="41" fontId="7" fillId="0" borderId="0"/>
    <xf numFmtId="41" fontId="7" fillId="0" borderId="0"/>
    <xf numFmtId="191" fontId="97" fillId="0" borderId="0">
      <protection locked="0"/>
    </xf>
    <xf numFmtId="6" fontId="98" fillId="0" borderId="0">
      <protection locked="0"/>
    </xf>
    <xf numFmtId="164" fontId="99" fillId="0" borderId="0">
      <alignment horizontal="left"/>
    </xf>
    <xf numFmtId="192" fontId="7" fillId="0" borderId="0" applyFont="0" applyFill="0" applyBorder="0" applyAlignment="0" applyProtection="0"/>
    <xf numFmtId="193" fontId="7" fillId="0" borderId="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191" fontId="97" fillId="0" borderId="0">
      <protection locked="0"/>
    </xf>
    <xf numFmtId="194" fontId="7" fillId="0" borderId="0">
      <protection locked="0"/>
    </xf>
    <xf numFmtId="0" fontId="101" fillId="51" borderId="0" applyNumberFormat="0" applyBorder="0" applyAlignment="0" applyProtection="0"/>
    <xf numFmtId="0" fontId="101" fillId="51" borderId="0" applyNumberFormat="0" applyBorder="0" applyAlignment="0" applyProtection="0"/>
    <xf numFmtId="38" fontId="35" fillId="37" borderId="0" applyNumberFormat="0" applyBorder="0" applyAlignment="0" applyProtection="0"/>
    <xf numFmtId="38" fontId="35" fillId="37" borderId="0" applyNumberFormat="0" applyBorder="0" applyAlignment="0" applyProtection="0"/>
    <xf numFmtId="38" fontId="35" fillId="37" borderId="0" applyNumberFormat="0" applyBorder="0" applyAlignment="0" applyProtection="0"/>
    <xf numFmtId="38" fontId="35" fillId="37" borderId="0" applyNumberFormat="0" applyBorder="0" applyAlignment="0" applyProtection="0"/>
    <xf numFmtId="0" fontId="102" fillId="0" borderId="0">
      <alignment horizontal="centerContinuous"/>
    </xf>
    <xf numFmtId="191" fontId="97" fillId="0" borderId="0">
      <protection locked="0"/>
    </xf>
    <xf numFmtId="0" fontId="103" fillId="0" borderId="91" applyNumberFormat="0" applyFill="0" applyAlignment="0" applyProtection="0"/>
    <xf numFmtId="191" fontId="97" fillId="0" borderId="0">
      <protection locked="0"/>
    </xf>
    <xf numFmtId="0" fontId="103" fillId="0" borderId="91" applyNumberFormat="0" applyFill="0" applyAlignment="0" applyProtection="0"/>
    <xf numFmtId="191" fontId="97" fillId="0" borderId="0">
      <protection locked="0"/>
    </xf>
    <xf numFmtId="0" fontId="104" fillId="0" borderId="92" applyNumberFormat="0" applyFill="0" applyAlignment="0" applyProtection="0"/>
    <xf numFmtId="191" fontId="97" fillId="0" borderId="0">
      <protection locked="0"/>
    </xf>
    <xf numFmtId="0" fontId="104" fillId="0" borderId="92" applyNumberFormat="0" applyFill="0" applyAlignment="0" applyProtection="0"/>
    <xf numFmtId="0" fontId="105" fillId="0" borderId="93" applyNumberFormat="0" applyFill="0" applyAlignment="0" applyProtection="0"/>
    <xf numFmtId="0" fontId="105" fillId="0" borderId="93"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6" fillId="0" borderId="0"/>
    <xf numFmtId="0" fontId="36" fillId="0" borderId="43" applyNumberFormat="0" applyFill="0" applyAlignment="0" applyProtection="0"/>
    <xf numFmtId="10" fontId="35" fillId="45" borderId="54" applyNumberFormat="0" applyBorder="0" applyAlignment="0" applyProtection="0"/>
    <xf numFmtId="10" fontId="35" fillId="45" borderId="54" applyNumberFormat="0" applyBorder="0" applyAlignment="0" applyProtection="0"/>
    <xf numFmtId="10" fontId="35" fillId="45" borderId="54" applyNumberFormat="0" applyBorder="0" applyAlignment="0" applyProtection="0"/>
    <xf numFmtId="10" fontId="35" fillId="45" borderId="54" applyNumberFormat="0" applyBorder="0" applyAlignment="0" applyProtection="0"/>
    <xf numFmtId="0" fontId="18" fillId="6" borderId="20" applyNumberFormat="0" applyAlignment="0" applyProtection="0"/>
    <xf numFmtId="0" fontId="18" fillId="6" borderId="20" applyNumberFormat="0" applyAlignment="0" applyProtection="0"/>
    <xf numFmtId="0" fontId="18" fillId="6" borderId="20" applyNumberFormat="0" applyAlignment="0" applyProtection="0"/>
    <xf numFmtId="0" fontId="18" fillId="6" borderId="20" applyNumberFormat="0" applyAlignment="0" applyProtection="0"/>
    <xf numFmtId="0" fontId="18" fillId="6" borderId="20" applyNumberFormat="0" applyAlignment="0" applyProtection="0"/>
    <xf numFmtId="0" fontId="18" fillId="6" borderId="20" applyNumberFormat="0" applyAlignment="0" applyProtection="0"/>
    <xf numFmtId="0" fontId="18" fillId="6" borderId="20" applyNumberFormat="0" applyAlignment="0" applyProtection="0"/>
    <xf numFmtId="0" fontId="18" fillId="6" borderId="20" applyNumberFormat="0" applyAlignment="0" applyProtection="0"/>
    <xf numFmtId="0" fontId="18" fillId="6" borderId="20" applyNumberFormat="0" applyAlignment="0" applyProtection="0"/>
    <xf numFmtId="0" fontId="18" fillId="6" borderId="20" applyNumberFormat="0" applyAlignment="0" applyProtection="0"/>
    <xf numFmtId="0" fontId="107" fillId="54" borderId="89" applyNumberFormat="0" applyAlignment="0" applyProtection="0"/>
    <xf numFmtId="0" fontId="18" fillId="6" borderId="20" applyNumberFormat="0" applyAlignment="0" applyProtection="0"/>
    <xf numFmtId="0" fontId="18" fillId="6" borderId="20" applyNumberFormat="0" applyAlignment="0" applyProtection="0"/>
    <xf numFmtId="0" fontId="107" fillId="54" borderId="89" applyNumberFormat="0" applyAlignment="0" applyProtection="0"/>
    <xf numFmtId="0" fontId="18" fillId="6" borderId="20" applyNumberFormat="0" applyAlignment="0" applyProtection="0"/>
    <xf numFmtId="0" fontId="18" fillId="6" borderId="20" applyNumberFormat="0" applyAlignment="0" applyProtection="0"/>
    <xf numFmtId="0" fontId="18" fillId="6" borderId="20" applyNumberFormat="0" applyAlignment="0" applyProtection="0"/>
    <xf numFmtId="0" fontId="18" fillId="6" borderId="20" applyNumberFormat="0" applyAlignment="0" applyProtection="0"/>
    <xf numFmtId="0" fontId="18" fillId="6" borderId="20" applyNumberFormat="0" applyAlignment="0" applyProtection="0"/>
    <xf numFmtId="0" fontId="18" fillId="6" borderId="20" applyNumberFormat="0" applyAlignment="0" applyProtection="0"/>
    <xf numFmtId="173" fontId="108" fillId="68" borderId="94" applyNumberFormat="0" applyBorder="0" applyAlignment="0" applyProtection="0"/>
    <xf numFmtId="173" fontId="108" fillId="68" borderId="94" applyNumberFormat="0" applyBorder="0" applyAlignment="0" applyProtection="0"/>
    <xf numFmtId="173" fontId="109" fillId="68" borderId="94" applyNumberFormat="0" applyBorder="0" applyAlignment="0" applyProtection="0"/>
    <xf numFmtId="0" fontId="110" fillId="69" borderId="0" applyNumberFormat="0"/>
    <xf numFmtId="0" fontId="111" fillId="0" borderId="95" applyNumberFormat="0" applyFill="0" applyAlignment="0" applyProtection="0"/>
    <xf numFmtId="0" fontId="111" fillId="0" borderId="95" applyNumberFormat="0" applyFill="0" applyAlignment="0" applyProtection="0"/>
    <xf numFmtId="187" fontId="7" fillId="0" borderId="0" applyFont="0" applyFill="0" applyBorder="0" applyAlignment="0" applyProtection="0"/>
    <xf numFmtId="42" fontId="7" fillId="0" borderId="0" applyFont="0" applyFill="0" applyBorder="0" applyAlignment="0" applyProtection="0"/>
    <xf numFmtId="195" fontId="7" fillId="0" borderId="0" applyFont="0" applyFill="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11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7" fillId="0" borderId="0">
      <alignment vertical="top"/>
    </xf>
    <xf numFmtId="0" fontId="29" fillId="0" borderId="0"/>
    <xf numFmtId="0" fontId="29" fillId="0" borderId="0"/>
    <xf numFmtId="0" fontId="37" fillId="0" borderId="0">
      <alignment vertical="top"/>
    </xf>
    <xf numFmtId="0" fontId="7" fillId="0" borderId="0"/>
    <xf numFmtId="0" fontId="37" fillId="0" borderId="0">
      <alignment vertical="top"/>
    </xf>
    <xf numFmtId="0" fontId="37" fillId="0" borderId="0">
      <alignment vertical="top"/>
    </xf>
    <xf numFmtId="0" fontId="3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3" fillId="0" borderId="0"/>
    <xf numFmtId="0" fontId="7" fillId="0" borderId="0"/>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7" fillId="0" borderId="0"/>
    <xf numFmtId="0" fontId="37" fillId="0" borderId="0">
      <alignment vertical="top"/>
    </xf>
    <xf numFmtId="0" fontId="7" fillId="0" borderId="0">
      <alignment wrapText="1"/>
    </xf>
    <xf numFmtId="0" fontId="3" fillId="0" borderId="0"/>
    <xf numFmtId="0" fontId="3" fillId="0" borderId="0"/>
    <xf numFmtId="0" fontId="7" fillId="0" borderId="0">
      <alignment wrapText="1"/>
    </xf>
    <xf numFmtId="0" fontId="3" fillId="0" borderId="0"/>
    <xf numFmtId="0" fontId="7" fillId="0" borderId="0">
      <alignment wrapText="1"/>
    </xf>
    <xf numFmtId="0" fontId="7" fillId="0" borderId="0">
      <alignment wrapText="1"/>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114" fillId="0" borderId="0"/>
    <xf numFmtId="0" fontId="37" fillId="0" borderId="0">
      <alignment vertical="top"/>
    </xf>
    <xf numFmtId="0" fontId="114" fillId="0" borderId="0"/>
    <xf numFmtId="0" fontId="37" fillId="0" borderId="0">
      <alignment vertical="top"/>
    </xf>
    <xf numFmtId="0" fontId="1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37" fillId="0" borderId="0">
      <alignment vertical="top"/>
    </xf>
    <xf numFmtId="0" fontId="37" fillId="0" borderId="0">
      <alignment vertical="top"/>
    </xf>
    <xf numFmtId="0" fontId="1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6" fillId="0" borderId="0"/>
    <xf numFmtId="0" fontId="113"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24" applyNumberFormat="0" applyFont="0" applyAlignment="0" applyProtection="0"/>
    <xf numFmtId="0" fontId="3" fillId="9" borderId="24" applyNumberFormat="0" applyFont="0" applyAlignment="0" applyProtection="0"/>
    <xf numFmtId="0" fontId="3" fillId="9" borderId="24" applyNumberFormat="0" applyFont="0" applyAlignment="0" applyProtection="0"/>
    <xf numFmtId="0" fontId="3" fillId="9" borderId="24" applyNumberFormat="0" applyFont="0" applyAlignment="0" applyProtection="0"/>
    <xf numFmtId="0" fontId="7" fillId="71" borderId="96" applyNumberFormat="0" applyFont="0" applyAlignment="0" applyProtection="0"/>
    <xf numFmtId="0" fontId="7" fillId="71" borderId="96" applyNumberFormat="0" applyFont="0" applyAlignment="0" applyProtection="0"/>
    <xf numFmtId="0" fontId="7" fillId="71" borderId="96" applyNumberFormat="0" applyFont="0" applyAlignment="0" applyProtection="0"/>
    <xf numFmtId="0" fontId="3" fillId="9" borderId="24" applyNumberFormat="0" applyFont="0" applyAlignment="0" applyProtection="0"/>
    <xf numFmtId="0" fontId="3" fillId="9" borderId="24" applyNumberFormat="0" applyFont="0" applyAlignment="0" applyProtection="0"/>
    <xf numFmtId="0" fontId="3" fillId="9" borderId="24" applyNumberFormat="0" applyFont="0" applyAlignment="0" applyProtection="0"/>
    <xf numFmtId="0" fontId="3" fillId="9" borderId="24" applyNumberFormat="0" applyFont="0" applyAlignment="0" applyProtection="0"/>
    <xf numFmtId="0" fontId="3" fillId="9" borderId="24" applyNumberFormat="0" applyFont="0" applyAlignment="0" applyProtection="0"/>
    <xf numFmtId="0" fontId="3" fillId="9" borderId="24" applyNumberFormat="0" applyFont="0" applyAlignment="0" applyProtection="0"/>
    <xf numFmtId="0" fontId="3" fillId="9" borderId="24" applyNumberFormat="0" applyFont="0" applyAlignment="0" applyProtection="0"/>
    <xf numFmtId="0" fontId="3" fillId="9" borderId="24" applyNumberFormat="0" applyFont="0" applyAlignment="0" applyProtection="0"/>
    <xf numFmtId="0" fontId="3" fillId="9" borderId="24" applyNumberFormat="0" applyFont="0" applyAlignment="0" applyProtection="0"/>
    <xf numFmtId="0" fontId="3" fillId="9" borderId="24" applyNumberFormat="0" applyFont="0" applyAlignment="0" applyProtection="0"/>
    <xf numFmtId="0" fontId="3" fillId="9" borderId="24" applyNumberFormat="0" applyFont="0" applyAlignment="0" applyProtection="0"/>
    <xf numFmtId="0" fontId="117" fillId="40" borderId="97" applyNumberFormat="0" applyAlignment="0" applyProtection="0"/>
    <xf numFmtId="0" fontId="117" fillId="40" borderId="97" applyNumberFormat="0" applyAlignment="0" applyProtection="0"/>
    <xf numFmtId="172" fontId="118" fillId="0" borderId="0"/>
    <xf numFmtId="9" fontId="37" fillId="0" borderId="0" applyFont="0" applyFill="0" applyBorder="0" applyAlignment="0" applyProtection="0">
      <alignment vertical="top"/>
    </xf>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7" fillId="0" borderId="0" applyFont="0" applyFill="0" applyBorder="0" applyAlignment="0" applyProtection="0">
      <alignment vertical="top"/>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1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1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90"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alignment wrapText="1"/>
    </xf>
    <xf numFmtId="0" fontId="120" fillId="0" borderId="0"/>
    <xf numFmtId="43" fontId="121" fillId="0" borderId="1" applyFill="0" applyBorder="0">
      <alignment horizontal="right"/>
    </xf>
    <xf numFmtId="0" fontId="63" fillId="0" borderId="0"/>
    <xf numFmtId="0" fontId="63" fillId="0" borderId="0"/>
    <xf numFmtId="38" fontId="7" fillId="72" borderId="0" applyNumberFormat="0" applyFont="0" applyBorder="0" applyAlignment="0" applyProtection="0"/>
    <xf numFmtId="0" fontId="122" fillId="73" borderId="0" applyNumberFormat="0" applyFont="0" applyBorder="0" applyAlignment="0" applyProtection="0">
      <alignment horizontal="center"/>
    </xf>
    <xf numFmtId="0" fontId="123" fillId="0" borderId="0"/>
    <xf numFmtId="0" fontId="124" fillId="0" borderId="0"/>
    <xf numFmtId="0" fontId="99" fillId="0" borderId="0">
      <alignment horizontal="left"/>
    </xf>
    <xf numFmtId="0" fontId="63" fillId="0" borderId="0"/>
    <xf numFmtId="0" fontId="63" fillId="0" borderId="0"/>
    <xf numFmtId="0" fontId="125" fillId="0" borderId="0" applyNumberFormat="0" applyFill="0" applyBorder="0" applyAlignment="0" applyProtection="0"/>
    <xf numFmtId="0" fontId="125" fillId="0" borderId="0" applyNumberFormat="0" applyFill="0" applyBorder="0" applyAlignment="0" applyProtection="0"/>
    <xf numFmtId="191" fontId="97" fillId="0" borderId="98">
      <protection locked="0"/>
    </xf>
    <xf numFmtId="182" fontId="7" fillId="0" borderId="26">
      <protection locked="0"/>
    </xf>
    <xf numFmtId="182" fontId="7" fillId="0" borderId="26">
      <protection locked="0"/>
    </xf>
    <xf numFmtId="182" fontId="7" fillId="0" borderId="26">
      <protection locked="0"/>
    </xf>
    <xf numFmtId="182" fontId="7" fillId="0" borderId="26">
      <protection locked="0"/>
    </xf>
    <xf numFmtId="191" fontId="97" fillId="0" borderId="98">
      <protection locked="0"/>
    </xf>
    <xf numFmtId="0" fontId="126" fillId="0" borderId="99" applyNumberFormat="0" applyFill="0" applyAlignment="0" applyProtection="0"/>
    <xf numFmtId="182" fontId="7" fillId="0" borderId="26">
      <protection locked="0"/>
    </xf>
    <xf numFmtId="0" fontId="25" fillId="0" borderId="25" applyNumberFormat="0" applyFill="0" applyAlignment="0" applyProtection="0"/>
    <xf numFmtId="175" fontId="127" fillId="0" borderId="0">
      <alignment horizontal="left"/>
      <protection locked="0"/>
    </xf>
    <xf numFmtId="0" fontId="128" fillId="0" borderId="0" applyNumberFormat="0" applyFont="0" applyFill="0"/>
    <xf numFmtId="37" fontId="35" fillId="36" borderId="0" applyNumberFormat="0" applyBorder="0" applyAlignment="0" applyProtection="0"/>
    <xf numFmtId="37" fontId="35" fillId="36" borderId="0" applyNumberFormat="0" applyBorder="0" applyAlignment="0" applyProtection="0"/>
    <xf numFmtId="37" fontId="35" fillId="36" borderId="0" applyNumberFormat="0" applyBorder="0" applyAlignment="0" applyProtection="0"/>
    <xf numFmtId="37" fontId="35" fillId="36" borderId="0" applyNumberFormat="0" applyBorder="0" applyAlignment="0" applyProtection="0"/>
    <xf numFmtId="37" fontId="35" fillId="0" borderId="0"/>
    <xf numFmtId="37" fontId="35" fillId="0" borderId="0"/>
    <xf numFmtId="37" fontId="35" fillId="0" borderId="0"/>
    <xf numFmtId="37" fontId="35" fillId="0" borderId="0"/>
    <xf numFmtId="37" fontId="35" fillId="36" borderId="0" applyNumberFormat="0" applyBorder="0" applyAlignment="0" applyProtection="0"/>
    <xf numFmtId="14" fontId="122" fillId="0" borderId="0" applyNumberFormat="0" applyFont="0" applyBorder="0" applyAlignment="0" applyProtection="0">
      <alignment horizontal="center"/>
    </xf>
    <xf numFmtId="0" fontId="129" fillId="0" borderId="0" applyNumberFormat="0" applyFill="0" applyBorder="0" applyAlignment="0" applyProtection="0"/>
    <xf numFmtId="0" fontId="129" fillId="0" borderId="0" applyNumberFormat="0" applyFill="0" applyBorder="0" applyAlignment="0" applyProtection="0"/>
    <xf numFmtId="196" fontId="35" fillId="0" borderId="0" applyFill="0" applyProtection="0"/>
    <xf numFmtId="0" fontId="3" fillId="0" borderId="0"/>
    <xf numFmtId="43" fontId="3" fillId="0" borderId="0" applyFont="0" applyFill="0" applyBorder="0" applyAlignment="0" applyProtection="0"/>
    <xf numFmtId="44" fontId="7"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2" fillId="0" borderId="0"/>
    <xf numFmtId="44" fontId="10" fillId="0" borderId="0" applyFont="0" applyFill="0" applyBorder="0" applyAlignment="0" applyProtection="0"/>
    <xf numFmtId="0" fontId="7" fillId="0" borderId="0" applyNumberFormat="0" applyFill="0" applyBorder="0" applyAlignment="0" applyProtection="0"/>
    <xf numFmtId="43" fontId="7"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3" fontId="7" fillId="0" borderId="0" applyFont="0" applyFill="0" applyBorder="0" applyAlignment="0" applyProtection="0"/>
    <xf numFmtId="0" fontId="7" fillId="0" borderId="0" applyNumberFormat="0" applyFill="0" applyBorder="0" applyAlignment="0" applyProtection="0"/>
    <xf numFmtId="0" fontId="1"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cellStyleXfs>
  <cellXfs count="365">
    <xf numFmtId="0" fontId="0" fillId="0" borderId="0" xfId="0"/>
    <xf numFmtId="0" fontId="4" fillId="0" borderId="0" xfId="0" applyFont="1"/>
    <xf numFmtId="0" fontId="0" fillId="0" borderId="0" xfId="0" applyAlignment="1">
      <alignment horizontal="right"/>
    </xf>
    <xf numFmtId="0" fontId="4" fillId="0" borderId="0" xfId="0" applyFont="1" applyAlignment="1">
      <alignment horizontal="centerContinuous"/>
    </xf>
    <xf numFmtId="0" fontId="0" fillId="0" borderId="0" xfId="0" applyAlignment="1">
      <alignment horizontal="centerContinuous"/>
    </xf>
    <xf numFmtId="0" fontId="0" fillId="0" borderId="0" xfId="0" applyAlignment="1">
      <alignment horizontal="center"/>
    </xf>
    <xf numFmtId="0" fontId="0" fillId="0" borderId="1" xfId="0" applyBorder="1"/>
    <xf numFmtId="0" fontId="4" fillId="0" borderId="0" xfId="0" applyFont="1" applyAlignment="1">
      <alignment horizontal="right"/>
    </xf>
    <xf numFmtId="0" fontId="0" fillId="0" borderId="1" xfId="0" applyBorder="1" applyAlignment="1">
      <alignment horizontal="centerContinuous"/>
    </xf>
    <xf numFmtId="0" fontId="0" fillId="0" borderId="4" xfId="0" applyBorder="1"/>
    <xf numFmtId="0" fontId="0" fillId="0" borderId="6" xfId="0" applyBorder="1"/>
    <xf numFmtId="0" fontId="0" fillId="0" borderId="0" xfId="0" applyBorder="1"/>
    <xf numFmtId="0" fontId="5" fillId="0" borderId="7" xfId="0" applyFont="1" applyBorder="1" applyAlignment="1">
      <alignment horizontal="center"/>
    </xf>
    <xf numFmtId="0" fontId="0" fillId="0" borderId="6" xfId="0" quotePrefix="1" applyBorder="1" applyAlignment="1">
      <alignment horizontal="center"/>
    </xf>
    <xf numFmtId="0" fontId="0" fillId="0" borderId="0" xfId="0" quotePrefix="1" applyBorder="1" applyAlignment="1">
      <alignment horizontal="center"/>
    </xf>
    <xf numFmtId="0" fontId="0" fillId="0" borderId="6" xfId="0" applyBorder="1" applyAlignment="1">
      <alignment horizontal="center"/>
    </xf>
    <xf numFmtId="0" fontId="0" fillId="0" borderId="7" xfId="0" applyBorder="1"/>
    <xf numFmtId="0" fontId="0" fillId="0" borderId="8" xfId="0" applyBorder="1"/>
    <xf numFmtId="0" fontId="0" fillId="0" borderId="9" xfId="0" applyBorder="1"/>
    <xf numFmtId="0" fontId="0" fillId="0" borderId="0" xfId="0" applyBorder="1" applyAlignment="1">
      <alignment horizontal="center"/>
    </xf>
    <xf numFmtId="0" fontId="6" fillId="0" borderId="0" xfId="0" applyFont="1" applyAlignment="1">
      <alignment horizontal="center"/>
    </xf>
    <xf numFmtId="0" fontId="0" fillId="0" borderId="0" xfId="0" applyAlignment="1">
      <alignment horizontal="left"/>
    </xf>
    <xf numFmtId="0" fontId="0" fillId="0" borderId="0" xfId="0" applyBorder="1" applyAlignment="1">
      <alignment horizontal="left" indent="1"/>
    </xf>
    <xf numFmtId="0" fontId="0" fillId="0" borderId="0" xfId="0" applyFill="1" applyBorder="1"/>
    <xf numFmtId="0" fontId="0" fillId="0" borderId="0" xfId="0" applyFill="1" applyBorder="1" applyAlignment="1">
      <alignment horizontal="center"/>
    </xf>
    <xf numFmtId="0" fontId="5" fillId="0" borderId="0" xfId="0" applyFont="1" applyBorder="1" applyAlignment="1">
      <alignment horizontal="center"/>
    </xf>
    <xf numFmtId="0" fontId="0" fillId="0" borderId="0" xfId="0" applyFont="1" applyBorder="1" applyAlignment="1">
      <alignment horizontal="right"/>
    </xf>
    <xf numFmtId="0" fontId="0" fillId="0" borderId="0" xfId="0" applyFont="1" applyBorder="1"/>
    <xf numFmtId="0" fontId="6" fillId="0" borderId="0" xfId="0" applyFont="1"/>
    <xf numFmtId="0" fontId="0" fillId="0" borderId="2" xfId="0" applyBorder="1" applyAlignment="1">
      <alignment horizontal="center"/>
    </xf>
    <xf numFmtId="0" fontId="0" fillId="0" borderId="2" xfId="0" quotePrefix="1"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 xfId="0" applyBorder="1" applyAlignment="1">
      <alignment horizontal="center"/>
    </xf>
    <xf numFmtId="0" fontId="0" fillId="0" borderId="9"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4" xfId="0" applyBorder="1"/>
    <xf numFmtId="0" fontId="0" fillId="0" borderId="15" xfId="0" applyBorder="1"/>
    <xf numFmtId="42" fontId="0" fillId="0" borderId="15" xfId="0" applyNumberFormat="1" applyBorder="1"/>
    <xf numFmtId="42" fontId="0" fillId="0" borderId="2" xfId="0" quotePrefix="1" applyNumberFormat="1" applyBorder="1" applyAlignment="1">
      <alignment horizontal="center"/>
    </xf>
    <xf numFmtId="42" fontId="9" fillId="0" borderId="14" xfId="0" applyNumberFormat="1" applyFont="1" applyBorder="1"/>
    <xf numFmtId="42" fontId="9" fillId="0" borderId="15" xfId="0" applyNumberFormat="1" applyFont="1" applyBorder="1"/>
    <xf numFmtId="42" fontId="7" fillId="0" borderId="14" xfId="0" applyNumberFormat="1" applyFont="1" applyBorder="1"/>
    <xf numFmtId="42" fontId="9" fillId="0" borderId="0" xfId="0" applyNumberFormat="1" applyFont="1" applyBorder="1"/>
    <xf numFmtId="42" fontId="7" fillId="0" borderId="0" xfId="0" applyNumberFormat="1" applyFont="1" applyBorder="1"/>
    <xf numFmtId="0" fontId="4" fillId="0" borderId="0" xfId="0" applyFont="1" applyBorder="1"/>
    <xf numFmtId="10" fontId="0" fillId="0" borderId="0" xfId="0" applyNumberFormat="1" applyFont="1" applyBorder="1" applyAlignment="1">
      <alignment horizontal="right"/>
    </xf>
    <xf numFmtId="0" fontId="5" fillId="0" borderId="4" xfId="0" applyFont="1" applyBorder="1" applyAlignment="1">
      <alignment horizontal="center"/>
    </xf>
    <xf numFmtId="0" fontId="5" fillId="0" borderId="5" xfId="0" applyFont="1" applyBorder="1" applyAlignment="1">
      <alignment horizontal="center"/>
    </xf>
    <xf numFmtId="10" fontId="0" fillId="0" borderId="7" xfId="0" applyNumberFormat="1" applyFont="1" applyBorder="1" applyAlignment="1">
      <alignment horizontal="right"/>
    </xf>
    <xf numFmtId="0" fontId="4" fillId="0" borderId="0" xfId="0" applyFont="1" applyBorder="1" applyAlignment="1">
      <alignment horizontal="left"/>
    </xf>
    <xf numFmtId="0" fontId="6" fillId="0" borderId="0" xfId="0" applyFont="1" applyBorder="1" applyAlignment="1">
      <alignment horizontal="center"/>
    </xf>
    <xf numFmtId="166" fontId="0" fillId="0" borderId="0" xfId="0" applyNumberFormat="1" applyBorder="1"/>
    <xf numFmtId="0" fontId="0" fillId="0" borderId="0" xfId="0" quotePrefix="1" applyFill="1" applyBorder="1" applyAlignment="1">
      <alignment horizontal="center"/>
    </xf>
    <xf numFmtId="0" fontId="6" fillId="0" borderId="0" xfId="0" applyFont="1" applyFill="1"/>
    <xf numFmtId="0" fontId="0" fillId="0" borderId="0" xfId="0" applyFill="1" applyAlignment="1">
      <alignment horizontal="center"/>
    </xf>
    <xf numFmtId="0" fontId="0" fillId="0" borderId="0" xfId="0" applyFill="1"/>
    <xf numFmtId="0" fontId="4" fillId="0" borderId="0" xfId="0" applyFont="1" applyFill="1" applyAlignment="1">
      <alignment horizontal="right"/>
    </xf>
    <xf numFmtId="0" fontId="25" fillId="0" borderId="0" xfId="0" applyFont="1" applyAlignment="1">
      <alignment horizontal="center"/>
    </xf>
    <xf numFmtId="0" fontId="27" fillId="0" borderId="0" xfId="0" applyFont="1" applyAlignment="1">
      <alignment horizontal="center"/>
    </xf>
    <xf numFmtId="0" fontId="4" fillId="0" borderId="0" xfId="0" applyFont="1" applyAlignment="1">
      <alignment horizontal="center"/>
    </xf>
    <xf numFmtId="0" fontId="0" fillId="0" borderId="0" xfId="0" quotePrefix="1" applyAlignment="1">
      <alignment horizontal="left"/>
    </xf>
    <xf numFmtId="0" fontId="0" fillId="0" borderId="0" xfId="0" applyAlignment="1">
      <alignment horizontal="center"/>
    </xf>
    <xf numFmtId="0" fontId="0" fillId="0" borderId="0" xfId="0" applyAlignment="1">
      <alignment horizontal="center"/>
    </xf>
    <xf numFmtId="0" fontId="0" fillId="0" borderId="101" xfId="0" applyBorder="1" applyAlignment="1">
      <alignment horizontal="center"/>
    </xf>
    <xf numFmtId="0" fontId="4" fillId="0" borderId="1" xfId="0" applyFont="1" applyFill="1" applyBorder="1" applyAlignment="1">
      <alignment horizontal="center"/>
    </xf>
    <xf numFmtId="0" fontId="4" fillId="0" borderId="0" xfId="0" applyFont="1" applyBorder="1" applyAlignment="1">
      <alignment horizontal="center"/>
    </xf>
    <xf numFmtId="0" fontId="4" fillId="0" borderId="1" xfId="0" applyFont="1" applyBorder="1" applyAlignment="1">
      <alignment horizontal="center"/>
    </xf>
    <xf numFmtId="0" fontId="130" fillId="0" borderId="1" xfId="0" quotePrefix="1" applyFont="1" applyFill="1" applyBorder="1" applyAlignment="1">
      <alignment horizontal="left"/>
    </xf>
    <xf numFmtId="0" fontId="0" fillId="0" borderId="0" xfId="0" quotePrefix="1" applyBorder="1" applyAlignment="1">
      <alignment horizontal="left"/>
    </xf>
    <xf numFmtId="0" fontId="4" fillId="0" borderId="1" xfId="0" applyFont="1" applyBorder="1"/>
    <xf numFmtId="0" fontId="5" fillId="0" borderId="0" xfId="0" applyFont="1" applyBorder="1"/>
    <xf numFmtId="0" fontId="5" fillId="0" borderId="0" xfId="0" applyFont="1" applyBorder="1" applyAlignment="1">
      <alignment horizontal="left"/>
    </xf>
    <xf numFmtId="0" fontId="4" fillId="0" borderId="0" xfId="0" applyFont="1" applyAlignment="1"/>
    <xf numFmtId="0" fontId="6" fillId="0" borderId="7" xfId="0" applyFont="1" applyBorder="1" applyAlignment="1">
      <alignment horizontal="center"/>
    </xf>
    <xf numFmtId="0" fontId="0" fillId="0" borderId="0" xfId="0" applyAlignment="1"/>
    <xf numFmtId="0" fontId="0" fillId="0" borderId="0" xfId="0" quotePrefix="1" applyFont="1" applyFill="1" applyBorder="1" applyAlignment="1">
      <alignment horizontal="left"/>
    </xf>
    <xf numFmtId="0" fontId="4" fillId="0" borderId="0" xfId="0" applyFont="1" applyFill="1" applyAlignment="1">
      <alignment horizontal="center"/>
    </xf>
    <xf numFmtId="0" fontId="25" fillId="0" borderId="0" xfId="0" applyFont="1" applyFill="1" applyAlignment="1">
      <alignment horizontal="center"/>
    </xf>
    <xf numFmtId="0" fontId="4" fillId="0" borderId="15" xfId="0" quotePrefix="1" applyFont="1" applyFill="1" applyBorder="1" applyAlignment="1">
      <alignment horizontal="center"/>
    </xf>
    <xf numFmtId="0" fontId="4" fillId="0" borderId="0" xfId="0" applyFont="1" applyAlignment="1">
      <alignment horizontal="center"/>
    </xf>
    <xf numFmtId="0" fontId="0" fillId="0" borderId="0" xfId="0" applyAlignment="1">
      <alignment horizontal="center"/>
    </xf>
    <xf numFmtId="0" fontId="130" fillId="0" borderId="1" xfId="0" quotePrefix="1" applyFont="1" applyFill="1" applyBorder="1" applyAlignment="1">
      <alignment horizontal="center"/>
    </xf>
    <xf numFmtId="0" fontId="0" fillId="0" borderId="0" xfId="0" applyFont="1"/>
    <xf numFmtId="0" fontId="0" fillId="0" borderId="0" xfId="0" applyFont="1" applyAlignment="1">
      <alignment horizontal="left"/>
    </xf>
    <xf numFmtId="0" fontId="0" fillId="0" borderId="0" xfId="0" applyFont="1" applyAlignment="1">
      <alignment horizontal="centerContinuous"/>
    </xf>
    <xf numFmtId="0" fontId="0" fillId="0" borderId="13" xfId="0" applyFont="1" applyBorder="1" applyAlignment="1">
      <alignment horizontal="center"/>
    </xf>
    <xf numFmtId="17" fontId="0" fillId="0" borderId="6" xfId="0" quotePrefix="1" applyNumberFormat="1" applyFont="1" applyFill="1" applyBorder="1" applyAlignment="1">
      <alignment horizontal="left" indent="1"/>
    </xf>
    <xf numFmtId="0" fontId="0" fillId="0" borderId="14" xfId="0" applyFont="1" applyBorder="1" applyAlignment="1">
      <alignment horizontal="center"/>
    </xf>
    <xf numFmtId="17" fontId="0" fillId="0" borderId="6" xfId="0" applyNumberFormat="1" applyFont="1" applyFill="1" applyBorder="1" applyAlignment="1">
      <alignment horizontal="left" indent="1"/>
    </xf>
    <xf numFmtId="0" fontId="0" fillId="0" borderId="0" xfId="0" applyFont="1" applyFill="1"/>
    <xf numFmtId="0" fontId="0" fillId="0" borderId="15" xfId="0" applyFont="1" applyBorder="1" applyAlignment="1">
      <alignment horizontal="center"/>
    </xf>
    <xf numFmtId="17" fontId="0" fillId="0" borderId="8" xfId="0" applyNumberFormat="1" applyFont="1" applyFill="1" applyBorder="1" applyAlignment="1">
      <alignment horizontal="left" indent="1"/>
    </xf>
    <xf numFmtId="0" fontId="0" fillId="0" borderId="0" xfId="0" quotePrefix="1" applyFont="1" applyAlignment="1">
      <alignment horizontal="left"/>
    </xf>
    <xf numFmtId="0" fontId="4" fillId="0" borderId="13" xfId="0" quotePrefix="1" applyFont="1" applyFill="1" applyBorder="1" applyAlignment="1">
      <alignment horizontal="center"/>
    </xf>
    <xf numFmtId="197" fontId="4" fillId="0" borderId="13" xfId="0" quotePrefix="1" applyNumberFormat="1" applyFont="1" applyFill="1" applyBorder="1" applyAlignment="1">
      <alignment horizontal="center"/>
    </xf>
    <xf numFmtId="41" fontId="0" fillId="0" borderId="7" xfId="0" applyNumberFormat="1" applyBorder="1"/>
    <xf numFmtId="198" fontId="0" fillId="0" borderId="15" xfId="0" applyNumberFormat="1" applyBorder="1" applyAlignment="1">
      <alignment horizontal="center"/>
    </xf>
    <xf numFmtId="0" fontId="41" fillId="74" borderId="0" xfId="0" applyFont="1" applyFill="1"/>
    <xf numFmtId="0" fontId="0" fillId="0" borderId="6" xfId="0" quotePrefix="1" applyBorder="1" applyAlignment="1">
      <alignment horizontal="center" vertical="center"/>
    </xf>
    <xf numFmtId="0" fontId="0" fillId="0" borderId="0" xfId="0" applyFont="1" applyBorder="1" applyAlignment="1">
      <alignment horizontal="center"/>
    </xf>
    <xf numFmtId="0" fontId="0" fillId="0" borderId="7" xfId="0" applyFont="1" applyBorder="1" applyAlignment="1">
      <alignment horizontal="center"/>
    </xf>
    <xf numFmtId="0" fontId="0" fillId="74" borderId="2" xfId="0" quotePrefix="1" applyFill="1" applyBorder="1" applyAlignment="1">
      <alignment horizontal="center"/>
    </xf>
    <xf numFmtId="0" fontId="0" fillId="74" borderId="13" xfId="0" applyFill="1" applyBorder="1" applyAlignment="1">
      <alignment horizontal="center"/>
    </xf>
    <xf numFmtId="0" fontId="0" fillId="74" borderId="14" xfId="0" applyFill="1" applyBorder="1" applyAlignment="1">
      <alignment horizontal="center"/>
    </xf>
    <xf numFmtId="0" fontId="0" fillId="74" borderId="15" xfId="0" applyFill="1" applyBorder="1" applyAlignment="1">
      <alignment horizontal="center"/>
    </xf>
    <xf numFmtId="0" fontId="0" fillId="74" borderId="13" xfId="0" quotePrefix="1" applyFill="1" applyBorder="1" applyAlignment="1">
      <alignment horizontal="center"/>
    </xf>
    <xf numFmtId="42" fontId="7" fillId="74" borderId="14" xfId="0" applyNumberFormat="1" applyFont="1" applyFill="1" applyBorder="1"/>
    <xf numFmtId="0" fontId="9" fillId="0" borderId="1" xfId="0" applyFont="1" applyBorder="1"/>
    <xf numFmtId="0" fontId="0" fillId="0" borderId="0" xfId="0" quotePrefix="1" applyFill="1" applyAlignment="1">
      <alignment horizontal="center"/>
    </xf>
    <xf numFmtId="10" fontId="0" fillId="0" borderId="0" xfId="0" applyNumberFormat="1" applyFill="1"/>
    <xf numFmtId="0" fontId="6" fillId="0" borderId="0" xfId="0" applyFont="1" applyFill="1" applyBorder="1" applyAlignment="1">
      <alignment horizontal="left"/>
    </xf>
    <xf numFmtId="0" fontId="6" fillId="0" borderId="0" xfId="0" applyFont="1" applyFill="1" applyBorder="1"/>
    <xf numFmtId="0" fontId="0" fillId="0" borderId="0" xfId="0" applyFill="1" applyBorder="1" applyAlignment="1">
      <alignment vertical="top" wrapText="1"/>
    </xf>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quotePrefix="1" applyFill="1" applyBorder="1" applyAlignment="1">
      <alignment horizontal="center" vertical="top"/>
    </xf>
    <xf numFmtId="0" fontId="0" fillId="0" borderId="0" xfId="0" applyFont="1" applyFill="1" applyBorder="1"/>
    <xf numFmtId="0" fontId="0" fillId="0" borderId="7" xfId="0" applyFill="1" applyBorder="1"/>
    <xf numFmtId="10" fontId="0" fillId="0" borderId="0" xfId="0" applyNumberFormat="1" applyFont="1" applyFill="1" applyBorder="1"/>
    <xf numFmtId="10" fontId="0" fillId="0" borderId="7" xfId="0" applyNumberFormat="1" applyFont="1" applyFill="1" applyBorder="1" applyAlignment="1">
      <alignment horizontal="right"/>
    </xf>
    <xf numFmtId="197" fontId="0" fillId="0" borderId="0" xfId="43922" applyNumberFormat="1" applyFont="1"/>
    <xf numFmtId="197" fontId="25" fillId="0" borderId="0" xfId="0" applyNumberFormat="1" applyFont="1" applyFill="1"/>
    <xf numFmtId="0" fontId="4" fillId="0" borderId="0" xfId="0" quotePrefix="1" applyFont="1" applyAlignment="1">
      <alignment horizontal="left"/>
    </xf>
    <xf numFmtId="0" fontId="0" fillId="0" borderId="15" xfId="0" quotePrefix="1" applyFont="1" applyFill="1" applyBorder="1" applyAlignment="1">
      <alignment horizontal="center" vertical="top"/>
    </xf>
    <xf numFmtId="0" fontId="4" fillId="0" borderId="14" xfId="0" quotePrefix="1" applyFont="1" applyFill="1" applyBorder="1" applyAlignment="1">
      <alignment horizontal="center"/>
    </xf>
    <xf numFmtId="0" fontId="4" fillId="0" borderId="6" xfId="0" quotePrefix="1" applyFont="1" applyFill="1" applyBorder="1" applyAlignment="1">
      <alignment horizontal="centerContinuous"/>
    </xf>
    <xf numFmtId="0" fontId="4" fillId="0" borderId="7" xfId="0" quotePrefix="1" applyFont="1" applyFill="1" applyBorder="1" applyAlignment="1">
      <alignment horizontal="centerContinuous"/>
    </xf>
    <xf numFmtId="0" fontId="134" fillId="0" borderId="0" xfId="0" applyFont="1"/>
    <xf numFmtId="0" fontId="0" fillId="0" borderId="0" xfId="0" applyFont="1" applyAlignment="1">
      <alignment horizontal="center"/>
    </xf>
    <xf numFmtId="0" fontId="4" fillId="0" borderId="0" xfId="0" applyFont="1" applyAlignment="1">
      <alignment horizontal="center"/>
    </xf>
    <xf numFmtId="41" fontId="9" fillId="2" borderId="0" xfId="0" applyNumberFormat="1" applyFont="1" applyFill="1" applyBorder="1"/>
    <xf numFmtId="0" fontId="0" fillId="0" borderId="0" xfId="0" applyAlignment="1">
      <alignment wrapText="1"/>
    </xf>
    <xf numFmtId="166" fontId="0" fillId="0" borderId="0" xfId="0" applyNumberFormat="1" applyFill="1"/>
    <xf numFmtId="166" fontId="0" fillId="0" borderId="0" xfId="0" applyNumberFormat="1" applyFont="1" applyBorder="1"/>
    <xf numFmtId="166" fontId="8" fillId="0" borderId="101" xfId="0" applyNumberFormat="1" applyFont="1" applyFill="1" applyBorder="1"/>
    <xf numFmtId="167" fontId="0" fillId="0" borderId="0" xfId="0" applyNumberFormat="1" applyFont="1" applyAlignment="1">
      <alignment horizontal="right" indent="1"/>
    </xf>
    <xf numFmtId="0" fontId="0" fillId="0" borderId="0" xfId="0" applyFont="1" applyAlignment="1">
      <alignment horizontal="right" indent="1"/>
    </xf>
    <xf numFmtId="0" fontId="0" fillId="0" borderId="100" xfId="0" applyFont="1" applyBorder="1"/>
    <xf numFmtId="0" fontId="0" fillId="0" borderId="0" xfId="0" quotePrefix="1" applyFont="1" applyFill="1" applyAlignment="1">
      <alignment horizontal="left"/>
    </xf>
    <xf numFmtId="0" fontId="0" fillId="0" borderId="1" xfId="0" applyFont="1" applyBorder="1" applyAlignment="1">
      <alignment horizontal="center"/>
    </xf>
    <xf numFmtId="167" fontId="9" fillId="0" borderId="0" xfId="43921" applyNumberFormat="1" applyFont="1" applyFill="1" applyAlignment="1">
      <alignment horizontal="right" indent="1"/>
    </xf>
    <xf numFmtId="167" fontId="7" fillId="0" borderId="0" xfId="43921" applyNumberFormat="1" applyFont="1" applyFill="1" applyAlignment="1">
      <alignment horizontal="right" indent="1"/>
    </xf>
    <xf numFmtId="167" fontId="9" fillId="0" borderId="1" xfId="43921" applyNumberFormat="1" applyFont="1" applyFill="1" applyBorder="1" applyAlignment="1">
      <alignment horizontal="right" indent="1"/>
    </xf>
    <xf numFmtId="167" fontId="9" fillId="0" borderId="0" xfId="43921" applyNumberFormat="1" applyFont="1" applyFill="1" applyBorder="1" applyAlignment="1">
      <alignment horizontal="right" indent="1"/>
    </xf>
    <xf numFmtId="167" fontId="7" fillId="0" borderId="1" xfId="43921" applyNumberFormat="1" applyFont="1" applyFill="1" applyBorder="1" applyAlignment="1">
      <alignment horizontal="right" indent="1"/>
    </xf>
    <xf numFmtId="167" fontId="7" fillId="0" borderId="0" xfId="0" applyNumberFormat="1" applyFont="1" applyFill="1" applyBorder="1"/>
    <xf numFmtId="41" fontId="7" fillId="0" borderId="14" xfId="0" applyNumberFormat="1" applyFont="1" applyBorder="1"/>
    <xf numFmtId="42" fontId="0" fillId="0" borderId="0" xfId="0" applyNumberFormat="1" applyFill="1"/>
    <xf numFmtId="16" fontId="0" fillId="0" borderId="0" xfId="0" applyNumberFormat="1" applyFill="1"/>
    <xf numFmtId="42" fontId="9" fillId="0" borderId="0" xfId="0" applyNumberFormat="1" applyFont="1" applyFill="1"/>
    <xf numFmtId="0" fontId="0" fillId="0" borderId="0" xfId="0" applyFill="1" applyAlignment="1">
      <alignment horizontal="right"/>
    </xf>
    <xf numFmtId="41" fontId="7" fillId="74" borderId="14" xfId="0" applyNumberFormat="1" applyFont="1" applyFill="1" applyBorder="1"/>
    <xf numFmtId="0" fontId="0" fillId="0" borderId="15" xfId="0" quotePrefix="1" applyFont="1" applyFill="1" applyBorder="1" applyAlignment="1">
      <alignment horizontal="center" vertical="top"/>
    </xf>
    <xf numFmtId="17" fontId="0" fillId="0" borderId="0" xfId="0" applyNumberFormat="1" applyFont="1" applyFill="1" applyBorder="1" applyAlignment="1">
      <alignment horizontal="left" indent="1"/>
    </xf>
    <xf numFmtId="17" fontId="133" fillId="0" borderId="0" xfId="0" applyNumberFormat="1" applyFont="1" applyFill="1" applyBorder="1" applyAlignment="1">
      <alignment horizontal="left"/>
    </xf>
    <xf numFmtId="43" fontId="9" fillId="0" borderId="0" xfId="43922" applyNumberFormat="1" applyFont="1" applyBorder="1"/>
    <xf numFmtId="43" fontId="0" fillId="0" borderId="0" xfId="43922" applyNumberFormat="1" applyFont="1" applyBorder="1"/>
    <xf numFmtId="43" fontId="9" fillId="0" borderId="0" xfId="0" applyNumberFormat="1" applyFont="1" applyFill="1" applyBorder="1"/>
    <xf numFmtId="43" fontId="7" fillId="0" borderId="0" xfId="0" applyNumberFormat="1" applyFont="1" applyFill="1" applyBorder="1"/>
    <xf numFmtId="43" fontId="0" fillId="0" borderId="0" xfId="0" applyNumberFormat="1" applyFont="1" applyFill="1" applyBorder="1"/>
    <xf numFmtId="199" fontId="0" fillId="0" borderId="0" xfId="0" applyNumberFormat="1" applyFont="1" applyFill="1" applyBorder="1"/>
    <xf numFmtId="17" fontId="0" fillId="0" borderId="107" xfId="0" applyNumberFormat="1" applyFont="1" applyFill="1" applyBorder="1" applyAlignment="1">
      <alignment horizontal="left" indent="1"/>
    </xf>
    <xf numFmtId="17" fontId="133" fillId="0" borderId="107" xfId="0" applyNumberFormat="1" applyFont="1" applyFill="1" applyBorder="1" applyAlignment="1">
      <alignment horizontal="left"/>
    </xf>
    <xf numFmtId="43" fontId="9" fillId="0" borderId="107" xfId="43922" applyNumberFormat="1" applyFont="1" applyBorder="1"/>
    <xf numFmtId="43" fontId="0" fillId="0" borderId="107" xfId="43922" applyNumberFormat="1" applyFont="1" applyBorder="1"/>
    <xf numFmtId="43" fontId="9" fillId="0" borderId="107" xfId="0" applyNumberFormat="1" applyFont="1" applyFill="1" applyBorder="1"/>
    <xf numFmtId="43" fontId="7" fillId="0" borderId="107" xfId="0" applyNumberFormat="1" applyFont="1" applyFill="1" applyBorder="1"/>
    <xf numFmtId="17" fontId="133" fillId="0" borderId="7" xfId="0" applyNumberFormat="1" applyFont="1" applyFill="1" applyBorder="1" applyAlignment="1">
      <alignment horizontal="center"/>
    </xf>
    <xf numFmtId="17" fontId="133" fillId="0" borderId="9" xfId="0" applyNumberFormat="1" applyFont="1" applyFill="1" applyBorder="1" applyAlignment="1">
      <alignment horizontal="center"/>
    </xf>
    <xf numFmtId="0" fontId="0" fillId="0" borderId="107" xfId="0" applyFont="1" applyBorder="1" applyAlignment="1">
      <alignment horizontal="center"/>
    </xf>
    <xf numFmtId="41" fontId="0" fillId="0" borderId="0" xfId="0" applyNumberFormat="1"/>
    <xf numFmtId="42" fontId="0" fillId="0" borderId="0" xfId="0" applyNumberFormat="1"/>
    <xf numFmtId="42" fontId="0" fillId="0" borderId="12" xfId="0" applyNumberFormat="1" applyBorder="1"/>
    <xf numFmtId="42" fontId="0" fillId="75" borderId="12" xfId="0" applyNumberFormat="1" applyFill="1" applyBorder="1"/>
    <xf numFmtId="0" fontId="6" fillId="0" borderId="6" xfId="0" quotePrefix="1" applyFont="1" applyFill="1" applyBorder="1" applyAlignment="1">
      <alignment horizontal="left"/>
    </xf>
    <xf numFmtId="0" fontId="0" fillId="0" borderId="6" xfId="0" applyFill="1" applyBorder="1"/>
    <xf numFmtId="41" fontId="0" fillId="0" borderId="7" xfId="0" applyNumberFormat="1" applyFill="1" applyBorder="1"/>
    <xf numFmtId="0" fontId="6" fillId="0" borderId="6" xfId="0" applyFont="1" applyFill="1" applyBorder="1"/>
    <xf numFmtId="41" fontId="7" fillId="0" borderId="0" xfId="0" applyNumberFormat="1" applyFont="1" applyFill="1" applyBorder="1"/>
    <xf numFmtId="41" fontId="7" fillId="0" borderId="7" xfId="0" applyNumberFormat="1" applyFont="1" applyFill="1" applyBorder="1"/>
    <xf numFmtId="0" fontId="0" fillId="0" borderId="8" xfId="0" applyFill="1" applyBorder="1"/>
    <xf numFmtId="42" fontId="9" fillId="2" borderId="14" xfId="0" applyNumberFormat="1" applyFont="1" applyFill="1" applyBorder="1"/>
    <xf numFmtId="42" fontId="7" fillId="0" borderId="14" xfId="0" applyNumberFormat="1" applyFont="1" applyFill="1" applyBorder="1"/>
    <xf numFmtId="42" fontId="0" fillId="75" borderId="2" xfId="0" quotePrefix="1" applyNumberFormat="1" applyFill="1" applyBorder="1" applyAlignment="1">
      <alignment horizontal="center"/>
    </xf>
    <xf numFmtId="42" fontId="0" fillId="0" borderId="0" xfId="0" applyNumberFormat="1" applyFont="1" applyBorder="1"/>
    <xf numFmtId="42" fontId="0" fillId="0" borderId="0" xfId="0" applyNumberFormat="1" applyFont="1" applyFill="1" applyBorder="1"/>
    <xf numFmtId="42" fontId="4" fillId="0" borderId="0" xfId="0" applyNumberFormat="1" applyFont="1" applyBorder="1"/>
    <xf numFmtId="42" fontId="0" fillId="0" borderId="1" xfId="0" applyNumberFormat="1" applyFont="1" applyFill="1" applyBorder="1"/>
    <xf numFmtId="42" fontId="0" fillId="0" borderId="12" xfId="0" applyNumberFormat="1" applyFont="1" applyBorder="1"/>
    <xf numFmtId="42" fontId="0" fillId="0" borderId="7" xfId="0" applyNumberFormat="1" applyFont="1" applyBorder="1"/>
    <xf numFmtId="42" fontId="5" fillId="0" borderId="0" xfId="0" applyNumberFormat="1" applyFont="1" applyBorder="1" applyAlignment="1">
      <alignment horizontal="center"/>
    </xf>
    <xf numFmtId="42" fontId="5" fillId="0" borderId="7" xfId="0" applyNumberFormat="1" applyFont="1" applyBorder="1" applyAlignment="1">
      <alignment horizontal="center"/>
    </xf>
    <xf numFmtId="42" fontId="5" fillId="0" borderId="0" xfId="0" applyNumberFormat="1" applyFont="1" applyFill="1" applyBorder="1" applyAlignment="1">
      <alignment horizontal="center"/>
    </xf>
    <xf numFmtId="42" fontId="5" fillId="0" borderId="7" xfId="0" applyNumberFormat="1" applyFont="1" applyFill="1" applyBorder="1" applyAlignment="1">
      <alignment horizontal="center"/>
    </xf>
    <xf numFmtId="42" fontId="0" fillId="0" borderId="0" xfId="0" applyNumberFormat="1" applyFont="1" applyFill="1" applyBorder="1" applyAlignment="1">
      <alignment vertical="top"/>
    </xf>
    <xf numFmtId="42" fontId="0" fillId="0" borderId="7" xfId="0" applyNumberFormat="1" applyFont="1" applyFill="1" applyBorder="1" applyAlignment="1">
      <alignment vertical="top"/>
    </xf>
    <xf numFmtId="168" fontId="0" fillId="0" borderId="0" xfId="0" applyNumberFormat="1" applyFill="1"/>
    <xf numFmtId="0" fontId="4" fillId="0" borderId="0" xfId="0" applyFont="1" applyFill="1" applyBorder="1" applyAlignment="1">
      <alignment horizontal="left"/>
    </xf>
    <xf numFmtId="0" fontId="4" fillId="0" borderId="104" xfId="0" applyFont="1" applyFill="1" applyBorder="1" applyAlignment="1">
      <alignment horizontal="left"/>
    </xf>
    <xf numFmtId="0" fontId="0" fillId="0" borderId="105" xfId="0" applyFill="1" applyBorder="1"/>
    <xf numFmtId="0" fontId="0" fillId="0" borderId="106" xfId="0" applyFill="1" applyBorder="1"/>
    <xf numFmtId="0" fontId="0" fillId="0" borderId="6" xfId="0" applyFill="1" applyBorder="1" applyAlignment="1">
      <alignment horizontal="center"/>
    </xf>
    <xf numFmtId="42" fontId="7" fillId="0" borderId="0" xfId="0" applyNumberFormat="1" applyFont="1" applyFill="1" applyBorder="1"/>
    <xf numFmtId="42" fontId="9" fillId="0" borderId="0" xfId="0" applyNumberFormat="1" applyFont="1" applyFill="1" applyBorder="1"/>
    <xf numFmtId="10" fontId="0" fillId="0" borderId="7" xfId="0" applyNumberFormat="1" applyFill="1" applyBorder="1"/>
    <xf numFmtId="0" fontId="0" fillId="0" borderId="8" xfId="0" applyFill="1" applyBorder="1" applyAlignment="1">
      <alignment horizontal="center"/>
    </xf>
    <xf numFmtId="0" fontId="0" fillId="0" borderId="1" xfId="0" applyFill="1" applyBorder="1"/>
    <xf numFmtId="0" fontId="0" fillId="0" borderId="9" xfId="0" applyFill="1" applyBorder="1"/>
    <xf numFmtId="0" fontId="0" fillId="0" borderId="102" xfId="0" applyFill="1" applyBorder="1"/>
    <xf numFmtId="0" fontId="0" fillId="0" borderId="102" xfId="0" quotePrefix="1" applyFill="1" applyBorder="1" applyAlignment="1">
      <alignment horizontal="left"/>
    </xf>
    <xf numFmtId="0" fontId="0" fillId="0" borderId="0" xfId="0" applyFont="1" applyFill="1" applyBorder="1" applyAlignment="1">
      <alignment horizontal="center" vertical="top"/>
    </xf>
    <xf numFmtId="0" fontId="0" fillId="0" borderId="4" xfId="0" applyFill="1" applyBorder="1"/>
    <xf numFmtId="10" fontId="7" fillId="0" borderId="0" xfId="0" applyNumberFormat="1" applyFont="1" applyFill="1" applyBorder="1"/>
    <xf numFmtId="0" fontId="0" fillId="0" borderId="0" xfId="0" applyFont="1" applyFill="1" applyAlignment="1">
      <alignment horizontal="right"/>
    </xf>
    <xf numFmtId="0" fontId="0" fillId="0" borderId="0" xfId="0" applyFont="1" applyFill="1" applyAlignment="1">
      <alignment horizontal="centerContinuous"/>
    </xf>
    <xf numFmtId="0" fontId="0" fillId="0" borderId="0" xfId="0" quotePrefix="1" applyFont="1" applyFill="1" applyBorder="1" applyAlignment="1">
      <alignment horizontal="center"/>
    </xf>
    <xf numFmtId="0" fontId="0" fillId="0" borderId="103" xfId="0" applyFont="1" applyFill="1" applyBorder="1"/>
    <xf numFmtId="197" fontId="4" fillId="0" borderId="103" xfId="0" quotePrefix="1" applyNumberFormat="1" applyFont="1" applyFill="1" applyBorder="1" applyAlignment="1">
      <alignment horizontal="center"/>
    </xf>
    <xf numFmtId="197" fontId="4" fillId="0" borderId="14" xfId="0" quotePrefix="1" applyNumberFormat="1" applyFont="1" applyFill="1" applyBorder="1" applyAlignment="1">
      <alignment horizontal="center"/>
    </xf>
    <xf numFmtId="199" fontId="0" fillId="0" borderId="0" xfId="0" applyNumberFormat="1" applyFont="1" applyFill="1"/>
    <xf numFmtId="43" fontId="9" fillId="0" borderId="0" xfId="43922" applyNumberFormat="1" applyFont="1" applyFill="1" applyBorder="1"/>
    <xf numFmtId="43" fontId="0" fillId="0" borderId="0" xfId="43922" applyNumberFormat="1" applyFont="1" applyFill="1" applyBorder="1"/>
    <xf numFmtId="43" fontId="9" fillId="0" borderId="107" xfId="43922" applyNumberFormat="1" applyFont="1" applyFill="1" applyBorder="1"/>
    <xf numFmtId="43" fontId="0" fillId="0" borderId="107" xfId="43922" applyNumberFormat="1" applyFont="1" applyFill="1" applyBorder="1"/>
    <xf numFmtId="166" fontId="0" fillId="0" borderId="0" xfId="0" applyNumberFormat="1" applyFont="1" applyFill="1"/>
    <xf numFmtId="197" fontId="0" fillId="0" borderId="0" xfId="0" applyNumberFormat="1" applyFont="1" applyFill="1"/>
    <xf numFmtId="0" fontId="9" fillId="0" borderId="1" xfId="0" applyFont="1" applyBorder="1" applyAlignment="1">
      <alignment horizontal="centerContinuous"/>
    </xf>
    <xf numFmtId="176" fontId="7" fillId="0" borderId="1" xfId="0" applyNumberFormat="1" applyFont="1" applyFill="1" applyBorder="1" applyAlignment="1">
      <alignment horizontal="centerContinuous"/>
    </xf>
    <xf numFmtId="0" fontId="0" fillId="0" borderId="1" xfId="0" applyFill="1" applyBorder="1" applyAlignment="1">
      <alignment horizontal="centerContinuous"/>
    </xf>
    <xf numFmtId="0" fontId="7" fillId="0" borderId="1" xfId="0" applyFont="1" applyFill="1" applyBorder="1" applyAlignment="1">
      <alignment horizontal="centerContinuous"/>
    </xf>
    <xf numFmtId="200" fontId="0" fillId="0" borderId="0" xfId="0" applyNumberFormat="1" applyBorder="1"/>
    <xf numFmtId="200" fontId="0" fillId="0" borderId="7" xfId="0" applyNumberFormat="1" applyBorder="1"/>
    <xf numFmtId="200" fontId="0" fillId="0" borderId="0" xfId="0" applyNumberFormat="1" applyFill="1" applyBorder="1"/>
    <xf numFmtId="200" fontId="0" fillId="0" borderId="7" xfId="0" applyNumberFormat="1" applyFill="1" applyBorder="1"/>
    <xf numFmtId="0" fontId="4" fillId="0" borderId="0" xfId="0" applyFont="1" applyFill="1"/>
    <xf numFmtId="42" fontId="9" fillId="0" borderId="14" xfId="43922" applyNumberFormat="1" applyFont="1" applyBorder="1"/>
    <xf numFmtId="42" fontId="9" fillId="0" borderId="14" xfId="43922" applyNumberFormat="1" applyFont="1" applyFill="1" applyBorder="1"/>
    <xf numFmtId="42" fontId="0" fillId="0" borderId="13" xfId="43922" applyNumberFormat="1" applyFont="1" applyFill="1" applyBorder="1"/>
    <xf numFmtId="42" fontId="7" fillId="0" borderId="14" xfId="43922" applyNumberFormat="1" applyFont="1" applyFill="1" applyBorder="1"/>
    <xf numFmtId="42" fontId="0" fillId="0" borderId="14" xfId="43922" applyNumberFormat="1" applyFont="1" applyFill="1" applyBorder="1"/>
    <xf numFmtId="42" fontId="9" fillId="0" borderId="14" xfId="0" applyNumberFormat="1" applyFont="1" applyFill="1" applyBorder="1"/>
    <xf numFmtId="42" fontId="0" fillId="0" borderId="14" xfId="43922" applyNumberFormat="1" applyFont="1" applyBorder="1"/>
    <xf numFmtId="42" fontId="9" fillId="0" borderId="15" xfId="43922" applyNumberFormat="1" applyFont="1" applyBorder="1"/>
    <xf numFmtId="42" fontId="0" fillId="0" borderId="15" xfId="43922" applyNumberFormat="1" applyFont="1" applyBorder="1"/>
    <xf numFmtId="42" fontId="9" fillId="0" borderId="15" xfId="43922" applyNumberFormat="1" applyFont="1" applyFill="1" applyBorder="1"/>
    <xf numFmtId="42" fontId="0" fillId="0" borderId="15" xfId="43922" applyNumberFormat="1" applyFont="1" applyFill="1" applyBorder="1"/>
    <xf numFmtId="42" fontId="9" fillId="0" borderId="15" xfId="0" applyNumberFormat="1" applyFont="1" applyFill="1" applyBorder="1"/>
    <xf numFmtId="42" fontId="7" fillId="0" borderId="15" xfId="0" applyNumberFormat="1" applyFont="1" applyFill="1" applyBorder="1"/>
    <xf numFmtId="42" fontId="0" fillId="0" borderId="10" xfId="0" applyNumberFormat="1" applyFont="1" applyBorder="1"/>
    <xf numFmtId="42" fontId="0" fillId="0" borderId="2" xfId="0" applyNumberFormat="1" applyFont="1" applyBorder="1"/>
    <xf numFmtId="42" fontId="0" fillId="0" borderId="11" xfId="0" applyNumberFormat="1" applyFont="1" applyFill="1" applyBorder="1"/>
    <xf numFmtId="42" fontId="0" fillId="0" borderId="2" xfId="0" applyNumberFormat="1" applyFont="1" applyFill="1" applyBorder="1"/>
    <xf numFmtId="42" fontId="9" fillId="2" borderId="0" xfId="0" applyNumberFormat="1" applyFont="1" applyFill="1" applyBorder="1"/>
    <xf numFmtId="42" fontId="7" fillId="0" borderId="1" xfId="0" applyNumberFormat="1" applyFont="1" applyFill="1" applyBorder="1"/>
    <xf numFmtId="0" fontId="0" fillId="0" borderId="0" xfId="0" applyFill="1" applyAlignment="1">
      <alignment horizontal="left" vertical="top" wrapText="1"/>
    </xf>
    <xf numFmtId="166" fontId="9" fillId="2" borderId="0" xfId="0" applyNumberFormat="1" applyFont="1" applyFill="1" applyBorder="1"/>
    <xf numFmtId="166" fontId="0" fillId="0" borderId="7" xfId="0" applyNumberFormat="1" applyBorder="1"/>
    <xf numFmtId="166" fontId="0" fillId="0" borderId="7" xfId="0" applyNumberFormat="1" applyFill="1" applyBorder="1"/>
    <xf numFmtId="166" fontId="7" fillId="0" borderId="1" xfId="0" applyNumberFormat="1" applyFont="1" applyFill="1" applyBorder="1"/>
    <xf numFmtId="166" fontId="7" fillId="75" borderId="9" xfId="0" applyNumberFormat="1" applyFont="1" applyFill="1" applyBorder="1"/>
    <xf numFmtId="0" fontId="6" fillId="0" borderId="6" xfId="0" quotePrefix="1" applyFont="1" applyFill="1" applyBorder="1" applyAlignment="1">
      <alignment horizontal="left" vertical="center"/>
    </xf>
    <xf numFmtId="42" fontId="0" fillId="0" borderId="0" xfId="0" applyNumberFormat="1" applyBorder="1"/>
    <xf numFmtId="0" fontId="136" fillId="0" borderId="0" xfId="0" applyFont="1"/>
    <xf numFmtId="42" fontId="0" fillId="0" borderId="0" xfId="0" applyNumberFormat="1" applyFill="1" applyAlignment="1"/>
    <xf numFmtId="42" fontId="0" fillId="0" borderId="1" xfId="0" applyNumberFormat="1" applyFill="1" applyBorder="1" applyAlignment="1"/>
    <xf numFmtId="42" fontId="0" fillId="0" borderId="0" xfId="0" applyNumberFormat="1" applyFont="1" applyBorder="1" applyAlignment="1"/>
    <xf numFmtId="41" fontId="0" fillId="0" borderId="1" xfId="0" applyNumberFormat="1" applyFill="1" applyBorder="1" applyAlignment="1"/>
    <xf numFmtId="168" fontId="0" fillId="0" borderId="0" xfId="0" applyNumberFormat="1" applyBorder="1" applyAlignment="1"/>
    <xf numFmtId="41" fontId="0" fillId="0" borderId="0" xfId="0" applyNumberFormat="1" applyFont="1" applyBorder="1" applyAlignment="1"/>
    <xf numFmtId="41" fontId="0" fillId="0" borderId="1" xfId="0" applyNumberFormat="1" applyFont="1" applyBorder="1" applyAlignment="1"/>
    <xf numFmtId="168" fontId="0" fillId="0" borderId="0" xfId="0" applyNumberFormat="1" applyFill="1" applyAlignment="1"/>
    <xf numFmtId="168" fontId="0" fillId="0" borderId="0" xfId="0" applyNumberFormat="1" applyAlignment="1"/>
    <xf numFmtId="42" fontId="9" fillId="2" borderId="0" xfId="0" applyNumberFormat="1" applyFont="1" applyFill="1" applyAlignment="1"/>
    <xf numFmtId="42" fontId="0" fillId="0" borderId="12" xfId="0" applyNumberFormat="1" applyFill="1" applyBorder="1" applyAlignment="1"/>
    <xf numFmtId="37" fontId="9" fillId="0" borderId="0" xfId="0" applyNumberFormat="1" applyFont="1" applyFill="1"/>
    <xf numFmtId="166" fontId="7" fillId="75" borderId="1" xfId="0" applyNumberFormat="1" applyFont="1" applyFill="1" applyBorder="1"/>
    <xf numFmtId="39" fontId="0" fillId="0" borderId="0" xfId="0" applyNumberFormat="1" applyFill="1"/>
    <xf numFmtId="41" fontId="0" fillId="0" borderId="0" xfId="0" applyNumberFormat="1" applyBorder="1"/>
    <xf numFmtId="41" fontId="0" fillId="0" borderId="110" xfId="0" applyNumberFormat="1" applyBorder="1"/>
    <xf numFmtId="0" fontId="0" fillId="0" borderId="0" xfId="0" applyFill="1" applyAlignment="1">
      <alignment vertical="top"/>
    </xf>
    <xf numFmtId="41" fontId="9" fillId="2" borderId="0" xfId="43924" applyNumberFormat="1" applyFont="1" applyFill="1"/>
    <xf numFmtId="41" fontId="9" fillId="0" borderId="14" xfId="43922" applyNumberFormat="1" applyFont="1" applyBorder="1"/>
    <xf numFmtId="41" fontId="9" fillId="0" borderId="14" xfId="43922" applyNumberFormat="1" applyFont="1" applyFill="1" applyBorder="1"/>
    <xf numFmtId="41" fontId="0" fillId="0" borderId="14" xfId="43922" applyNumberFormat="1" applyFont="1" applyFill="1" applyBorder="1"/>
    <xf numFmtId="41" fontId="0" fillId="0" borderId="0" xfId="0" applyNumberFormat="1" applyFont="1" applyFill="1"/>
    <xf numFmtId="41" fontId="9" fillId="0" borderId="14" xfId="0" applyNumberFormat="1" applyFont="1" applyFill="1" applyBorder="1"/>
    <xf numFmtId="41" fontId="7" fillId="0" borderId="14" xfId="0" applyNumberFormat="1" applyFont="1" applyFill="1" applyBorder="1"/>
    <xf numFmtId="41" fontId="9" fillId="0" borderId="14" xfId="0" applyNumberFormat="1" applyFont="1" applyBorder="1"/>
    <xf numFmtId="41" fontId="0" fillId="0" borderId="14" xfId="43922" applyNumberFormat="1" applyFont="1" applyBorder="1"/>
    <xf numFmtId="42" fontId="0" fillId="0" borderId="0" xfId="0" applyNumberFormat="1" applyFont="1" applyFill="1"/>
    <xf numFmtId="42" fontId="7" fillId="75" borderId="12" xfId="43922" applyNumberFormat="1" applyFont="1" applyFill="1" applyBorder="1"/>
    <xf numFmtId="42" fontId="9" fillId="2" borderId="0" xfId="43924" applyNumberFormat="1" applyFont="1" applyFill="1"/>
    <xf numFmtId="0" fontId="0" fillId="0" borderId="15" xfId="0" quotePrefix="1" applyFont="1" applyFill="1" applyBorder="1" applyAlignment="1">
      <alignment horizontal="center" vertical="top"/>
    </xf>
    <xf numFmtId="0" fontId="4" fillId="0" borderId="0" xfId="0" quotePrefix="1" applyFont="1" applyFill="1" applyBorder="1" applyAlignment="1">
      <alignment horizontal="center"/>
    </xf>
    <xf numFmtId="0" fontId="0" fillId="0" borderId="0" xfId="0" quotePrefix="1" applyFont="1" applyFill="1" applyBorder="1" applyAlignment="1">
      <alignment horizontal="center" vertical="top"/>
    </xf>
    <xf numFmtId="42" fontId="9" fillId="0" borderId="0" xfId="43922" applyNumberFormat="1" applyFont="1" applyFill="1" applyBorder="1"/>
    <xf numFmtId="41" fontId="0" fillId="0" borderId="0" xfId="0" applyNumberFormat="1" applyFont="1" applyFill="1" applyBorder="1"/>
    <xf numFmtId="166" fontId="0" fillId="0" borderId="0" xfId="0" applyNumberFormat="1" applyFont="1" applyFill="1" applyBorder="1"/>
    <xf numFmtId="0" fontId="4" fillId="77" borderId="109" xfId="0" applyFont="1" applyFill="1" applyBorder="1" applyAlignment="1">
      <alignment horizontal="centerContinuous"/>
    </xf>
    <xf numFmtId="0" fontId="0" fillId="77" borderId="28" xfId="0" applyFill="1" applyBorder="1" applyAlignment="1">
      <alignment horizontal="centerContinuous"/>
    </xf>
    <xf numFmtId="0" fontId="0" fillId="77" borderId="108" xfId="0" applyFill="1" applyBorder="1" applyAlignment="1">
      <alignment horizontal="centerContinuous"/>
    </xf>
    <xf numFmtId="0" fontId="4" fillId="77" borderId="108" xfId="0" applyFont="1" applyFill="1" applyBorder="1" applyAlignment="1">
      <alignment horizontal="centerContinuous"/>
    </xf>
    <xf numFmtId="197" fontId="4" fillId="0" borderId="14" xfId="0" quotePrefix="1" applyNumberFormat="1" applyFont="1" applyBorder="1" applyAlignment="1">
      <alignment horizontal="center"/>
    </xf>
    <xf numFmtId="0" fontId="4" fillId="0" borderId="14" xfId="0" quotePrefix="1" applyFont="1" applyBorder="1" applyAlignment="1">
      <alignment horizontal="center"/>
    </xf>
    <xf numFmtId="0" fontId="0" fillId="0" borderId="15" xfId="0" quotePrefix="1" applyBorder="1" applyAlignment="1">
      <alignment horizontal="center" vertical="top"/>
    </xf>
    <xf numFmtId="166" fontId="0" fillId="0" borderId="110" xfId="0" applyNumberFormat="1" applyBorder="1"/>
    <xf numFmtId="42" fontId="9" fillId="0" borderId="110" xfId="0" applyNumberFormat="1" applyFont="1" applyBorder="1"/>
    <xf numFmtId="42" fontId="7" fillId="0" borderId="110" xfId="0" applyNumberFormat="1" applyFont="1" applyBorder="1"/>
    <xf numFmtId="42" fontId="7" fillId="0" borderId="14" xfId="43922" applyNumberFormat="1" applyFont="1" applyBorder="1"/>
    <xf numFmtId="0" fontId="0" fillId="0" borderId="15" xfId="0" quotePrefix="1" applyFont="1" applyFill="1" applyBorder="1" applyAlignment="1">
      <alignment horizontal="center" vertical="top"/>
    </xf>
    <xf numFmtId="197" fontId="4" fillId="0" borderId="111" xfId="0" quotePrefix="1" applyNumberFormat="1" applyFont="1" applyFill="1" applyBorder="1" applyAlignment="1">
      <alignment horizontal="center"/>
    </xf>
    <xf numFmtId="42" fontId="0" fillId="0" borderId="0" xfId="0" applyNumberFormat="1" applyFont="1"/>
    <xf numFmtId="0" fontId="0" fillId="0" borderId="110" xfId="0" applyFont="1" applyBorder="1" applyAlignment="1">
      <alignment horizontal="center"/>
    </xf>
    <xf numFmtId="0" fontId="0" fillId="78" borderId="0" xfId="0" applyFill="1"/>
    <xf numFmtId="0" fontId="0" fillId="76" borderId="0" xfId="0" applyFont="1" applyFill="1"/>
    <xf numFmtId="0" fontId="0" fillId="78" borderId="0" xfId="0" applyFont="1" applyFill="1"/>
    <xf numFmtId="0" fontId="0" fillId="0" borderId="0" xfId="0" quotePrefix="1" applyFill="1" applyAlignment="1">
      <alignment horizontal="left"/>
    </xf>
    <xf numFmtId="0" fontId="4" fillId="0" borderId="10" xfId="0" quotePrefix="1" applyFont="1" applyFill="1" applyBorder="1" applyAlignment="1">
      <alignment horizontal="centerContinuous"/>
    </xf>
    <xf numFmtId="0" fontId="0" fillId="0" borderId="16" xfId="0" quotePrefix="1" applyFill="1" applyBorder="1" applyAlignment="1">
      <alignment horizontal="centerContinuous"/>
    </xf>
    <xf numFmtId="0" fontId="0" fillId="0" borderId="11" xfId="0" quotePrefix="1" applyFill="1" applyBorder="1" applyAlignment="1">
      <alignment horizontal="centerContinuous"/>
    </xf>
    <xf numFmtId="0" fontId="0" fillId="0" borderId="2" xfId="0" quotePrefix="1" applyFill="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0" fillId="0" borderId="15" xfId="0" applyFill="1" applyBorder="1" applyAlignment="1">
      <alignment horizontal="center"/>
    </xf>
    <xf numFmtId="0" fontId="0" fillId="0" borderId="13" xfId="0" quotePrefix="1" applyFill="1" applyBorder="1" applyAlignment="1">
      <alignment horizontal="center"/>
    </xf>
    <xf numFmtId="165" fontId="0" fillId="0" borderId="14" xfId="0" applyNumberFormat="1" applyFill="1" applyBorder="1" applyAlignment="1">
      <alignment horizontal="center"/>
    </xf>
    <xf numFmtId="0" fontId="0" fillId="0" borderId="3" xfId="0" applyFill="1" applyBorder="1"/>
    <xf numFmtId="42" fontId="9" fillId="0" borderId="4" xfId="0" applyNumberFormat="1" applyFont="1" applyFill="1" applyBorder="1"/>
    <xf numFmtId="42" fontId="9" fillId="0" borderId="5" xfId="0" applyNumberFormat="1" applyFont="1" applyFill="1" applyBorder="1"/>
    <xf numFmtId="42" fontId="7" fillId="0" borderId="2" xfId="0" applyNumberFormat="1" applyFont="1" applyFill="1" applyBorder="1"/>
    <xf numFmtId="42" fontId="9" fillId="0" borderId="7" xfId="0" applyNumberFormat="1" applyFont="1" applyFill="1" applyBorder="1"/>
    <xf numFmtId="10" fontId="7" fillId="0" borderId="2" xfId="0" applyNumberFormat="1" applyFont="1" applyFill="1" applyBorder="1"/>
    <xf numFmtId="0" fontId="0" fillId="0" borderId="11" xfId="0" applyFill="1" applyBorder="1" applyAlignment="1">
      <alignment horizontal="centerContinuous"/>
    </xf>
    <xf numFmtId="0" fontId="0" fillId="0" borderId="15" xfId="0" quotePrefix="1" applyFill="1" applyBorder="1" applyAlignment="1">
      <alignment horizontal="center"/>
    </xf>
    <xf numFmtId="41" fontId="9" fillId="0" borderId="14" xfId="1429" applyNumberFormat="1" applyFont="1" applyFill="1" applyBorder="1"/>
    <xf numFmtId="0" fontId="0" fillId="0" borderId="4" xfId="0" quotePrefix="1" applyFill="1" applyBorder="1" applyAlignment="1">
      <alignment horizontal="centerContinuous"/>
    </xf>
    <xf numFmtId="16" fontId="0" fillId="0" borderId="0" xfId="0" applyNumberFormat="1"/>
    <xf numFmtId="17" fontId="0" fillId="0" borderId="0" xfId="0" applyNumberFormat="1" applyFill="1"/>
    <xf numFmtId="14" fontId="0" fillId="0" borderId="0" xfId="0" applyNumberFormat="1"/>
    <xf numFmtId="0" fontId="5" fillId="0" borderId="0" xfId="0" applyFont="1" applyFill="1" applyAlignment="1">
      <alignment horizontal="center"/>
    </xf>
    <xf numFmtId="44" fontId="9" fillId="0" borderId="0" xfId="43924" applyNumberFormat="1" applyFont="1" applyFill="1"/>
    <xf numFmtId="44" fontId="9" fillId="0" borderId="0" xfId="0" applyNumberFormat="1" applyFont="1" applyFill="1"/>
    <xf numFmtId="198" fontId="5" fillId="0" borderId="0" xfId="0" applyNumberFormat="1" applyFont="1" applyFill="1" applyBorder="1" applyAlignment="1">
      <alignment horizontal="center"/>
    </xf>
    <xf numFmtId="0" fontId="5" fillId="0" borderId="0" xfId="0" applyFont="1" applyFill="1" applyBorder="1" applyAlignment="1">
      <alignment horizontal="center"/>
    </xf>
    <xf numFmtId="0" fontId="5" fillId="0" borderId="0" xfId="0" applyFont="1" applyFill="1" applyBorder="1"/>
    <xf numFmtId="0" fontId="5" fillId="0" borderId="0" xfId="0" applyFont="1" applyFill="1"/>
    <xf numFmtId="198" fontId="0" fillId="0" borderId="0" xfId="0" applyNumberFormat="1" applyFill="1" applyAlignment="1">
      <alignment horizontal="center"/>
    </xf>
    <xf numFmtId="42" fontId="0" fillId="0" borderId="0" xfId="0" applyNumberFormat="1" applyFill="1" applyBorder="1"/>
    <xf numFmtId="0" fontId="0" fillId="0" borderId="104" xfId="0" applyBorder="1" applyAlignment="1">
      <alignment horizontal="center"/>
    </xf>
    <xf numFmtId="0" fontId="0" fillId="0" borderId="112" xfId="0" applyBorder="1" applyAlignment="1">
      <alignment horizontal="center"/>
    </xf>
    <xf numFmtId="0" fontId="0" fillId="0" borderId="112" xfId="0" quotePrefix="1" applyBorder="1" applyAlignment="1">
      <alignment horizontal="center"/>
    </xf>
    <xf numFmtId="0" fontId="0" fillId="0" borderId="0" xfId="0" applyFont="1" applyAlignment="1">
      <alignment horizontal="left" vertical="top" wrapText="1"/>
    </xf>
    <xf numFmtId="0" fontId="0" fillId="0" borderId="15" xfId="0" quotePrefix="1" applyFont="1" applyFill="1" applyBorder="1" applyAlignment="1">
      <alignment horizontal="center" vertical="top"/>
    </xf>
    <xf numFmtId="0" fontId="4" fillId="0" borderId="3" xfId="0" quotePrefix="1" applyFont="1" applyFill="1" applyBorder="1" applyAlignment="1">
      <alignment horizontal="center"/>
    </xf>
    <xf numFmtId="0" fontId="4" fillId="0" borderId="5" xfId="0" quotePrefix="1" applyFont="1" applyFill="1" applyBorder="1" applyAlignment="1">
      <alignment horizontal="center"/>
    </xf>
    <xf numFmtId="0" fontId="4" fillId="0" borderId="10" xfId="0" quotePrefix="1" applyFont="1" applyFill="1" applyBorder="1" applyAlignment="1">
      <alignment horizontal="center"/>
    </xf>
    <xf numFmtId="0" fontId="4" fillId="0" borderId="16" xfId="0" applyFont="1" applyFill="1" applyBorder="1" applyAlignment="1">
      <alignment horizontal="center"/>
    </xf>
    <xf numFmtId="0" fontId="4" fillId="0" borderId="11" xfId="0" applyFont="1" applyFill="1" applyBorder="1" applyAlignment="1">
      <alignment horizontal="center"/>
    </xf>
    <xf numFmtId="0" fontId="0" fillId="0" borderId="0" xfId="0" applyFill="1" applyAlignment="1">
      <alignment horizontal="left" vertical="top" wrapText="1"/>
    </xf>
    <xf numFmtId="0" fontId="0" fillId="0" borderId="10" xfId="0" applyFill="1" applyBorder="1" applyAlignment="1">
      <alignment vertical="top" wrapText="1"/>
    </xf>
    <xf numFmtId="0" fontId="0" fillId="0" borderId="16" xfId="0" applyFill="1" applyBorder="1" applyAlignment="1">
      <alignment vertical="top" wrapText="1"/>
    </xf>
    <xf numFmtId="0" fontId="0" fillId="0" borderId="11" xfId="0" applyFill="1" applyBorder="1" applyAlignment="1">
      <alignment vertical="top" wrapText="1"/>
    </xf>
  </cellXfs>
  <cellStyles count="43939">
    <cellStyle name="_ColumnHeaderUL" xfId="17641" xr:uid="{00000000-0005-0000-0000-000000000000}"/>
    <cellStyle name="_EditableNumber" xfId="17642" xr:uid="{00000000-0005-0000-0000-000001000000}"/>
    <cellStyle name="_EditableRowText" xfId="17643" xr:uid="{00000000-0005-0000-0000-000002000000}"/>
    <cellStyle name="_GrandTotal" xfId="17644" xr:uid="{00000000-0005-0000-0000-000003000000}"/>
    <cellStyle name="_Number" xfId="17645" xr:uid="{00000000-0005-0000-0000-000004000000}"/>
    <cellStyle name="_RowText" xfId="17646" xr:uid="{00000000-0005-0000-0000-000005000000}"/>
    <cellStyle name="_Subtitle" xfId="17647" xr:uid="{00000000-0005-0000-0000-000006000000}"/>
    <cellStyle name="_Title" xfId="17648" xr:uid="{00000000-0005-0000-0000-000007000000}"/>
    <cellStyle name="0 Decimals" xfId="17649" xr:uid="{00000000-0005-0000-0000-000008000000}"/>
    <cellStyle name="1 Decimal" xfId="17650" xr:uid="{00000000-0005-0000-0000-000009000000}"/>
    <cellStyle name="2 Decimals" xfId="17651" xr:uid="{00000000-0005-0000-0000-00000A000000}"/>
    <cellStyle name="20% - Accent1 10" xfId="17652" xr:uid="{00000000-0005-0000-0000-00000B000000}"/>
    <cellStyle name="20% - Accent1 11" xfId="17653" xr:uid="{00000000-0005-0000-0000-00000C000000}"/>
    <cellStyle name="20% - Accent1 12" xfId="17654" xr:uid="{00000000-0005-0000-0000-00000D000000}"/>
    <cellStyle name="20% - Accent1 13" xfId="17655" xr:uid="{00000000-0005-0000-0000-00000E000000}"/>
    <cellStyle name="20% - Accent1 14" xfId="9207" xr:uid="{00000000-0005-0000-0000-00000F000000}"/>
    <cellStyle name="20% - Accent1 2" xfId="15" xr:uid="{00000000-0005-0000-0000-000010000000}"/>
    <cellStyle name="20% - Accent1 2 2" xfId="11338" xr:uid="{00000000-0005-0000-0000-000011000000}"/>
    <cellStyle name="20% - Accent1 2 2 2" xfId="11339" xr:uid="{00000000-0005-0000-0000-000012000000}"/>
    <cellStyle name="20% - Accent1 2 3" xfId="11340" xr:uid="{00000000-0005-0000-0000-000013000000}"/>
    <cellStyle name="20% - Accent1 2 4" xfId="11341" xr:uid="{00000000-0005-0000-0000-000014000000}"/>
    <cellStyle name="20% - Accent1 2 5" xfId="17656" xr:uid="{00000000-0005-0000-0000-000015000000}"/>
    <cellStyle name="20% - Accent1 3" xfId="9232" xr:uid="{00000000-0005-0000-0000-000016000000}"/>
    <cellStyle name="20% - Accent1 3 2" xfId="10289" xr:uid="{00000000-0005-0000-0000-000017000000}"/>
    <cellStyle name="20% - Accent1 3 2 2" xfId="11344" xr:uid="{00000000-0005-0000-0000-000018000000}"/>
    <cellStyle name="20% - Accent1 3 2 3" xfId="11343" xr:uid="{00000000-0005-0000-0000-000019000000}"/>
    <cellStyle name="20% - Accent1 3 2 4" xfId="13883" xr:uid="{00000000-0005-0000-0000-00001A000000}"/>
    <cellStyle name="20% - Accent1 3 2 5" xfId="14998" xr:uid="{00000000-0005-0000-0000-00001B000000}"/>
    <cellStyle name="20% - Accent1 3 3" xfId="11345" xr:uid="{00000000-0005-0000-0000-00001C000000}"/>
    <cellStyle name="20% - Accent1 3 4" xfId="11346" xr:uid="{00000000-0005-0000-0000-00001D000000}"/>
    <cellStyle name="20% - Accent1 3 5" xfId="11342" xr:uid="{00000000-0005-0000-0000-00001E000000}"/>
    <cellStyle name="20% - Accent1 3 6" xfId="12830" xr:uid="{00000000-0005-0000-0000-00001F000000}"/>
    <cellStyle name="20% - Accent1 3 6 2" xfId="17657" xr:uid="{00000000-0005-0000-0000-000020000000}"/>
    <cellStyle name="20% - Accent1 3 7" xfId="14997" xr:uid="{00000000-0005-0000-0000-000021000000}"/>
    <cellStyle name="20% - Accent1 4" xfId="10275" xr:uid="{00000000-0005-0000-0000-000022000000}"/>
    <cellStyle name="20% - Accent1 4 2" xfId="11348" xr:uid="{00000000-0005-0000-0000-000023000000}"/>
    <cellStyle name="20% - Accent1 4 2 2" xfId="17659" xr:uid="{00000000-0005-0000-0000-000024000000}"/>
    <cellStyle name="20% - Accent1 4 3" xfId="11349" xr:uid="{00000000-0005-0000-0000-000025000000}"/>
    <cellStyle name="20% - Accent1 4 4" xfId="11347" xr:uid="{00000000-0005-0000-0000-000026000000}"/>
    <cellStyle name="20% - Accent1 4 5" xfId="13869" xr:uid="{00000000-0005-0000-0000-000027000000}"/>
    <cellStyle name="20% - Accent1 4 5 2" xfId="17658" xr:uid="{00000000-0005-0000-0000-000028000000}"/>
    <cellStyle name="20% - Accent1 4 6" xfId="14999" xr:uid="{00000000-0005-0000-0000-000029000000}"/>
    <cellStyle name="20% - Accent1 5" xfId="11350" xr:uid="{00000000-0005-0000-0000-00002A000000}"/>
    <cellStyle name="20% - Accent1 5 2" xfId="17661" xr:uid="{00000000-0005-0000-0000-00002B000000}"/>
    <cellStyle name="20% - Accent1 5 3" xfId="17660" xr:uid="{00000000-0005-0000-0000-00002C000000}"/>
    <cellStyle name="20% - Accent1 6" xfId="11351" xr:uid="{00000000-0005-0000-0000-00002D000000}"/>
    <cellStyle name="20% - Accent1 6 2" xfId="17662" xr:uid="{00000000-0005-0000-0000-00002E000000}"/>
    <cellStyle name="20% - Accent1 7" xfId="11352" xr:uid="{00000000-0005-0000-0000-00002F000000}"/>
    <cellStyle name="20% - Accent1 7 2" xfId="17663" xr:uid="{00000000-0005-0000-0000-000030000000}"/>
    <cellStyle name="20% - Accent1 8" xfId="11353" xr:uid="{00000000-0005-0000-0000-000031000000}"/>
    <cellStyle name="20% - Accent1 8 2" xfId="17664" xr:uid="{00000000-0005-0000-0000-000032000000}"/>
    <cellStyle name="20% - Accent1 9" xfId="12816" xr:uid="{00000000-0005-0000-0000-000033000000}"/>
    <cellStyle name="20% - Accent1 9 2" xfId="17665" xr:uid="{00000000-0005-0000-0000-000034000000}"/>
    <cellStyle name="20% - Accent2 10" xfId="17666" xr:uid="{00000000-0005-0000-0000-000035000000}"/>
    <cellStyle name="20% - Accent2 11" xfId="17667" xr:uid="{00000000-0005-0000-0000-000036000000}"/>
    <cellStyle name="20% - Accent2 12" xfId="17668" xr:uid="{00000000-0005-0000-0000-000037000000}"/>
    <cellStyle name="20% - Accent2 13" xfId="17669" xr:uid="{00000000-0005-0000-0000-000038000000}"/>
    <cellStyle name="20% - Accent2 14" xfId="9211" xr:uid="{00000000-0005-0000-0000-000039000000}"/>
    <cellStyle name="20% - Accent2 2" xfId="16" xr:uid="{00000000-0005-0000-0000-00003A000000}"/>
    <cellStyle name="20% - Accent2 2 2" xfId="11354" xr:uid="{00000000-0005-0000-0000-00003B000000}"/>
    <cellStyle name="20% - Accent2 2 2 2" xfId="11355" xr:uid="{00000000-0005-0000-0000-00003C000000}"/>
    <cellStyle name="20% - Accent2 2 3" xfId="11356" xr:uid="{00000000-0005-0000-0000-00003D000000}"/>
    <cellStyle name="20% - Accent2 2 4" xfId="11357" xr:uid="{00000000-0005-0000-0000-00003E000000}"/>
    <cellStyle name="20% - Accent2 2 5" xfId="17670" xr:uid="{00000000-0005-0000-0000-00003F000000}"/>
    <cellStyle name="20% - Accent2 3" xfId="9234" xr:uid="{00000000-0005-0000-0000-000040000000}"/>
    <cellStyle name="20% - Accent2 3 2" xfId="10291" xr:uid="{00000000-0005-0000-0000-000041000000}"/>
    <cellStyle name="20% - Accent2 3 2 2" xfId="11360" xr:uid="{00000000-0005-0000-0000-000042000000}"/>
    <cellStyle name="20% - Accent2 3 2 3" xfId="11359" xr:uid="{00000000-0005-0000-0000-000043000000}"/>
    <cellStyle name="20% - Accent2 3 2 4" xfId="13885" xr:uid="{00000000-0005-0000-0000-000044000000}"/>
    <cellStyle name="20% - Accent2 3 2 5" xfId="15001" xr:uid="{00000000-0005-0000-0000-000045000000}"/>
    <cellStyle name="20% - Accent2 3 3" xfId="11361" xr:uid="{00000000-0005-0000-0000-000046000000}"/>
    <cellStyle name="20% - Accent2 3 4" xfId="11362" xr:uid="{00000000-0005-0000-0000-000047000000}"/>
    <cellStyle name="20% - Accent2 3 5" xfId="11358" xr:uid="{00000000-0005-0000-0000-000048000000}"/>
    <cellStyle name="20% - Accent2 3 6" xfId="12832" xr:uid="{00000000-0005-0000-0000-000049000000}"/>
    <cellStyle name="20% - Accent2 3 6 2" xfId="17671" xr:uid="{00000000-0005-0000-0000-00004A000000}"/>
    <cellStyle name="20% - Accent2 3 7" xfId="15000" xr:uid="{00000000-0005-0000-0000-00004B000000}"/>
    <cellStyle name="20% - Accent2 4" xfId="10277" xr:uid="{00000000-0005-0000-0000-00004C000000}"/>
    <cellStyle name="20% - Accent2 4 2" xfId="11364" xr:uid="{00000000-0005-0000-0000-00004D000000}"/>
    <cellStyle name="20% - Accent2 4 2 2" xfId="17673" xr:uid="{00000000-0005-0000-0000-00004E000000}"/>
    <cellStyle name="20% - Accent2 4 3" xfId="11365" xr:uid="{00000000-0005-0000-0000-00004F000000}"/>
    <cellStyle name="20% - Accent2 4 4" xfId="11363" xr:uid="{00000000-0005-0000-0000-000050000000}"/>
    <cellStyle name="20% - Accent2 4 5" xfId="13871" xr:uid="{00000000-0005-0000-0000-000051000000}"/>
    <cellStyle name="20% - Accent2 4 5 2" xfId="17672" xr:uid="{00000000-0005-0000-0000-000052000000}"/>
    <cellStyle name="20% - Accent2 4 6" xfId="15002" xr:uid="{00000000-0005-0000-0000-000053000000}"/>
    <cellStyle name="20% - Accent2 5" xfId="11366" xr:uid="{00000000-0005-0000-0000-000054000000}"/>
    <cellStyle name="20% - Accent2 5 2" xfId="17675" xr:uid="{00000000-0005-0000-0000-000055000000}"/>
    <cellStyle name="20% - Accent2 5 3" xfId="17674" xr:uid="{00000000-0005-0000-0000-000056000000}"/>
    <cellStyle name="20% - Accent2 6" xfId="11367" xr:uid="{00000000-0005-0000-0000-000057000000}"/>
    <cellStyle name="20% - Accent2 6 2" xfId="17676" xr:uid="{00000000-0005-0000-0000-000058000000}"/>
    <cellStyle name="20% - Accent2 7" xfId="11368" xr:uid="{00000000-0005-0000-0000-000059000000}"/>
    <cellStyle name="20% - Accent2 7 2" xfId="17677" xr:uid="{00000000-0005-0000-0000-00005A000000}"/>
    <cellStyle name="20% - Accent2 8" xfId="11369" xr:uid="{00000000-0005-0000-0000-00005B000000}"/>
    <cellStyle name="20% - Accent2 8 2" xfId="17678" xr:uid="{00000000-0005-0000-0000-00005C000000}"/>
    <cellStyle name="20% - Accent2 9" xfId="12818" xr:uid="{00000000-0005-0000-0000-00005D000000}"/>
    <cellStyle name="20% - Accent2 9 2" xfId="17679" xr:uid="{00000000-0005-0000-0000-00005E000000}"/>
    <cellStyle name="20% - Accent3 10" xfId="17680" xr:uid="{00000000-0005-0000-0000-00005F000000}"/>
    <cellStyle name="20% - Accent3 11" xfId="17681" xr:uid="{00000000-0005-0000-0000-000060000000}"/>
    <cellStyle name="20% - Accent3 12" xfId="17682" xr:uid="{00000000-0005-0000-0000-000061000000}"/>
    <cellStyle name="20% - Accent3 13" xfId="17683" xr:uid="{00000000-0005-0000-0000-000062000000}"/>
    <cellStyle name="20% - Accent3 14" xfId="9215" xr:uid="{00000000-0005-0000-0000-000063000000}"/>
    <cellStyle name="20% - Accent3 2" xfId="17" xr:uid="{00000000-0005-0000-0000-000064000000}"/>
    <cellStyle name="20% - Accent3 2 2" xfId="11370" xr:uid="{00000000-0005-0000-0000-000065000000}"/>
    <cellStyle name="20% - Accent3 2 2 2" xfId="11371" xr:uid="{00000000-0005-0000-0000-000066000000}"/>
    <cellStyle name="20% - Accent3 2 3" xfId="11372" xr:uid="{00000000-0005-0000-0000-000067000000}"/>
    <cellStyle name="20% - Accent3 2 4" xfId="11373" xr:uid="{00000000-0005-0000-0000-000068000000}"/>
    <cellStyle name="20% - Accent3 2 5" xfId="17684" xr:uid="{00000000-0005-0000-0000-000069000000}"/>
    <cellStyle name="20% - Accent3 3" xfId="9236" xr:uid="{00000000-0005-0000-0000-00006A000000}"/>
    <cellStyle name="20% - Accent3 3 2" xfId="10293" xr:uid="{00000000-0005-0000-0000-00006B000000}"/>
    <cellStyle name="20% - Accent3 3 2 2" xfId="11376" xr:uid="{00000000-0005-0000-0000-00006C000000}"/>
    <cellStyle name="20% - Accent3 3 2 3" xfId="11375" xr:uid="{00000000-0005-0000-0000-00006D000000}"/>
    <cellStyle name="20% - Accent3 3 2 4" xfId="13887" xr:uid="{00000000-0005-0000-0000-00006E000000}"/>
    <cellStyle name="20% - Accent3 3 2 5" xfId="15004" xr:uid="{00000000-0005-0000-0000-00006F000000}"/>
    <cellStyle name="20% - Accent3 3 3" xfId="11377" xr:uid="{00000000-0005-0000-0000-000070000000}"/>
    <cellStyle name="20% - Accent3 3 4" xfId="11378" xr:uid="{00000000-0005-0000-0000-000071000000}"/>
    <cellStyle name="20% - Accent3 3 5" xfId="11374" xr:uid="{00000000-0005-0000-0000-000072000000}"/>
    <cellStyle name="20% - Accent3 3 6" xfId="12834" xr:uid="{00000000-0005-0000-0000-000073000000}"/>
    <cellStyle name="20% - Accent3 3 6 2" xfId="17685" xr:uid="{00000000-0005-0000-0000-000074000000}"/>
    <cellStyle name="20% - Accent3 3 7" xfId="15003" xr:uid="{00000000-0005-0000-0000-000075000000}"/>
    <cellStyle name="20% - Accent3 4" xfId="10279" xr:uid="{00000000-0005-0000-0000-000076000000}"/>
    <cellStyle name="20% - Accent3 4 2" xfId="11380" xr:uid="{00000000-0005-0000-0000-000077000000}"/>
    <cellStyle name="20% - Accent3 4 2 2" xfId="17687" xr:uid="{00000000-0005-0000-0000-000078000000}"/>
    <cellStyle name="20% - Accent3 4 3" xfId="11381" xr:uid="{00000000-0005-0000-0000-000079000000}"/>
    <cellStyle name="20% - Accent3 4 4" xfId="11379" xr:uid="{00000000-0005-0000-0000-00007A000000}"/>
    <cellStyle name="20% - Accent3 4 5" xfId="13873" xr:uid="{00000000-0005-0000-0000-00007B000000}"/>
    <cellStyle name="20% - Accent3 4 5 2" xfId="17686" xr:uid="{00000000-0005-0000-0000-00007C000000}"/>
    <cellStyle name="20% - Accent3 4 6" xfId="15005" xr:uid="{00000000-0005-0000-0000-00007D000000}"/>
    <cellStyle name="20% - Accent3 5" xfId="11382" xr:uid="{00000000-0005-0000-0000-00007E000000}"/>
    <cellStyle name="20% - Accent3 5 2" xfId="17689" xr:uid="{00000000-0005-0000-0000-00007F000000}"/>
    <cellStyle name="20% - Accent3 5 3" xfId="17688" xr:uid="{00000000-0005-0000-0000-000080000000}"/>
    <cellStyle name="20% - Accent3 6" xfId="11383" xr:uid="{00000000-0005-0000-0000-000081000000}"/>
    <cellStyle name="20% - Accent3 6 2" xfId="17690" xr:uid="{00000000-0005-0000-0000-000082000000}"/>
    <cellStyle name="20% - Accent3 7" xfId="11384" xr:uid="{00000000-0005-0000-0000-000083000000}"/>
    <cellStyle name="20% - Accent3 7 2" xfId="17691" xr:uid="{00000000-0005-0000-0000-000084000000}"/>
    <cellStyle name="20% - Accent3 8" xfId="11385" xr:uid="{00000000-0005-0000-0000-000085000000}"/>
    <cellStyle name="20% - Accent3 8 2" xfId="17692" xr:uid="{00000000-0005-0000-0000-000086000000}"/>
    <cellStyle name="20% - Accent3 9" xfId="12820" xr:uid="{00000000-0005-0000-0000-000087000000}"/>
    <cellStyle name="20% - Accent3 9 2" xfId="17693" xr:uid="{00000000-0005-0000-0000-000088000000}"/>
    <cellStyle name="20% - Accent4 10" xfId="17694" xr:uid="{00000000-0005-0000-0000-000089000000}"/>
    <cellStyle name="20% - Accent4 11" xfId="17695" xr:uid="{00000000-0005-0000-0000-00008A000000}"/>
    <cellStyle name="20% - Accent4 12" xfId="17696" xr:uid="{00000000-0005-0000-0000-00008B000000}"/>
    <cellStyle name="20% - Accent4 13" xfId="17697" xr:uid="{00000000-0005-0000-0000-00008C000000}"/>
    <cellStyle name="20% - Accent4 14" xfId="9219" xr:uid="{00000000-0005-0000-0000-00008D000000}"/>
    <cellStyle name="20% - Accent4 2" xfId="18" xr:uid="{00000000-0005-0000-0000-00008E000000}"/>
    <cellStyle name="20% - Accent4 2 2" xfId="11386" xr:uid="{00000000-0005-0000-0000-00008F000000}"/>
    <cellStyle name="20% - Accent4 2 2 2" xfId="11387" xr:uid="{00000000-0005-0000-0000-000090000000}"/>
    <cellStyle name="20% - Accent4 2 3" xfId="11388" xr:uid="{00000000-0005-0000-0000-000091000000}"/>
    <cellStyle name="20% - Accent4 2 4" xfId="11389" xr:uid="{00000000-0005-0000-0000-000092000000}"/>
    <cellStyle name="20% - Accent4 2 5" xfId="17698" xr:uid="{00000000-0005-0000-0000-000093000000}"/>
    <cellStyle name="20% - Accent4 3" xfId="9238" xr:uid="{00000000-0005-0000-0000-000094000000}"/>
    <cellStyle name="20% - Accent4 3 2" xfId="10295" xr:uid="{00000000-0005-0000-0000-000095000000}"/>
    <cellStyle name="20% - Accent4 3 2 2" xfId="11392" xr:uid="{00000000-0005-0000-0000-000096000000}"/>
    <cellStyle name="20% - Accent4 3 2 3" xfId="11391" xr:uid="{00000000-0005-0000-0000-000097000000}"/>
    <cellStyle name="20% - Accent4 3 2 4" xfId="13889" xr:uid="{00000000-0005-0000-0000-000098000000}"/>
    <cellStyle name="20% - Accent4 3 2 5" xfId="15007" xr:uid="{00000000-0005-0000-0000-000099000000}"/>
    <cellStyle name="20% - Accent4 3 3" xfId="11393" xr:uid="{00000000-0005-0000-0000-00009A000000}"/>
    <cellStyle name="20% - Accent4 3 4" xfId="11394" xr:uid="{00000000-0005-0000-0000-00009B000000}"/>
    <cellStyle name="20% - Accent4 3 5" xfId="11390" xr:uid="{00000000-0005-0000-0000-00009C000000}"/>
    <cellStyle name="20% - Accent4 3 6" xfId="12836" xr:uid="{00000000-0005-0000-0000-00009D000000}"/>
    <cellStyle name="20% - Accent4 3 6 2" xfId="17699" xr:uid="{00000000-0005-0000-0000-00009E000000}"/>
    <cellStyle name="20% - Accent4 3 7" xfId="15006" xr:uid="{00000000-0005-0000-0000-00009F000000}"/>
    <cellStyle name="20% - Accent4 4" xfId="10281" xr:uid="{00000000-0005-0000-0000-0000A0000000}"/>
    <cellStyle name="20% - Accent4 4 2" xfId="11396" xr:uid="{00000000-0005-0000-0000-0000A1000000}"/>
    <cellStyle name="20% - Accent4 4 2 2" xfId="17701" xr:uid="{00000000-0005-0000-0000-0000A2000000}"/>
    <cellStyle name="20% - Accent4 4 3" xfId="11397" xr:uid="{00000000-0005-0000-0000-0000A3000000}"/>
    <cellStyle name="20% - Accent4 4 4" xfId="11395" xr:uid="{00000000-0005-0000-0000-0000A4000000}"/>
    <cellStyle name="20% - Accent4 4 5" xfId="13875" xr:uid="{00000000-0005-0000-0000-0000A5000000}"/>
    <cellStyle name="20% - Accent4 4 5 2" xfId="17700" xr:uid="{00000000-0005-0000-0000-0000A6000000}"/>
    <cellStyle name="20% - Accent4 4 6" xfId="15008" xr:uid="{00000000-0005-0000-0000-0000A7000000}"/>
    <cellStyle name="20% - Accent4 5" xfId="11398" xr:uid="{00000000-0005-0000-0000-0000A8000000}"/>
    <cellStyle name="20% - Accent4 5 2" xfId="17703" xr:uid="{00000000-0005-0000-0000-0000A9000000}"/>
    <cellStyle name="20% - Accent4 5 3" xfId="17702" xr:uid="{00000000-0005-0000-0000-0000AA000000}"/>
    <cellStyle name="20% - Accent4 6" xfId="11399" xr:uid="{00000000-0005-0000-0000-0000AB000000}"/>
    <cellStyle name="20% - Accent4 6 2" xfId="17704" xr:uid="{00000000-0005-0000-0000-0000AC000000}"/>
    <cellStyle name="20% - Accent4 7" xfId="11400" xr:uid="{00000000-0005-0000-0000-0000AD000000}"/>
    <cellStyle name="20% - Accent4 7 2" xfId="17705" xr:uid="{00000000-0005-0000-0000-0000AE000000}"/>
    <cellStyle name="20% - Accent4 8" xfId="11401" xr:uid="{00000000-0005-0000-0000-0000AF000000}"/>
    <cellStyle name="20% - Accent4 8 2" xfId="17706" xr:uid="{00000000-0005-0000-0000-0000B0000000}"/>
    <cellStyle name="20% - Accent4 9" xfId="12822" xr:uid="{00000000-0005-0000-0000-0000B1000000}"/>
    <cellStyle name="20% - Accent4 9 2" xfId="17707" xr:uid="{00000000-0005-0000-0000-0000B2000000}"/>
    <cellStyle name="20% - Accent5 10" xfId="17708" xr:uid="{00000000-0005-0000-0000-0000B3000000}"/>
    <cellStyle name="20% - Accent5 11" xfId="17709" xr:uid="{00000000-0005-0000-0000-0000B4000000}"/>
    <cellStyle name="20% - Accent5 12" xfId="17710" xr:uid="{00000000-0005-0000-0000-0000B5000000}"/>
    <cellStyle name="20% - Accent5 13" xfId="17711" xr:uid="{00000000-0005-0000-0000-0000B6000000}"/>
    <cellStyle name="20% - Accent5 14" xfId="9223" xr:uid="{00000000-0005-0000-0000-0000B7000000}"/>
    <cellStyle name="20% - Accent5 2" xfId="19" xr:uid="{00000000-0005-0000-0000-0000B8000000}"/>
    <cellStyle name="20% - Accent5 2 2" xfId="11402" xr:uid="{00000000-0005-0000-0000-0000B9000000}"/>
    <cellStyle name="20% - Accent5 2 2 2" xfId="11403" xr:uid="{00000000-0005-0000-0000-0000BA000000}"/>
    <cellStyle name="20% - Accent5 2 3" xfId="11404" xr:uid="{00000000-0005-0000-0000-0000BB000000}"/>
    <cellStyle name="20% - Accent5 2 4" xfId="11405" xr:uid="{00000000-0005-0000-0000-0000BC000000}"/>
    <cellStyle name="20% - Accent5 2 5" xfId="17712" xr:uid="{00000000-0005-0000-0000-0000BD000000}"/>
    <cellStyle name="20% - Accent5 3" xfId="9240" xr:uid="{00000000-0005-0000-0000-0000BE000000}"/>
    <cellStyle name="20% - Accent5 3 2" xfId="10297" xr:uid="{00000000-0005-0000-0000-0000BF000000}"/>
    <cellStyle name="20% - Accent5 3 2 2" xfId="11408" xr:uid="{00000000-0005-0000-0000-0000C0000000}"/>
    <cellStyle name="20% - Accent5 3 2 3" xfId="11407" xr:uid="{00000000-0005-0000-0000-0000C1000000}"/>
    <cellStyle name="20% - Accent5 3 2 4" xfId="13891" xr:uid="{00000000-0005-0000-0000-0000C2000000}"/>
    <cellStyle name="20% - Accent5 3 2 5" xfId="15010" xr:uid="{00000000-0005-0000-0000-0000C3000000}"/>
    <cellStyle name="20% - Accent5 3 3" xfId="11409" xr:uid="{00000000-0005-0000-0000-0000C4000000}"/>
    <cellStyle name="20% - Accent5 3 4" xfId="11410" xr:uid="{00000000-0005-0000-0000-0000C5000000}"/>
    <cellStyle name="20% - Accent5 3 5" xfId="11406" xr:uid="{00000000-0005-0000-0000-0000C6000000}"/>
    <cellStyle name="20% - Accent5 3 6" xfId="12838" xr:uid="{00000000-0005-0000-0000-0000C7000000}"/>
    <cellStyle name="20% - Accent5 3 6 2" xfId="17713" xr:uid="{00000000-0005-0000-0000-0000C8000000}"/>
    <cellStyle name="20% - Accent5 3 7" xfId="15009" xr:uid="{00000000-0005-0000-0000-0000C9000000}"/>
    <cellStyle name="20% - Accent5 4" xfId="10283" xr:uid="{00000000-0005-0000-0000-0000CA000000}"/>
    <cellStyle name="20% - Accent5 4 2" xfId="11412" xr:uid="{00000000-0005-0000-0000-0000CB000000}"/>
    <cellStyle name="20% - Accent5 4 2 2" xfId="17715" xr:uid="{00000000-0005-0000-0000-0000CC000000}"/>
    <cellStyle name="20% - Accent5 4 3" xfId="11413" xr:uid="{00000000-0005-0000-0000-0000CD000000}"/>
    <cellStyle name="20% - Accent5 4 4" xfId="11411" xr:uid="{00000000-0005-0000-0000-0000CE000000}"/>
    <cellStyle name="20% - Accent5 4 5" xfId="13877" xr:uid="{00000000-0005-0000-0000-0000CF000000}"/>
    <cellStyle name="20% - Accent5 4 5 2" xfId="17714" xr:uid="{00000000-0005-0000-0000-0000D0000000}"/>
    <cellStyle name="20% - Accent5 4 6" xfId="15011" xr:uid="{00000000-0005-0000-0000-0000D1000000}"/>
    <cellStyle name="20% - Accent5 5" xfId="11414" xr:uid="{00000000-0005-0000-0000-0000D2000000}"/>
    <cellStyle name="20% - Accent5 5 2" xfId="17717" xr:uid="{00000000-0005-0000-0000-0000D3000000}"/>
    <cellStyle name="20% - Accent5 5 3" xfId="17716" xr:uid="{00000000-0005-0000-0000-0000D4000000}"/>
    <cellStyle name="20% - Accent5 6" xfId="11415" xr:uid="{00000000-0005-0000-0000-0000D5000000}"/>
    <cellStyle name="20% - Accent5 6 2" xfId="17718" xr:uid="{00000000-0005-0000-0000-0000D6000000}"/>
    <cellStyle name="20% - Accent5 7" xfId="11416" xr:uid="{00000000-0005-0000-0000-0000D7000000}"/>
    <cellStyle name="20% - Accent5 7 2" xfId="17719" xr:uid="{00000000-0005-0000-0000-0000D8000000}"/>
    <cellStyle name="20% - Accent5 8" xfId="11417" xr:uid="{00000000-0005-0000-0000-0000D9000000}"/>
    <cellStyle name="20% - Accent5 8 2" xfId="17720" xr:uid="{00000000-0005-0000-0000-0000DA000000}"/>
    <cellStyle name="20% - Accent5 9" xfId="12824" xr:uid="{00000000-0005-0000-0000-0000DB000000}"/>
    <cellStyle name="20% - Accent5 9 2" xfId="17721" xr:uid="{00000000-0005-0000-0000-0000DC000000}"/>
    <cellStyle name="20% - Accent6 10" xfId="17722" xr:uid="{00000000-0005-0000-0000-0000DD000000}"/>
    <cellStyle name="20% - Accent6 11" xfId="17723" xr:uid="{00000000-0005-0000-0000-0000DE000000}"/>
    <cellStyle name="20% - Accent6 12" xfId="17724" xr:uid="{00000000-0005-0000-0000-0000DF000000}"/>
    <cellStyle name="20% - Accent6 13" xfId="17725" xr:uid="{00000000-0005-0000-0000-0000E0000000}"/>
    <cellStyle name="20% - Accent6 14" xfId="9227" xr:uid="{00000000-0005-0000-0000-0000E1000000}"/>
    <cellStyle name="20% - Accent6 2" xfId="20" xr:uid="{00000000-0005-0000-0000-0000E2000000}"/>
    <cellStyle name="20% - Accent6 2 2" xfId="11418" xr:uid="{00000000-0005-0000-0000-0000E3000000}"/>
    <cellStyle name="20% - Accent6 2 2 2" xfId="11419" xr:uid="{00000000-0005-0000-0000-0000E4000000}"/>
    <cellStyle name="20% - Accent6 2 3" xfId="11420" xr:uid="{00000000-0005-0000-0000-0000E5000000}"/>
    <cellStyle name="20% - Accent6 2 4" xfId="11421" xr:uid="{00000000-0005-0000-0000-0000E6000000}"/>
    <cellStyle name="20% - Accent6 2 5" xfId="17726" xr:uid="{00000000-0005-0000-0000-0000E7000000}"/>
    <cellStyle name="20% - Accent6 3" xfId="9242" xr:uid="{00000000-0005-0000-0000-0000E8000000}"/>
    <cellStyle name="20% - Accent6 3 2" xfId="10299" xr:uid="{00000000-0005-0000-0000-0000E9000000}"/>
    <cellStyle name="20% - Accent6 3 2 2" xfId="11424" xr:uid="{00000000-0005-0000-0000-0000EA000000}"/>
    <cellStyle name="20% - Accent6 3 2 3" xfId="11423" xr:uid="{00000000-0005-0000-0000-0000EB000000}"/>
    <cellStyle name="20% - Accent6 3 2 4" xfId="13893" xr:uid="{00000000-0005-0000-0000-0000EC000000}"/>
    <cellStyle name="20% - Accent6 3 2 5" xfId="15013" xr:uid="{00000000-0005-0000-0000-0000ED000000}"/>
    <cellStyle name="20% - Accent6 3 3" xfId="11425" xr:uid="{00000000-0005-0000-0000-0000EE000000}"/>
    <cellStyle name="20% - Accent6 3 4" xfId="11426" xr:uid="{00000000-0005-0000-0000-0000EF000000}"/>
    <cellStyle name="20% - Accent6 3 5" xfId="11422" xr:uid="{00000000-0005-0000-0000-0000F0000000}"/>
    <cellStyle name="20% - Accent6 3 6" xfId="12840" xr:uid="{00000000-0005-0000-0000-0000F1000000}"/>
    <cellStyle name="20% - Accent6 3 6 2" xfId="17727" xr:uid="{00000000-0005-0000-0000-0000F2000000}"/>
    <cellStyle name="20% - Accent6 3 7" xfId="15012" xr:uid="{00000000-0005-0000-0000-0000F3000000}"/>
    <cellStyle name="20% - Accent6 4" xfId="10285" xr:uid="{00000000-0005-0000-0000-0000F4000000}"/>
    <cellStyle name="20% - Accent6 4 2" xfId="11428" xr:uid="{00000000-0005-0000-0000-0000F5000000}"/>
    <cellStyle name="20% - Accent6 4 2 2" xfId="17729" xr:uid="{00000000-0005-0000-0000-0000F6000000}"/>
    <cellStyle name="20% - Accent6 4 3" xfId="11429" xr:uid="{00000000-0005-0000-0000-0000F7000000}"/>
    <cellStyle name="20% - Accent6 4 4" xfId="11427" xr:uid="{00000000-0005-0000-0000-0000F8000000}"/>
    <cellStyle name="20% - Accent6 4 5" xfId="13879" xr:uid="{00000000-0005-0000-0000-0000F9000000}"/>
    <cellStyle name="20% - Accent6 4 5 2" xfId="17728" xr:uid="{00000000-0005-0000-0000-0000FA000000}"/>
    <cellStyle name="20% - Accent6 4 6" xfId="15014" xr:uid="{00000000-0005-0000-0000-0000FB000000}"/>
    <cellStyle name="20% - Accent6 5" xfId="11430" xr:uid="{00000000-0005-0000-0000-0000FC000000}"/>
    <cellStyle name="20% - Accent6 5 2" xfId="17731" xr:uid="{00000000-0005-0000-0000-0000FD000000}"/>
    <cellStyle name="20% - Accent6 5 3" xfId="17730" xr:uid="{00000000-0005-0000-0000-0000FE000000}"/>
    <cellStyle name="20% - Accent6 6" xfId="11431" xr:uid="{00000000-0005-0000-0000-0000FF000000}"/>
    <cellStyle name="20% - Accent6 6 2" xfId="17732" xr:uid="{00000000-0005-0000-0000-000000010000}"/>
    <cellStyle name="20% - Accent6 7" xfId="11432" xr:uid="{00000000-0005-0000-0000-000001010000}"/>
    <cellStyle name="20% - Accent6 7 2" xfId="17733" xr:uid="{00000000-0005-0000-0000-000002010000}"/>
    <cellStyle name="20% - Accent6 8" xfId="11433" xr:uid="{00000000-0005-0000-0000-000003010000}"/>
    <cellStyle name="20% - Accent6 8 2" xfId="17734" xr:uid="{00000000-0005-0000-0000-000004010000}"/>
    <cellStyle name="20% - Accent6 9" xfId="12826" xr:uid="{00000000-0005-0000-0000-000005010000}"/>
    <cellStyle name="20% - Accent6 9 2" xfId="17735" xr:uid="{00000000-0005-0000-0000-000006010000}"/>
    <cellStyle name="40% - Accent1 10" xfId="17736" xr:uid="{00000000-0005-0000-0000-000007010000}"/>
    <cellStyle name="40% - Accent1 11" xfId="17737" xr:uid="{00000000-0005-0000-0000-000008010000}"/>
    <cellStyle name="40% - Accent1 12" xfId="17738" xr:uid="{00000000-0005-0000-0000-000009010000}"/>
    <cellStyle name="40% - Accent1 13" xfId="17739" xr:uid="{00000000-0005-0000-0000-00000A010000}"/>
    <cellStyle name="40% - Accent1 14" xfId="9208" xr:uid="{00000000-0005-0000-0000-00000B010000}"/>
    <cellStyle name="40% - Accent1 2" xfId="21" xr:uid="{00000000-0005-0000-0000-00000C010000}"/>
    <cellStyle name="40% - Accent1 2 2" xfId="11434" xr:uid="{00000000-0005-0000-0000-00000D010000}"/>
    <cellStyle name="40% - Accent1 2 2 2" xfId="11435" xr:uid="{00000000-0005-0000-0000-00000E010000}"/>
    <cellStyle name="40% - Accent1 2 3" xfId="11436" xr:uid="{00000000-0005-0000-0000-00000F010000}"/>
    <cellStyle name="40% - Accent1 2 4" xfId="11437" xr:uid="{00000000-0005-0000-0000-000010010000}"/>
    <cellStyle name="40% - Accent1 2 5" xfId="17740" xr:uid="{00000000-0005-0000-0000-000011010000}"/>
    <cellStyle name="40% - Accent1 3" xfId="9233" xr:uid="{00000000-0005-0000-0000-000012010000}"/>
    <cellStyle name="40% - Accent1 3 2" xfId="10290" xr:uid="{00000000-0005-0000-0000-000013010000}"/>
    <cellStyle name="40% - Accent1 3 2 2" xfId="11440" xr:uid="{00000000-0005-0000-0000-000014010000}"/>
    <cellStyle name="40% - Accent1 3 2 3" xfId="11439" xr:uid="{00000000-0005-0000-0000-000015010000}"/>
    <cellStyle name="40% - Accent1 3 2 4" xfId="13884" xr:uid="{00000000-0005-0000-0000-000016010000}"/>
    <cellStyle name="40% - Accent1 3 2 5" xfId="15016" xr:uid="{00000000-0005-0000-0000-000017010000}"/>
    <cellStyle name="40% - Accent1 3 3" xfId="11441" xr:uid="{00000000-0005-0000-0000-000018010000}"/>
    <cellStyle name="40% - Accent1 3 4" xfId="11442" xr:uid="{00000000-0005-0000-0000-000019010000}"/>
    <cellStyle name="40% - Accent1 3 5" xfId="11438" xr:uid="{00000000-0005-0000-0000-00001A010000}"/>
    <cellStyle name="40% - Accent1 3 6" xfId="12831" xr:uid="{00000000-0005-0000-0000-00001B010000}"/>
    <cellStyle name="40% - Accent1 3 6 2" xfId="17741" xr:uid="{00000000-0005-0000-0000-00001C010000}"/>
    <cellStyle name="40% - Accent1 3 7" xfId="15015" xr:uid="{00000000-0005-0000-0000-00001D010000}"/>
    <cellStyle name="40% - Accent1 4" xfId="10276" xr:uid="{00000000-0005-0000-0000-00001E010000}"/>
    <cellStyle name="40% - Accent1 4 2" xfId="11444" xr:uid="{00000000-0005-0000-0000-00001F010000}"/>
    <cellStyle name="40% - Accent1 4 2 2" xfId="17743" xr:uid="{00000000-0005-0000-0000-000020010000}"/>
    <cellStyle name="40% - Accent1 4 3" xfId="11445" xr:uid="{00000000-0005-0000-0000-000021010000}"/>
    <cellStyle name="40% - Accent1 4 4" xfId="11443" xr:uid="{00000000-0005-0000-0000-000022010000}"/>
    <cellStyle name="40% - Accent1 4 5" xfId="13870" xr:uid="{00000000-0005-0000-0000-000023010000}"/>
    <cellStyle name="40% - Accent1 4 5 2" xfId="17742" xr:uid="{00000000-0005-0000-0000-000024010000}"/>
    <cellStyle name="40% - Accent1 4 6" xfId="15017" xr:uid="{00000000-0005-0000-0000-000025010000}"/>
    <cellStyle name="40% - Accent1 5" xfId="11446" xr:uid="{00000000-0005-0000-0000-000026010000}"/>
    <cellStyle name="40% - Accent1 5 2" xfId="17745" xr:uid="{00000000-0005-0000-0000-000027010000}"/>
    <cellStyle name="40% - Accent1 5 3" xfId="17744" xr:uid="{00000000-0005-0000-0000-000028010000}"/>
    <cellStyle name="40% - Accent1 6" xfId="11447" xr:uid="{00000000-0005-0000-0000-000029010000}"/>
    <cellStyle name="40% - Accent1 6 2" xfId="17746" xr:uid="{00000000-0005-0000-0000-00002A010000}"/>
    <cellStyle name="40% - Accent1 7" xfId="11448" xr:uid="{00000000-0005-0000-0000-00002B010000}"/>
    <cellStyle name="40% - Accent1 7 2" xfId="17747" xr:uid="{00000000-0005-0000-0000-00002C010000}"/>
    <cellStyle name="40% - Accent1 8" xfId="11449" xr:uid="{00000000-0005-0000-0000-00002D010000}"/>
    <cellStyle name="40% - Accent1 8 2" xfId="17748" xr:uid="{00000000-0005-0000-0000-00002E010000}"/>
    <cellStyle name="40% - Accent1 9" xfId="12817" xr:uid="{00000000-0005-0000-0000-00002F010000}"/>
    <cellStyle name="40% - Accent1 9 2" xfId="17749" xr:uid="{00000000-0005-0000-0000-000030010000}"/>
    <cellStyle name="40% - Accent2 10" xfId="17750" xr:uid="{00000000-0005-0000-0000-000031010000}"/>
    <cellStyle name="40% - Accent2 11" xfId="17751" xr:uid="{00000000-0005-0000-0000-000032010000}"/>
    <cellStyle name="40% - Accent2 12" xfId="17752" xr:uid="{00000000-0005-0000-0000-000033010000}"/>
    <cellStyle name="40% - Accent2 13" xfId="17753" xr:uid="{00000000-0005-0000-0000-000034010000}"/>
    <cellStyle name="40% - Accent2 14" xfId="9212" xr:uid="{00000000-0005-0000-0000-000035010000}"/>
    <cellStyle name="40% - Accent2 2" xfId="22" xr:uid="{00000000-0005-0000-0000-000036010000}"/>
    <cellStyle name="40% - Accent2 2 2" xfId="11450" xr:uid="{00000000-0005-0000-0000-000037010000}"/>
    <cellStyle name="40% - Accent2 2 2 2" xfId="11451" xr:uid="{00000000-0005-0000-0000-000038010000}"/>
    <cellStyle name="40% - Accent2 2 3" xfId="11452" xr:uid="{00000000-0005-0000-0000-000039010000}"/>
    <cellStyle name="40% - Accent2 2 4" xfId="11453" xr:uid="{00000000-0005-0000-0000-00003A010000}"/>
    <cellStyle name="40% - Accent2 2 5" xfId="17754" xr:uid="{00000000-0005-0000-0000-00003B010000}"/>
    <cellStyle name="40% - Accent2 3" xfId="9235" xr:uid="{00000000-0005-0000-0000-00003C010000}"/>
    <cellStyle name="40% - Accent2 3 2" xfId="10292" xr:uid="{00000000-0005-0000-0000-00003D010000}"/>
    <cellStyle name="40% - Accent2 3 2 2" xfId="11456" xr:uid="{00000000-0005-0000-0000-00003E010000}"/>
    <cellStyle name="40% - Accent2 3 2 3" xfId="11455" xr:uid="{00000000-0005-0000-0000-00003F010000}"/>
    <cellStyle name="40% - Accent2 3 2 4" xfId="13886" xr:uid="{00000000-0005-0000-0000-000040010000}"/>
    <cellStyle name="40% - Accent2 3 2 5" xfId="15019" xr:uid="{00000000-0005-0000-0000-000041010000}"/>
    <cellStyle name="40% - Accent2 3 3" xfId="11457" xr:uid="{00000000-0005-0000-0000-000042010000}"/>
    <cellStyle name="40% - Accent2 3 4" xfId="11458" xr:uid="{00000000-0005-0000-0000-000043010000}"/>
    <cellStyle name="40% - Accent2 3 5" xfId="11454" xr:uid="{00000000-0005-0000-0000-000044010000}"/>
    <cellStyle name="40% - Accent2 3 6" xfId="12833" xr:uid="{00000000-0005-0000-0000-000045010000}"/>
    <cellStyle name="40% - Accent2 3 6 2" xfId="17755" xr:uid="{00000000-0005-0000-0000-000046010000}"/>
    <cellStyle name="40% - Accent2 3 7" xfId="15018" xr:uid="{00000000-0005-0000-0000-000047010000}"/>
    <cellStyle name="40% - Accent2 4" xfId="10278" xr:uid="{00000000-0005-0000-0000-000048010000}"/>
    <cellStyle name="40% - Accent2 4 2" xfId="11460" xr:uid="{00000000-0005-0000-0000-000049010000}"/>
    <cellStyle name="40% - Accent2 4 2 2" xfId="17757" xr:uid="{00000000-0005-0000-0000-00004A010000}"/>
    <cellStyle name="40% - Accent2 4 3" xfId="11461" xr:uid="{00000000-0005-0000-0000-00004B010000}"/>
    <cellStyle name="40% - Accent2 4 4" xfId="11459" xr:uid="{00000000-0005-0000-0000-00004C010000}"/>
    <cellStyle name="40% - Accent2 4 5" xfId="13872" xr:uid="{00000000-0005-0000-0000-00004D010000}"/>
    <cellStyle name="40% - Accent2 4 5 2" xfId="17756" xr:uid="{00000000-0005-0000-0000-00004E010000}"/>
    <cellStyle name="40% - Accent2 4 6" xfId="15020" xr:uid="{00000000-0005-0000-0000-00004F010000}"/>
    <cellStyle name="40% - Accent2 5" xfId="11462" xr:uid="{00000000-0005-0000-0000-000050010000}"/>
    <cellStyle name="40% - Accent2 5 2" xfId="17759" xr:uid="{00000000-0005-0000-0000-000051010000}"/>
    <cellStyle name="40% - Accent2 5 3" xfId="17758" xr:uid="{00000000-0005-0000-0000-000052010000}"/>
    <cellStyle name="40% - Accent2 6" xfId="11463" xr:uid="{00000000-0005-0000-0000-000053010000}"/>
    <cellStyle name="40% - Accent2 6 2" xfId="17760" xr:uid="{00000000-0005-0000-0000-000054010000}"/>
    <cellStyle name="40% - Accent2 7" xfId="11464" xr:uid="{00000000-0005-0000-0000-000055010000}"/>
    <cellStyle name="40% - Accent2 7 2" xfId="17761" xr:uid="{00000000-0005-0000-0000-000056010000}"/>
    <cellStyle name="40% - Accent2 8" xfId="11465" xr:uid="{00000000-0005-0000-0000-000057010000}"/>
    <cellStyle name="40% - Accent2 8 2" xfId="17762" xr:uid="{00000000-0005-0000-0000-000058010000}"/>
    <cellStyle name="40% - Accent2 9" xfId="12819" xr:uid="{00000000-0005-0000-0000-000059010000}"/>
    <cellStyle name="40% - Accent2 9 2" xfId="17763" xr:uid="{00000000-0005-0000-0000-00005A010000}"/>
    <cellStyle name="40% - Accent3 10" xfId="17764" xr:uid="{00000000-0005-0000-0000-00005B010000}"/>
    <cellStyle name="40% - Accent3 11" xfId="17765" xr:uid="{00000000-0005-0000-0000-00005C010000}"/>
    <cellStyle name="40% - Accent3 12" xfId="17766" xr:uid="{00000000-0005-0000-0000-00005D010000}"/>
    <cellStyle name="40% - Accent3 13" xfId="17767" xr:uid="{00000000-0005-0000-0000-00005E010000}"/>
    <cellStyle name="40% - Accent3 14" xfId="9216" xr:uid="{00000000-0005-0000-0000-00005F010000}"/>
    <cellStyle name="40% - Accent3 2" xfId="23" xr:uid="{00000000-0005-0000-0000-000060010000}"/>
    <cellStyle name="40% - Accent3 2 2" xfId="11466" xr:uid="{00000000-0005-0000-0000-000061010000}"/>
    <cellStyle name="40% - Accent3 2 2 2" xfId="11467" xr:uid="{00000000-0005-0000-0000-000062010000}"/>
    <cellStyle name="40% - Accent3 2 3" xfId="11468" xr:uid="{00000000-0005-0000-0000-000063010000}"/>
    <cellStyle name="40% - Accent3 2 4" xfId="11469" xr:uid="{00000000-0005-0000-0000-000064010000}"/>
    <cellStyle name="40% - Accent3 2 5" xfId="17768" xr:uid="{00000000-0005-0000-0000-000065010000}"/>
    <cellStyle name="40% - Accent3 3" xfId="9237" xr:uid="{00000000-0005-0000-0000-000066010000}"/>
    <cellStyle name="40% - Accent3 3 2" xfId="10294" xr:uid="{00000000-0005-0000-0000-000067010000}"/>
    <cellStyle name="40% - Accent3 3 2 2" xfId="11472" xr:uid="{00000000-0005-0000-0000-000068010000}"/>
    <cellStyle name="40% - Accent3 3 2 3" xfId="11471" xr:uid="{00000000-0005-0000-0000-000069010000}"/>
    <cellStyle name="40% - Accent3 3 2 4" xfId="13888" xr:uid="{00000000-0005-0000-0000-00006A010000}"/>
    <cellStyle name="40% - Accent3 3 2 5" xfId="15022" xr:uid="{00000000-0005-0000-0000-00006B010000}"/>
    <cellStyle name="40% - Accent3 3 3" xfId="11473" xr:uid="{00000000-0005-0000-0000-00006C010000}"/>
    <cellStyle name="40% - Accent3 3 4" xfId="11474" xr:uid="{00000000-0005-0000-0000-00006D010000}"/>
    <cellStyle name="40% - Accent3 3 5" xfId="11470" xr:uid="{00000000-0005-0000-0000-00006E010000}"/>
    <cellStyle name="40% - Accent3 3 6" xfId="12835" xr:uid="{00000000-0005-0000-0000-00006F010000}"/>
    <cellStyle name="40% - Accent3 3 6 2" xfId="17769" xr:uid="{00000000-0005-0000-0000-000070010000}"/>
    <cellStyle name="40% - Accent3 3 7" xfId="15021" xr:uid="{00000000-0005-0000-0000-000071010000}"/>
    <cellStyle name="40% - Accent3 4" xfId="10280" xr:uid="{00000000-0005-0000-0000-000072010000}"/>
    <cellStyle name="40% - Accent3 4 2" xfId="11476" xr:uid="{00000000-0005-0000-0000-000073010000}"/>
    <cellStyle name="40% - Accent3 4 2 2" xfId="17771" xr:uid="{00000000-0005-0000-0000-000074010000}"/>
    <cellStyle name="40% - Accent3 4 3" xfId="11477" xr:uid="{00000000-0005-0000-0000-000075010000}"/>
    <cellStyle name="40% - Accent3 4 4" xfId="11475" xr:uid="{00000000-0005-0000-0000-000076010000}"/>
    <cellStyle name="40% - Accent3 4 5" xfId="13874" xr:uid="{00000000-0005-0000-0000-000077010000}"/>
    <cellStyle name="40% - Accent3 4 5 2" xfId="17770" xr:uid="{00000000-0005-0000-0000-000078010000}"/>
    <cellStyle name="40% - Accent3 4 6" xfId="15023" xr:uid="{00000000-0005-0000-0000-000079010000}"/>
    <cellStyle name="40% - Accent3 5" xfId="11478" xr:uid="{00000000-0005-0000-0000-00007A010000}"/>
    <cellStyle name="40% - Accent3 5 2" xfId="17773" xr:uid="{00000000-0005-0000-0000-00007B010000}"/>
    <cellStyle name="40% - Accent3 5 3" xfId="17772" xr:uid="{00000000-0005-0000-0000-00007C010000}"/>
    <cellStyle name="40% - Accent3 6" xfId="11479" xr:uid="{00000000-0005-0000-0000-00007D010000}"/>
    <cellStyle name="40% - Accent3 6 2" xfId="17774" xr:uid="{00000000-0005-0000-0000-00007E010000}"/>
    <cellStyle name="40% - Accent3 7" xfId="11480" xr:uid="{00000000-0005-0000-0000-00007F010000}"/>
    <cellStyle name="40% - Accent3 7 2" xfId="17775" xr:uid="{00000000-0005-0000-0000-000080010000}"/>
    <cellStyle name="40% - Accent3 8" xfId="11481" xr:uid="{00000000-0005-0000-0000-000081010000}"/>
    <cellStyle name="40% - Accent3 8 2" xfId="17776" xr:uid="{00000000-0005-0000-0000-000082010000}"/>
    <cellStyle name="40% - Accent3 9" xfId="12821" xr:uid="{00000000-0005-0000-0000-000083010000}"/>
    <cellStyle name="40% - Accent3 9 2" xfId="17777" xr:uid="{00000000-0005-0000-0000-000084010000}"/>
    <cellStyle name="40% - Accent4 10" xfId="17778" xr:uid="{00000000-0005-0000-0000-000085010000}"/>
    <cellStyle name="40% - Accent4 11" xfId="17779" xr:uid="{00000000-0005-0000-0000-000086010000}"/>
    <cellStyle name="40% - Accent4 12" xfId="17780" xr:uid="{00000000-0005-0000-0000-000087010000}"/>
    <cellStyle name="40% - Accent4 13" xfId="17781" xr:uid="{00000000-0005-0000-0000-000088010000}"/>
    <cellStyle name="40% - Accent4 14" xfId="9220" xr:uid="{00000000-0005-0000-0000-000089010000}"/>
    <cellStyle name="40% - Accent4 2" xfId="24" xr:uid="{00000000-0005-0000-0000-00008A010000}"/>
    <cellStyle name="40% - Accent4 2 2" xfId="11482" xr:uid="{00000000-0005-0000-0000-00008B010000}"/>
    <cellStyle name="40% - Accent4 2 2 2" xfId="11483" xr:uid="{00000000-0005-0000-0000-00008C010000}"/>
    <cellStyle name="40% - Accent4 2 3" xfId="11484" xr:uid="{00000000-0005-0000-0000-00008D010000}"/>
    <cellStyle name="40% - Accent4 2 4" xfId="11485" xr:uid="{00000000-0005-0000-0000-00008E010000}"/>
    <cellStyle name="40% - Accent4 2 5" xfId="17782" xr:uid="{00000000-0005-0000-0000-00008F010000}"/>
    <cellStyle name="40% - Accent4 3" xfId="9239" xr:uid="{00000000-0005-0000-0000-000090010000}"/>
    <cellStyle name="40% - Accent4 3 2" xfId="10296" xr:uid="{00000000-0005-0000-0000-000091010000}"/>
    <cellStyle name="40% - Accent4 3 2 2" xfId="11488" xr:uid="{00000000-0005-0000-0000-000092010000}"/>
    <cellStyle name="40% - Accent4 3 2 3" xfId="11487" xr:uid="{00000000-0005-0000-0000-000093010000}"/>
    <cellStyle name="40% - Accent4 3 2 4" xfId="13890" xr:uid="{00000000-0005-0000-0000-000094010000}"/>
    <cellStyle name="40% - Accent4 3 2 5" xfId="15025" xr:uid="{00000000-0005-0000-0000-000095010000}"/>
    <cellStyle name="40% - Accent4 3 3" xfId="11489" xr:uid="{00000000-0005-0000-0000-000096010000}"/>
    <cellStyle name="40% - Accent4 3 4" xfId="11490" xr:uid="{00000000-0005-0000-0000-000097010000}"/>
    <cellStyle name="40% - Accent4 3 5" xfId="11486" xr:uid="{00000000-0005-0000-0000-000098010000}"/>
    <cellStyle name="40% - Accent4 3 6" xfId="12837" xr:uid="{00000000-0005-0000-0000-000099010000}"/>
    <cellStyle name="40% - Accent4 3 6 2" xfId="17783" xr:uid="{00000000-0005-0000-0000-00009A010000}"/>
    <cellStyle name="40% - Accent4 3 7" xfId="15024" xr:uid="{00000000-0005-0000-0000-00009B010000}"/>
    <cellStyle name="40% - Accent4 4" xfId="10282" xr:uid="{00000000-0005-0000-0000-00009C010000}"/>
    <cellStyle name="40% - Accent4 4 2" xfId="11492" xr:uid="{00000000-0005-0000-0000-00009D010000}"/>
    <cellStyle name="40% - Accent4 4 2 2" xfId="17785" xr:uid="{00000000-0005-0000-0000-00009E010000}"/>
    <cellStyle name="40% - Accent4 4 3" xfId="11493" xr:uid="{00000000-0005-0000-0000-00009F010000}"/>
    <cellStyle name="40% - Accent4 4 4" xfId="11491" xr:uid="{00000000-0005-0000-0000-0000A0010000}"/>
    <cellStyle name="40% - Accent4 4 5" xfId="13876" xr:uid="{00000000-0005-0000-0000-0000A1010000}"/>
    <cellStyle name="40% - Accent4 4 5 2" xfId="17784" xr:uid="{00000000-0005-0000-0000-0000A2010000}"/>
    <cellStyle name="40% - Accent4 4 6" xfId="15026" xr:uid="{00000000-0005-0000-0000-0000A3010000}"/>
    <cellStyle name="40% - Accent4 5" xfId="11494" xr:uid="{00000000-0005-0000-0000-0000A4010000}"/>
    <cellStyle name="40% - Accent4 5 2" xfId="17787" xr:uid="{00000000-0005-0000-0000-0000A5010000}"/>
    <cellStyle name="40% - Accent4 5 3" xfId="17786" xr:uid="{00000000-0005-0000-0000-0000A6010000}"/>
    <cellStyle name="40% - Accent4 6" xfId="11495" xr:uid="{00000000-0005-0000-0000-0000A7010000}"/>
    <cellStyle name="40% - Accent4 6 2" xfId="17788" xr:uid="{00000000-0005-0000-0000-0000A8010000}"/>
    <cellStyle name="40% - Accent4 7" xfId="11496" xr:uid="{00000000-0005-0000-0000-0000A9010000}"/>
    <cellStyle name="40% - Accent4 7 2" xfId="17789" xr:uid="{00000000-0005-0000-0000-0000AA010000}"/>
    <cellStyle name="40% - Accent4 8" xfId="11497" xr:uid="{00000000-0005-0000-0000-0000AB010000}"/>
    <cellStyle name="40% - Accent4 8 2" xfId="17790" xr:uid="{00000000-0005-0000-0000-0000AC010000}"/>
    <cellStyle name="40% - Accent4 9" xfId="12823" xr:uid="{00000000-0005-0000-0000-0000AD010000}"/>
    <cellStyle name="40% - Accent4 9 2" xfId="17791" xr:uid="{00000000-0005-0000-0000-0000AE010000}"/>
    <cellStyle name="40% - Accent5 10" xfId="17792" xr:uid="{00000000-0005-0000-0000-0000AF010000}"/>
    <cellStyle name="40% - Accent5 11" xfId="17793" xr:uid="{00000000-0005-0000-0000-0000B0010000}"/>
    <cellStyle name="40% - Accent5 12" xfId="17794" xr:uid="{00000000-0005-0000-0000-0000B1010000}"/>
    <cellStyle name="40% - Accent5 13" xfId="17795" xr:uid="{00000000-0005-0000-0000-0000B2010000}"/>
    <cellStyle name="40% - Accent5 14" xfId="9224" xr:uid="{00000000-0005-0000-0000-0000B3010000}"/>
    <cellStyle name="40% - Accent5 2" xfId="25" xr:uid="{00000000-0005-0000-0000-0000B4010000}"/>
    <cellStyle name="40% - Accent5 2 2" xfId="11498" xr:uid="{00000000-0005-0000-0000-0000B5010000}"/>
    <cellStyle name="40% - Accent5 2 2 2" xfId="11499" xr:uid="{00000000-0005-0000-0000-0000B6010000}"/>
    <cellStyle name="40% - Accent5 2 3" xfId="11500" xr:uid="{00000000-0005-0000-0000-0000B7010000}"/>
    <cellStyle name="40% - Accent5 2 4" xfId="11501" xr:uid="{00000000-0005-0000-0000-0000B8010000}"/>
    <cellStyle name="40% - Accent5 2 5" xfId="17796" xr:uid="{00000000-0005-0000-0000-0000B9010000}"/>
    <cellStyle name="40% - Accent5 3" xfId="9241" xr:uid="{00000000-0005-0000-0000-0000BA010000}"/>
    <cellStyle name="40% - Accent5 3 2" xfId="10298" xr:uid="{00000000-0005-0000-0000-0000BB010000}"/>
    <cellStyle name="40% - Accent5 3 2 2" xfId="11504" xr:uid="{00000000-0005-0000-0000-0000BC010000}"/>
    <cellStyle name="40% - Accent5 3 2 3" xfId="11503" xr:uid="{00000000-0005-0000-0000-0000BD010000}"/>
    <cellStyle name="40% - Accent5 3 2 4" xfId="13892" xr:uid="{00000000-0005-0000-0000-0000BE010000}"/>
    <cellStyle name="40% - Accent5 3 2 5" xfId="15028" xr:uid="{00000000-0005-0000-0000-0000BF010000}"/>
    <cellStyle name="40% - Accent5 3 3" xfId="11505" xr:uid="{00000000-0005-0000-0000-0000C0010000}"/>
    <cellStyle name="40% - Accent5 3 4" xfId="11506" xr:uid="{00000000-0005-0000-0000-0000C1010000}"/>
    <cellStyle name="40% - Accent5 3 5" xfId="11502" xr:uid="{00000000-0005-0000-0000-0000C2010000}"/>
    <cellStyle name="40% - Accent5 3 6" xfId="12839" xr:uid="{00000000-0005-0000-0000-0000C3010000}"/>
    <cellStyle name="40% - Accent5 3 6 2" xfId="17797" xr:uid="{00000000-0005-0000-0000-0000C4010000}"/>
    <cellStyle name="40% - Accent5 3 7" xfId="15027" xr:uid="{00000000-0005-0000-0000-0000C5010000}"/>
    <cellStyle name="40% - Accent5 4" xfId="10284" xr:uid="{00000000-0005-0000-0000-0000C6010000}"/>
    <cellStyle name="40% - Accent5 4 2" xfId="11508" xr:uid="{00000000-0005-0000-0000-0000C7010000}"/>
    <cellStyle name="40% - Accent5 4 2 2" xfId="17799" xr:uid="{00000000-0005-0000-0000-0000C8010000}"/>
    <cellStyle name="40% - Accent5 4 3" xfId="11509" xr:uid="{00000000-0005-0000-0000-0000C9010000}"/>
    <cellStyle name="40% - Accent5 4 4" xfId="11507" xr:uid="{00000000-0005-0000-0000-0000CA010000}"/>
    <cellStyle name="40% - Accent5 4 5" xfId="13878" xr:uid="{00000000-0005-0000-0000-0000CB010000}"/>
    <cellStyle name="40% - Accent5 4 5 2" xfId="17798" xr:uid="{00000000-0005-0000-0000-0000CC010000}"/>
    <cellStyle name="40% - Accent5 4 6" xfId="15029" xr:uid="{00000000-0005-0000-0000-0000CD010000}"/>
    <cellStyle name="40% - Accent5 5" xfId="11510" xr:uid="{00000000-0005-0000-0000-0000CE010000}"/>
    <cellStyle name="40% - Accent5 5 2" xfId="17801" xr:uid="{00000000-0005-0000-0000-0000CF010000}"/>
    <cellStyle name="40% - Accent5 5 3" xfId="17800" xr:uid="{00000000-0005-0000-0000-0000D0010000}"/>
    <cellStyle name="40% - Accent5 6" xfId="11511" xr:uid="{00000000-0005-0000-0000-0000D1010000}"/>
    <cellStyle name="40% - Accent5 6 2" xfId="17802" xr:uid="{00000000-0005-0000-0000-0000D2010000}"/>
    <cellStyle name="40% - Accent5 7" xfId="11512" xr:uid="{00000000-0005-0000-0000-0000D3010000}"/>
    <cellStyle name="40% - Accent5 7 2" xfId="17803" xr:uid="{00000000-0005-0000-0000-0000D4010000}"/>
    <cellStyle name="40% - Accent5 8" xfId="11513" xr:uid="{00000000-0005-0000-0000-0000D5010000}"/>
    <cellStyle name="40% - Accent5 8 2" xfId="17804" xr:uid="{00000000-0005-0000-0000-0000D6010000}"/>
    <cellStyle name="40% - Accent5 9" xfId="12825" xr:uid="{00000000-0005-0000-0000-0000D7010000}"/>
    <cellStyle name="40% - Accent5 9 2" xfId="17805" xr:uid="{00000000-0005-0000-0000-0000D8010000}"/>
    <cellStyle name="40% - Accent6 10" xfId="17806" xr:uid="{00000000-0005-0000-0000-0000D9010000}"/>
    <cellStyle name="40% - Accent6 11" xfId="17807" xr:uid="{00000000-0005-0000-0000-0000DA010000}"/>
    <cellStyle name="40% - Accent6 12" xfId="17808" xr:uid="{00000000-0005-0000-0000-0000DB010000}"/>
    <cellStyle name="40% - Accent6 13" xfId="17809" xr:uid="{00000000-0005-0000-0000-0000DC010000}"/>
    <cellStyle name="40% - Accent6 14" xfId="9228" xr:uid="{00000000-0005-0000-0000-0000DD010000}"/>
    <cellStyle name="40% - Accent6 2" xfId="26" xr:uid="{00000000-0005-0000-0000-0000DE010000}"/>
    <cellStyle name="40% - Accent6 2 2" xfId="11514" xr:uid="{00000000-0005-0000-0000-0000DF010000}"/>
    <cellStyle name="40% - Accent6 2 2 2" xfId="11515" xr:uid="{00000000-0005-0000-0000-0000E0010000}"/>
    <cellStyle name="40% - Accent6 2 3" xfId="11516" xr:uid="{00000000-0005-0000-0000-0000E1010000}"/>
    <cellStyle name="40% - Accent6 2 4" xfId="11517" xr:uid="{00000000-0005-0000-0000-0000E2010000}"/>
    <cellStyle name="40% - Accent6 2 5" xfId="17810" xr:uid="{00000000-0005-0000-0000-0000E3010000}"/>
    <cellStyle name="40% - Accent6 3" xfId="9243" xr:uid="{00000000-0005-0000-0000-0000E4010000}"/>
    <cellStyle name="40% - Accent6 3 2" xfId="10300" xr:uid="{00000000-0005-0000-0000-0000E5010000}"/>
    <cellStyle name="40% - Accent6 3 2 2" xfId="11520" xr:uid="{00000000-0005-0000-0000-0000E6010000}"/>
    <cellStyle name="40% - Accent6 3 2 3" xfId="11519" xr:uid="{00000000-0005-0000-0000-0000E7010000}"/>
    <cellStyle name="40% - Accent6 3 2 4" xfId="13894" xr:uid="{00000000-0005-0000-0000-0000E8010000}"/>
    <cellStyle name="40% - Accent6 3 2 5" xfId="15031" xr:uid="{00000000-0005-0000-0000-0000E9010000}"/>
    <cellStyle name="40% - Accent6 3 3" xfId="11521" xr:uid="{00000000-0005-0000-0000-0000EA010000}"/>
    <cellStyle name="40% - Accent6 3 4" xfId="11522" xr:uid="{00000000-0005-0000-0000-0000EB010000}"/>
    <cellStyle name="40% - Accent6 3 5" xfId="11518" xr:uid="{00000000-0005-0000-0000-0000EC010000}"/>
    <cellStyle name="40% - Accent6 3 6" xfId="12841" xr:uid="{00000000-0005-0000-0000-0000ED010000}"/>
    <cellStyle name="40% - Accent6 3 6 2" xfId="17811" xr:uid="{00000000-0005-0000-0000-0000EE010000}"/>
    <cellStyle name="40% - Accent6 3 7" xfId="15030" xr:uid="{00000000-0005-0000-0000-0000EF010000}"/>
    <cellStyle name="40% - Accent6 4" xfId="10286" xr:uid="{00000000-0005-0000-0000-0000F0010000}"/>
    <cellStyle name="40% - Accent6 4 2" xfId="11524" xr:uid="{00000000-0005-0000-0000-0000F1010000}"/>
    <cellStyle name="40% - Accent6 4 2 2" xfId="17813" xr:uid="{00000000-0005-0000-0000-0000F2010000}"/>
    <cellStyle name="40% - Accent6 4 3" xfId="11525" xr:uid="{00000000-0005-0000-0000-0000F3010000}"/>
    <cellStyle name="40% - Accent6 4 4" xfId="11523" xr:uid="{00000000-0005-0000-0000-0000F4010000}"/>
    <cellStyle name="40% - Accent6 4 5" xfId="13880" xr:uid="{00000000-0005-0000-0000-0000F5010000}"/>
    <cellStyle name="40% - Accent6 4 5 2" xfId="17812" xr:uid="{00000000-0005-0000-0000-0000F6010000}"/>
    <cellStyle name="40% - Accent6 4 6" xfId="15032" xr:uid="{00000000-0005-0000-0000-0000F7010000}"/>
    <cellStyle name="40% - Accent6 5" xfId="11526" xr:uid="{00000000-0005-0000-0000-0000F8010000}"/>
    <cellStyle name="40% - Accent6 5 2" xfId="17815" xr:uid="{00000000-0005-0000-0000-0000F9010000}"/>
    <cellStyle name="40% - Accent6 5 3" xfId="17814" xr:uid="{00000000-0005-0000-0000-0000FA010000}"/>
    <cellStyle name="40% - Accent6 6" xfId="11527" xr:uid="{00000000-0005-0000-0000-0000FB010000}"/>
    <cellStyle name="40% - Accent6 6 2" xfId="17816" xr:uid="{00000000-0005-0000-0000-0000FC010000}"/>
    <cellStyle name="40% - Accent6 7" xfId="11528" xr:uid="{00000000-0005-0000-0000-0000FD010000}"/>
    <cellStyle name="40% - Accent6 7 2" xfId="17817" xr:uid="{00000000-0005-0000-0000-0000FE010000}"/>
    <cellStyle name="40% - Accent6 8" xfId="11529" xr:uid="{00000000-0005-0000-0000-0000FF010000}"/>
    <cellStyle name="40% - Accent6 8 2" xfId="17818" xr:uid="{00000000-0005-0000-0000-000000020000}"/>
    <cellStyle name="40% - Accent6 9" xfId="12827" xr:uid="{00000000-0005-0000-0000-000001020000}"/>
    <cellStyle name="40% - Accent6 9 2" xfId="17819" xr:uid="{00000000-0005-0000-0000-000002020000}"/>
    <cellStyle name="60% - Accent1 2" xfId="27" xr:uid="{00000000-0005-0000-0000-000003020000}"/>
    <cellStyle name="60% - Accent1 2 2" xfId="17820" xr:uid="{00000000-0005-0000-0000-000004020000}"/>
    <cellStyle name="60% - Accent1 3" xfId="17821" xr:uid="{00000000-0005-0000-0000-000005020000}"/>
    <cellStyle name="60% - Accent1 4" xfId="9209" xr:uid="{00000000-0005-0000-0000-000006020000}"/>
    <cellStyle name="60% - Accent2 2" xfId="28" xr:uid="{00000000-0005-0000-0000-000007020000}"/>
    <cellStyle name="60% - Accent2 2 2" xfId="17822" xr:uid="{00000000-0005-0000-0000-000008020000}"/>
    <cellStyle name="60% - Accent2 3" xfId="17823" xr:uid="{00000000-0005-0000-0000-000009020000}"/>
    <cellStyle name="60% - Accent2 4" xfId="9213" xr:uid="{00000000-0005-0000-0000-00000A020000}"/>
    <cellStyle name="60% - Accent3 2" xfId="29" xr:uid="{00000000-0005-0000-0000-00000B020000}"/>
    <cellStyle name="60% - Accent3 2 2" xfId="17824" xr:uid="{00000000-0005-0000-0000-00000C020000}"/>
    <cellStyle name="60% - Accent3 3" xfId="17825" xr:uid="{00000000-0005-0000-0000-00000D020000}"/>
    <cellStyle name="60% - Accent3 4" xfId="9217" xr:uid="{00000000-0005-0000-0000-00000E020000}"/>
    <cellStyle name="60% - Accent4 2" xfId="30" xr:uid="{00000000-0005-0000-0000-00000F020000}"/>
    <cellStyle name="60% - Accent4 2 2" xfId="17826" xr:uid="{00000000-0005-0000-0000-000010020000}"/>
    <cellStyle name="60% - Accent4 3" xfId="17827" xr:uid="{00000000-0005-0000-0000-000011020000}"/>
    <cellStyle name="60% - Accent4 4" xfId="9221" xr:uid="{00000000-0005-0000-0000-000012020000}"/>
    <cellStyle name="60% - Accent5 2" xfId="31" xr:uid="{00000000-0005-0000-0000-000013020000}"/>
    <cellStyle name="60% - Accent5 2 2" xfId="17828" xr:uid="{00000000-0005-0000-0000-000014020000}"/>
    <cellStyle name="60% - Accent5 3" xfId="17829" xr:uid="{00000000-0005-0000-0000-000015020000}"/>
    <cellStyle name="60% - Accent5 4" xfId="9225" xr:uid="{00000000-0005-0000-0000-000016020000}"/>
    <cellStyle name="60% - Accent6 2" xfId="32" xr:uid="{00000000-0005-0000-0000-000017020000}"/>
    <cellStyle name="60% - Accent6 2 2" xfId="17830" xr:uid="{00000000-0005-0000-0000-000018020000}"/>
    <cellStyle name="60% - Accent6 3" xfId="17831" xr:uid="{00000000-0005-0000-0000-000019020000}"/>
    <cellStyle name="60% - Accent6 4" xfId="9229" xr:uid="{00000000-0005-0000-0000-00001A020000}"/>
    <cellStyle name="a125body" xfId="11530" xr:uid="{00000000-0005-0000-0000-00001B020000}"/>
    <cellStyle name="a125body 2" xfId="14929" xr:uid="{00000000-0005-0000-0000-00001C020000}"/>
    <cellStyle name="a125body 3" xfId="14969" xr:uid="{00000000-0005-0000-0000-00001D020000}"/>
    <cellStyle name="a125body 4" xfId="12308" xr:uid="{00000000-0005-0000-0000-00001E020000}"/>
    <cellStyle name="a125body 5" xfId="14948" xr:uid="{00000000-0005-0000-0000-00001F020000}"/>
    <cellStyle name="a125body 6" xfId="14965" xr:uid="{00000000-0005-0000-0000-000020020000}"/>
    <cellStyle name="a125body 7" xfId="12263" xr:uid="{00000000-0005-0000-0000-000021020000}"/>
    <cellStyle name="a125body 8" xfId="14967" xr:uid="{00000000-0005-0000-0000-000022020000}"/>
    <cellStyle name="a125body 9" xfId="12307" xr:uid="{00000000-0005-0000-0000-000023020000}"/>
    <cellStyle name="Accent1 2" xfId="33" xr:uid="{00000000-0005-0000-0000-000024020000}"/>
    <cellStyle name="Accent1 2 2" xfId="17832" xr:uid="{00000000-0005-0000-0000-000025020000}"/>
    <cellStyle name="Accent1 3" xfId="17833" xr:uid="{00000000-0005-0000-0000-000026020000}"/>
    <cellStyle name="Accent1 4" xfId="9206" xr:uid="{00000000-0005-0000-0000-000027020000}"/>
    <cellStyle name="Accent2 2" xfId="34" xr:uid="{00000000-0005-0000-0000-000028020000}"/>
    <cellStyle name="Accent2 2 2" xfId="17834" xr:uid="{00000000-0005-0000-0000-000029020000}"/>
    <cellStyle name="Accent2 3" xfId="17835" xr:uid="{00000000-0005-0000-0000-00002A020000}"/>
    <cellStyle name="Accent2 4" xfId="9210" xr:uid="{00000000-0005-0000-0000-00002B020000}"/>
    <cellStyle name="Accent3 2" xfId="35" xr:uid="{00000000-0005-0000-0000-00002C020000}"/>
    <cellStyle name="Accent3 2 2" xfId="17836" xr:uid="{00000000-0005-0000-0000-00002D020000}"/>
    <cellStyle name="Accent3 3" xfId="17837" xr:uid="{00000000-0005-0000-0000-00002E020000}"/>
    <cellStyle name="Accent3 4" xfId="9214" xr:uid="{00000000-0005-0000-0000-00002F020000}"/>
    <cellStyle name="Accent4 2" xfId="36" xr:uid="{00000000-0005-0000-0000-000030020000}"/>
    <cellStyle name="Accent4 2 2" xfId="17838" xr:uid="{00000000-0005-0000-0000-000031020000}"/>
    <cellStyle name="Accent4 3" xfId="17839" xr:uid="{00000000-0005-0000-0000-000032020000}"/>
    <cellStyle name="Accent4 4" xfId="9218" xr:uid="{00000000-0005-0000-0000-000033020000}"/>
    <cellStyle name="Accent5 2" xfId="37" xr:uid="{00000000-0005-0000-0000-000034020000}"/>
    <cellStyle name="Accent5 2 2" xfId="17840" xr:uid="{00000000-0005-0000-0000-000035020000}"/>
    <cellStyle name="Accent5 3" xfId="17841" xr:uid="{00000000-0005-0000-0000-000036020000}"/>
    <cellStyle name="Accent5 4" xfId="9222" xr:uid="{00000000-0005-0000-0000-000037020000}"/>
    <cellStyle name="Accent6 2" xfId="38" xr:uid="{00000000-0005-0000-0000-000038020000}"/>
    <cellStyle name="Accent6 2 2" xfId="17842" xr:uid="{00000000-0005-0000-0000-000039020000}"/>
    <cellStyle name="Accent6 3" xfId="17843" xr:uid="{00000000-0005-0000-0000-00003A020000}"/>
    <cellStyle name="Accent6 4" xfId="9226" xr:uid="{00000000-0005-0000-0000-00003B020000}"/>
    <cellStyle name="Activity" xfId="11531" xr:uid="{00000000-0005-0000-0000-00003C020000}"/>
    <cellStyle name="Activity 2" xfId="14930" xr:uid="{00000000-0005-0000-0000-00003D020000}"/>
    <cellStyle name="Activity 3" xfId="14970" xr:uid="{00000000-0005-0000-0000-00003E020000}"/>
    <cellStyle name="Activity 4" xfId="12309" xr:uid="{00000000-0005-0000-0000-00003F020000}"/>
    <cellStyle name="Activity 5" xfId="14963" xr:uid="{00000000-0005-0000-0000-000040020000}"/>
    <cellStyle name="Activity 6" xfId="14945" xr:uid="{00000000-0005-0000-0000-000041020000}"/>
    <cellStyle name="Activity 7" xfId="14966" xr:uid="{00000000-0005-0000-0000-000042020000}"/>
    <cellStyle name="Activity 8" xfId="12306" xr:uid="{00000000-0005-0000-0000-000043020000}"/>
    <cellStyle name="Activity 9" xfId="14972" xr:uid="{00000000-0005-0000-0000-000044020000}"/>
    <cellStyle name="Actual Date" xfId="11532" xr:uid="{00000000-0005-0000-0000-000045020000}"/>
    <cellStyle name="Actual Date 2" xfId="17844" xr:uid="{00000000-0005-0000-0000-000046020000}"/>
    <cellStyle name="adjusted" xfId="17845" xr:uid="{00000000-0005-0000-0000-000047020000}"/>
    <cellStyle name="Assumption" xfId="11533" xr:uid="{00000000-0005-0000-0000-000048020000}"/>
    <cellStyle name="Bad 2" xfId="39" xr:uid="{00000000-0005-0000-0000-000049020000}"/>
    <cellStyle name="Bad 2 2" xfId="17846" xr:uid="{00000000-0005-0000-0000-00004A020000}"/>
    <cellStyle name="Bad 3" xfId="17847" xr:uid="{00000000-0005-0000-0000-00004B020000}"/>
    <cellStyle name="Bad 4" xfId="9196" xr:uid="{00000000-0005-0000-0000-00004C020000}"/>
    <cellStyle name="BegBal" xfId="11534" xr:uid="{00000000-0005-0000-0000-00004D020000}"/>
    <cellStyle name="BIM" xfId="11535" xr:uid="{00000000-0005-0000-0000-00004E020000}"/>
    <cellStyle name="Calculation 2" xfId="40" xr:uid="{00000000-0005-0000-0000-00004F020000}"/>
    <cellStyle name="Calculation 2 2" xfId="17848" xr:uid="{00000000-0005-0000-0000-000050020000}"/>
    <cellStyle name="Calculation 3" xfId="17849" xr:uid="{00000000-0005-0000-0000-000051020000}"/>
    <cellStyle name="Calculation 4" xfId="9200" xr:uid="{00000000-0005-0000-0000-000052020000}"/>
    <cellStyle name="Calculation in Model" xfId="11536" xr:uid="{00000000-0005-0000-0000-000053020000}"/>
    <cellStyle name="Calculation in Model 2" xfId="14931" xr:uid="{00000000-0005-0000-0000-000054020000}"/>
    <cellStyle name="Calculation in Model 3" xfId="14971" xr:uid="{00000000-0005-0000-0000-000055020000}"/>
    <cellStyle name="Calculation in Model 4" xfId="12310" xr:uid="{00000000-0005-0000-0000-000056020000}"/>
    <cellStyle name="Calculation in Model 5" xfId="14952" xr:uid="{00000000-0005-0000-0000-000057020000}"/>
    <cellStyle name="Calculation in Model 6" xfId="14926" xr:uid="{00000000-0005-0000-0000-000058020000}"/>
    <cellStyle name="Calculation in Model 7" xfId="12269" xr:uid="{00000000-0005-0000-0000-000059020000}"/>
    <cellStyle name="Calculation in Model 8" xfId="14957" xr:uid="{00000000-0005-0000-0000-00005A020000}"/>
    <cellStyle name="Calculation in Model 9" xfId="12305" xr:uid="{00000000-0005-0000-0000-00005B020000}"/>
    <cellStyle name="Check Cell 2" xfId="41" xr:uid="{00000000-0005-0000-0000-00005C020000}"/>
    <cellStyle name="Check Cell 2 2" xfId="17850" xr:uid="{00000000-0005-0000-0000-00005D020000}"/>
    <cellStyle name="Check Cell 3" xfId="17851" xr:uid="{00000000-0005-0000-0000-00005E020000}"/>
    <cellStyle name="Check Cell 4" xfId="9202" xr:uid="{00000000-0005-0000-0000-00005F020000}"/>
    <cellStyle name="ColLevel_" xfId="11537" xr:uid="{00000000-0005-0000-0000-000060020000}"/>
    <cellStyle name="column1" xfId="11538" xr:uid="{00000000-0005-0000-0000-000061020000}"/>
    <cellStyle name="column1 2" xfId="17852" xr:uid="{00000000-0005-0000-0000-000062020000}"/>
    <cellStyle name="column1 3" xfId="17853" xr:uid="{00000000-0005-0000-0000-000063020000}"/>
    <cellStyle name="column1 4" xfId="17854" xr:uid="{00000000-0005-0000-0000-000064020000}"/>
    <cellStyle name="column1 5" xfId="17855" xr:uid="{00000000-0005-0000-0000-000065020000}"/>
    <cellStyle name="Comma" xfId="43922" builtinId="3"/>
    <cellStyle name="Comma  - Style1" xfId="11539" xr:uid="{00000000-0005-0000-0000-000067020000}"/>
    <cellStyle name="Comma  - Style1 2" xfId="17856" xr:uid="{00000000-0005-0000-0000-000068020000}"/>
    <cellStyle name="Comma  - Style2" xfId="11540" xr:uid="{00000000-0005-0000-0000-000069020000}"/>
    <cellStyle name="Comma  - Style2 2" xfId="17857" xr:uid="{00000000-0005-0000-0000-00006A020000}"/>
    <cellStyle name="Comma  - Style3" xfId="11541" xr:uid="{00000000-0005-0000-0000-00006B020000}"/>
    <cellStyle name="Comma  - Style3 2" xfId="17858" xr:uid="{00000000-0005-0000-0000-00006C020000}"/>
    <cellStyle name="Comma  - Style4" xfId="11542" xr:uid="{00000000-0005-0000-0000-00006D020000}"/>
    <cellStyle name="Comma  - Style4 2" xfId="17859" xr:uid="{00000000-0005-0000-0000-00006E020000}"/>
    <cellStyle name="Comma  - Style5" xfId="11543" xr:uid="{00000000-0005-0000-0000-00006F020000}"/>
    <cellStyle name="Comma  - Style5 2" xfId="17860" xr:uid="{00000000-0005-0000-0000-000070020000}"/>
    <cellStyle name="Comma  - Style6" xfId="11544" xr:uid="{00000000-0005-0000-0000-000071020000}"/>
    <cellStyle name="Comma  - Style6 2" xfId="17861" xr:uid="{00000000-0005-0000-0000-000072020000}"/>
    <cellStyle name="Comma  - Style7" xfId="11545" xr:uid="{00000000-0005-0000-0000-000073020000}"/>
    <cellStyle name="Comma  - Style7 2" xfId="17862" xr:uid="{00000000-0005-0000-0000-000074020000}"/>
    <cellStyle name="Comma  - Style8" xfId="11546" xr:uid="{00000000-0005-0000-0000-000075020000}"/>
    <cellStyle name="Comma  - Style8 2" xfId="17863" xr:uid="{00000000-0005-0000-0000-000076020000}"/>
    <cellStyle name="Comma [0] 2" xfId="11547" xr:uid="{00000000-0005-0000-0000-000077020000}"/>
    <cellStyle name="Comma [2]" xfId="17864" xr:uid="{00000000-0005-0000-0000-000078020000}"/>
    <cellStyle name="Comma [2] 2" xfId="17865" xr:uid="{00000000-0005-0000-0000-000079020000}"/>
    <cellStyle name="Comma [2] 3" xfId="17866" xr:uid="{00000000-0005-0000-0000-00007A020000}"/>
    <cellStyle name="Comma [2] 4" xfId="17867" xr:uid="{00000000-0005-0000-0000-00007B020000}"/>
    <cellStyle name="Comma [2] 5" xfId="17868" xr:uid="{00000000-0005-0000-0000-00007C020000}"/>
    <cellStyle name="Comma 0 [0]" xfId="17869" xr:uid="{00000000-0005-0000-0000-00007D020000}"/>
    <cellStyle name="Comma 10" xfId="11548" xr:uid="{00000000-0005-0000-0000-00007E020000}"/>
    <cellStyle name="Comma 10 2" xfId="11549" xr:uid="{00000000-0005-0000-0000-00007F020000}"/>
    <cellStyle name="Comma 10 2 2" xfId="17870" xr:uid="{00000000-0005-0000-0000-000080020000}"/>
    <cellStyle name="Comma 10 3" xfId="11550" xr:uid="{00000000-0005-0000-0000-000081020000}"/>
    <cellStyle name="Comma 11" xfId="11551" xr:uid="{00000000-0005-0000-0000-000082020000}"/>
    <cellStyle name="Comma 11 2" xfId="11552" xr:uid="{00000000-0005-0000-0000-000083020000}"/>
    <cellStyle name="Comma 11 3" xfId="11553" xr:uid="{00000000-0005-0000-0000-000084020000}"/>
    <cellStyle name="Comma 11 4" xfId="17871" xr:uid="{00000000-0005-0000-0000-000085020000}"/>
    <cellStyle name="Comma 12" xfId="11554" xr:uid="{00000000-0005-0000-0000-000086020000}"/>
    <cellStyle name="Comma 12 2" xfId="17872" xr:uid="{00000000-0005-0000-0000-000087020000}"/>
    <cellStyle name="Comma 13" xfId="11555" xr:uid="{00000000-0005-0000-0000-000088020000}"/>
    <cellStyle name="Comma 13 2" xfId="17873" xr:uid="{00000000-0005-0000-0000-000089020000}"/>
    <cellStyle name="Comma 14" xfId="11556" xr:uid="{00000000-0005-0000-0000-00008A020000}"/>
    <cellStyle name="Comma 14 2" xfId="17874" xr:uid="{00000000-0005-0000-0000-00008B020000}"/>
    <cellStyle name="Comma 15" xfId="11557" xr:uid="{00000000-0005-0000-0000-00008C020000}"/>
    <cellStyle name="Comma 15 2" xfId="17875" xr:uid="{00000000-0005-0000-0000-00008D020000}"/>
    <cellStyle name="Comma 16" xfId="11558" xr:uid="{00000000-0005-0000-0000-00008E020000}"/>
    <cellStyle name="Comma 16 2" xfId="17876" xr:uid="{00000000-0005-0000-0000-00008F020000}"/>
    <cellStyle name="Comma 17" xfId="11559" xr:uid="{00000000-0005-0000-0000-000090020000}"/>
    <cellStyle name="Comma 17 2" xfId="17877" xr:uid="{00000000-0005-0000-0000-000091020000}"/>
    <cellStyle name="Comma 18" xfId="11560" xr:uid="{00000000-0005-0000-0000-000092020000}"/>
    <cellStyle name="Comma 18 2" xfId="17878" xr:uid="{00000000-0005-0000-0000-000093020000}"/>
    <cellStyle name="Comma 19" xfId="11561" xr:uid="{00000000-0005-0000-0000-000094020000}"/>
    <cellStyle name="Comma 19 2" xfId="17879" xr:uid="{00000000-0005-0000-0000-000095020000}"/>
    <cellStyle name="Comma 2" xfId="13" xr:uid="{00000000-0005-0000-0000-000096020000}"/>
    <cellStyle name="Comma 2 2" xfId="11562" xr:uid="{00000000-0005-0000-0000-000097020000}"/>
    <cellStyle name="Comma 2 2 2" xfId="17880" xr:uid="{00000000-0005-0000-0000-000098020000}"/>
    <cellStyle name="Comma 2 3" xfId="11563" xr:uid="{00000000-0005-0000-0000-000099020000}"/>
    <cellStyle name="Comma 2 3 2" xfId="11564" xr:uid="{00000000-0005-0000-0000-00009A020000}"/>
    <cellStyle name="Comma 2 3 2 2" xfId="11565" xr:uid="{00000000-0005-0000-0000-00009B020000}"/>
    <cellStyle name="Comma 2 3 2 3" xfId="17881" xr:uid="{00000000-0005-0000-0000-00009C020000}"/>
    <cellStyle name="Comma 2 3 3" xfId="11566" xr:uid="{00000000-0005-0000-0000-00009D020000}"/>
    <cellStyle name="Comma 2 3 4" xfId="11567" xr:uid="{00000000-0005-0000-0000-00009E020000}"/>
    <cellStyle name="Comma 2 3 5" xfId="17637" xr:uid="{00000000-0005-0000-0000-00009F020000}"/>
    <cellStyle name="Comma 2 4" xfId="11568" xr:uid="{00000000-0005-0000-0000-0000A0020000}"/>
    <cellStyle name="Comma 2 4 2" xfId="11569" xr:uid="{00000000-0005-0000-0000-0000A1020000}"/>
    <cellStyle name="Comma 2 4 2 2" xfId="11570" xr:uid="{00000000-0005-0000-0000-0000A2020000}"/>
    <cellStyle name="Comma 2 4 2 3" xfId="17883" xr:uid="{00000000-0005-0000-0000-0000A3020000}"/>
    <cellStyle name="Comma 2 4 3" xfId="11571" xr:uid="{00000000-0005-0000-0000-0000A4020000}"/>
    <cellStyle name="Comma 2 4 4" xfId="11572" xr:uid="{00000000-0005-0000-0000-0000A5020000}"/>
    <cellStyle name="Comma 2 4 5" xfId="17882" xr:uid="{00000000-0005-0000-0000-0000A6020000}"/>
    <cellStyle name="Comma 2 5" xfId="11573" xr:uid="{00000000-0005-0000-0000-0000A7020000}"/>
    <cellStyle name="Comma 2 5 2" xfId="11574" xr:uid="{00000000-0005-0000-0000-0000A8020000}"/>
    <cellStyle name="Comma 2 5 2 2" xfId="11575" xr:uid="{00000000-0005-0000-0000-0000A9020000}"/>
    <cellStyle name="Comma 2 5 3" xfId="11576" xr:uid="{00000000-0005-0000-0000-0000AA020000}"/>
    <cellStyle name="Comma 2 5 4" xfId="11577" xr:uid="{00000000-0005-0000-0000-0000AB020000}"/>
    <cellStyle name="Comma 2 6" xfId="11578" xr:uid="{00000000-0005-0000-0000-0000AC020000}"/>
    <cellStyle name="Comma 20" xfId="11579" xr:uid="{00000000-0005-0000-0000-0000AD020000}"/>
    <cellStyle name="Comma 20 2" xfId="17884" xr:uid="{00000000-0005-0000-0000-0000AE020000}"/>
    <cellStyle name="Comma 21" xfId="11580" xr:uid="{00000000-0005-0000-0000-0000AF020000}"/>
    <cellStyle name="Comma 21 2" xfId="17885" xr:uid="{00000000-0005-0000-0000-0000B0020000}"/>
    <cellStyle name="Comma 22" xfId="11581" xr:uid="{00000000-0005-0000-0000-0000B1020000}"/>
    <cellStyle name="Comma 22 2" xfId="17886" xr:uid="{00000000-0005-0000-0000-0000B2020000}"/>
    <cellStyle name="Comma 23" xfId="11582" xr:uid="{00000000-0005-0000-0000-0000B3020000}"/>
    <cellStyle name="Comma 23 2" xfId="17887" xr:uid="{00000000-0005-0000-0000-0000B4020000}"/>
    <cellStyle name="Comma 24" xfId="11583" xr:uid="{00000000-0005-0000-0000-0000B5020000}"/>
    <cellStyle name="Comma 24 2" xfId="17888" xr:uid="{00000000-0005-0000-0000-0000B6020000}"/>
    <cellStyle name="Comma 25" xfId="11584" xr:uid="{00000000-0005-0000-0000-0000B7020000}"/>
    <cellStyle name="Comma 25 2" xfId="17889" xr:uid="{00000000-0005-0000-0000-0000B8020000}"/>
    <cellStyle name="Comma 26" xfId="11585" xr:uid="{00000000-0005-0000-0000-0000B9020000}"/>
    <cellStyle name="Comma 26 2" xfId="17891" xr:uid="{00000000-0005-0000-0000-0000BA020000}"/>
    <cellStyle name="Comma 26 3" xfId="17890" xr:uid="{00000000-0005-0000-0000-0000BB020000}"/>
    <cellStyle name="Comma 27" xfId="11586" xr:uid="{00000000-0005-0000-0000-0000BC020000}"/>
    <cellStyle name="Comma 27 2" xfId="17892" xr:uid="{00000000-0005-0000-0000-0000BD020000}"/>
    <cellStyle name="Comma 28" xfId="11587" xr:uid="{00000000-0005-0000-0000-0000BE020000}"/>
    <cellStyle name="Comma 28 2" xfId="17893" xr:uid="{00000000-0005-0000-0000-0000BF020000}"/>
    <cellStyle name="Comma 29" xfId="17894" xr:uid="{00000000-0005-0000-0000-0000C0020000}"/>
    <cellStyle name="Comma 3" xfId="42" xr:uid="{00000000-0005-0000-0000-0000C1020000}"/>
    <cellStyle name="Comma 3 10" xfId="17625" xr:uid="{00000000-0005-0000-0000-0000C2020000}"/>
    <cellStyle name="Comma 3 2" xfId="43" xr:uid="{00000000-0005-0000-0000-0000C3020000}"/>
    <cellStyle name="Comma 3 2 10" xfId="17896" xr:uid="{00000000-0005-0000-0000-0000C4020000}"/>
    <cellStyle name="Comma 3 2 10 2" xfId="17897" xr:uid="{00000000-0005-0000-0000-0000C5020000}"/>
    <cellStyle name="Comma 3 2 10 2 2" xfId="17898" xr:uid="{00000000-0005-0000-0000-0000C6020000}"/>
    <cellStyle name="Comma 3 2 10 3" xfId="17899" xr:uid="{00000000-0005-0000-0000-0000C7020000}"/>
    <cellStyle name="Comma 3 2 10 3 2" xfId="17900" xr:uid="{00000000-0005-0000-0000-0000C8020000}"/>
    <cellStyle name="Comma 3 2 10 4" xfId="17901" xr:uid="{00000000-0005-0000-0000-0000C9020000}"/>
    <cellStyle name="Comma 3 2 10 4 2" xfId="17902" xr:uid="{00000000-0005-0000-0000-0000CA020000}"/>
    <cellStyle name="Comma 3 2 10 5" xfId="17903" xr:uid="{00000000-0005-0000-0000-0000CB020000}"/>
    <cellStyle name="Comma 3 2 10 6" xfId="17904" xr:uid="{00000000-0005-0000-0000-0000CC020000}"/>
    <cellStyle name="Comma 3 2 11" xfId="17905" xr:uid="{00000000-0005-0000-0000-0000CD020000}"/>
    <cellStyle name="Comma 3 2 11 2" xfId="17906" xr:uid="{00000000-0005-0000-0000-0000CE020000}"/>
    <cellStyle name="Comma 3 2 11 2 2" xfId="17907" xr:uid="{00000000-0005-0000-0000-0000CF020000}"/>
    <cellStyle name="Comma 3 2 11 3" xfId="17908" xr:uid="{00000000-0005-0000-0000-0000D0020000}"/>
    <cellStyle name="Comma 3 2 11 3 2" xfId="17909" xr:uid="{00000000-0005-0000-0000-0000D1020000}"/>
    <cellStyle name="Comma 3 2 11 4" xfId="17910" xr:uid="{00000000-0005-0000-0000-0000D2020000}"/>
    <cellStyle name="Comma 3 2 11 5" xfId="17911" xr:uid="{00000000-0005-0000-0000-0000D3020000}"/>
    <cellStyle name="Comma 3 2 12" xfId="17912" xr:uid="{00000000-0005-0000-0000-0000D4020000}"/>
    <cellStyle name="Comma 3 2 12 2" xfId="17913" xr:uid="{00000000-0005-0000-0000-0000D5020000}"/>
    <cellStyle name="Comma 3 2 13" xfId="17914" xr:uid="{00000000-0005-0000-0000-0000D6020000}"/>
    <cellStyle name="Comma 3 2 13 2" xfId="17915" xr:uid="{00000000-0005-0000-0000-0000D7020000}"/>
    <cellStyle name="Comma 3 2 14" xfId="17916" xr:uid="{00000000-0005-0000-0000-0000D8020000}"/>
    <cellStyle name="Comma 3 2 14 2" xfId="17917" xr:uid="{00000000-0005-0000-0000-0000D9020000}"/>
    <cellStyle name="Comma 3 2 15" xfId="17918" xr:uid="{00000000-0005-0000-0000-0000DA020000}"/>
    <cellStyle name="Comma 3 2 16" xfId="17919" xr:uid="{00000000-0005-0000-0000-0000DB020000}"/>
    <cellStyle name="Comma 3 2 17" xfId="17920" xr:uid="{00000000-0005-0000-0000-0000DC020000}"/>
    <cellStyle name="Comma 3 2 18" xfId="17895" xr:uid="{00000000-0005-0000-0000-0000DD020000}"/>
    <cellStyle name="Comma 3 2 2" xfId="17921" xr:uid="{00000000-0005-0000-0000-0000DE020000}"/>
    <cellStyle name="Comma 3 2 2 10" xfId="17922" xr:uid="{00000000-0005-0000-0000-0000DF020000}"/>
    <cellStyle name="Comma 3 2 2 10 2" xfId="17923" xr:uid="{00000000-0005-0000-0000-0000E0020000}"/>
    <cellStyle name="Comma 3 2 2 11" xfId="17924" xr:uid="{00000000-0005-0000-0000-0000E1020000}"/>
    <cellStyle name="Comma 3 2 2 11 2" xfId="17925" xr:uid="{00000000-0005-0000-0000-0000E2020000}"/>
    <cellStyle name="Comma 3 2 2 12" xfId="17926" xr:uid="{00000000-0005-0000-0000-0000E3020000}"/>
    <cellStyle name="Comma 3 2 2 13" xfId="17927" xr:uid="{00000000-0005-0000-0000-0000E4020000}"/>
    <cellStyle name="Comma 3 2 2 2" xfId="17928" xr:uid="{00000000-0005-0000-0000-0000E5020000}"/>
    <cellStyle name="Comma 3 2 2 2 10" xfId="17929" xr:uid="{00000000-0005-0000-0000-0000E6020000}"/>
    <cellStyle name="Comma 3 2 2 2 11" xfId="17930" xr:uid="{00000000-0005-0000-0000-0000E7020000}"/>
    <cellStyle name="Comma 3 2 2 2 2" xfId="17931" xr:uid="{00000000-0005-0000-0000-0000E8020000}"/>
    <cellStyle name="Comma 3 2 2 2 2 2" xfId="17932" xr:uid="{00000000-0005-0000-0000-0000E9020000}"/>
    <cellStyle name="Comma 3 2 2 2 2 2 2" xfId="17933" xr:uid="{00000000-0005-0000-0000-0000EA020000}"/>
    <cellStyle name="Comma 3 2 2 2 2 3" xfId="17934" xr:uid="{00000000-0005-0000-0000-0000EB020000}"/>
    <cellStyle name="Comma 3 2 2 2 2 3 2" xfId="17935" xr:uid="{00000000-0005-0000-0000-0000EC020000}"/>
    <cellStyle name="Comma 3 2 2 2 2 4" xfId="17936" xr:uid="{00000000-0005-0000-0000-0000ED020000}"/>
    <cellStyle name="Comma 3 2 2 2 2 4 2" xfId="17937" xr:uid="{00000000-0005-0000-0000-0000EE020000}"/>
    <cellStyle name="Comma 3 2 2 2 2 5" xfId="17938" xr:uid="{00000000-0005-0000-0000-0000EF020000}"/>
    <cellStyle name="Comma 3 2 2 2 2 6" xfId="17939" xr:uid="{00000000-0005-0000-0000-0000F0020000}"/>
    <cellStyle name="Comma 3 2 2 2 3" xfId="17940" xr:uid="{00000000-0005-0000-0000-0000F1020000}"/>
    <cellStyle name="Comma 3 2 2 2 3 2" xfId="17941" xr:uid="{00000000-0005-0000-0000-0000F2020000}"/>
    <cellStyle name="Comma 3 2 2 2 3 2 2" xfId="17942" xr:uid="{00000000-0005-0000-0000-0000F3020000}"/>
    <cellStyle name="Comma 3 2 2 2 3 3" xfId="17943" xr:uid="{00000000-0005-0000-0000-0000F4020000}"/>
    <cellStyle name="Comma 3 2 2 2 3 3 2" xfId="17944" xr:uid="{00000000-0005-0000-0000-0000F5020000}"/>
    <cellStyle name="Comma 3 2 2 2 3 4" xfId="17945" xr:uid="{00000000-0005-0000-0000-0000F6020000}"/>
    <cellStyle name="Comma 3 2 2 2 3 4 2" xfId="17946" xr:uid="{00000000-0005-0000-0000-0000F7020000}"/>
    <cellStyle name="Comma 3 2 2 2 3 5" xfId="17947" xr:uid="{00000000-0005-0000-0000-0000F8020000}"/>
    <cellStyle name="Comma 3 2 2 2 3 6" xfId="17948" xr:uid="{00000000-0005-0000-0000-0000F9020000}"/>
    <cellStyle name="Comma 3 2 2 2 4" xfId="17949" xr:uid="{00000000-0005-0000-0000-0000FA020000}"/>
    <cellStyle name="Comma 3 2 2 2 4 2" xfId="17950" xr:uid="{00000000-0005-0000-0000-0000FB020000}"/>
    <cellStyle name="Comma 3 2 2 2 4 2 2" xfId="17951" xr:uid="{00000000-0005-0000-0000-0000FC020000}"/>
    <cellStyle name="Comma 3 2 2 2 4 3" xfId="17952" xr:uid="{00000000-0005-0000-0000-0000FD020000}"/>
    <cellStyle name="Comma 3 2 2 2 4 3 2" xfId="17953" xr:uid="{00000000-0005-0000-0000-0000FE020000}"/>
    <cellStyle name="Comma 3 2 2 2 4 4" xfId="17954" xr:uid="{00000000-0005-0000-0000-0000FF020000}"/>
    <cellStyle name="Comma 3 2 2 2 4 4 2" xfId="17955" xr:uid="{00000000-0005-0000-0000-000000030000}"/>
    <cellStyle name="Comma 3 2 2 2 4 5" xfId="17956" xr:uid="{00000000-0005-0000-0000-000001030000}"/>
    <cellStyle name="Comma 3 2 2 2 4 6" xfId="17957" xr:uid="{00000000-0005-0000-0000-000002030000}"/>
    <cellStyle name="Comma 3 2 2 2 5" xfId="17958" xr:uid="{00000000-0005-0000-0000-000003030000}"/>
    <cellStyle name="Comma 3 2 2 2 5 2" xfId="17959" xr:uid="{00000000-0005-0000-0000-000004030000}"/>
    <cellStyle name="Comma 3 2 2 2 5 2 2" xfId="17960" xr:uid="{00000000-0005-0000-0000-000005030000}"/>
    <cellStyle name="Comma 3 2 2 2 5 3" xfId="17961" xr:uid="{00000000-0005-0000-0000-000006030000}"/>
    <cellStyle name="Comma 3 2 2 2 5 3 2" xfId="17962" xr:uid="{00000000-0005-0000-0000-000007030000}"/>
    <cellStyle name="Comma 3 2 2 2 5 4" xfId="17963" xr:uid="{00000000-0005-0000-0000-000008030000}"/>
    <cellStyle name="Comma 3 2 2 2 5 4 2" xfId="17964" xr:uid="{00000000-0005-0000-0000-000009030000}"/>
    <cellStyle name="Comma 3 2 2 2 5 5" xfId="17965" xr:uid="{00000000-0005-0000-0000-00000A030000}"/>
    <cellStyle name="Comma 3 2 2 2 5 6" xfId="17966" xr:uid="{00000000-0005-0000-0000-00000B030000}"/>
    <cellStyle name="Comma 3 2 2 2 6" xfId="17967" xr:uid="{00000000-0005-0000-0000-00000C030000}"/>
    <cellStyle name="Comma 3 2 2 2 6 2" xfId="17968" xr:uid="{00000000-0005-0000-0000-00000D030000}"/>
    <cellStyle name="Comma 3 2 2 2 6 2 2" xfId="17969" xr:uid="{00000000-0005-0000-0000-00000E030000}"/>
    <cellStyle name="Comma 3 2 2 2 6 3" xfId="17970" xr:uid="{00000000-0005-0000-0000-00000F030000}"/>
    <cellStyle name="Comma 3 2 2 2 6 3 2" xfId="17971" xr:uid="{00000000-0005-0000-0000-000010030000}"/>
    <cellStyle name="Comma 3 2 2 2 6 4" xfId="17972" xr:uid="{00000000-0005-0000-0000-000011030000}"/>
    <cellStyle name="Comma 3 2 2 2 6 5" xfId="17973" xr:uid="{00000000-0005-0000-0000-000012030000}"/>
    <cellStyle name="Comma 3 2 2 2 7" xfId="17974" xr:uid="{00000000-0005-0000-0000-000013030000}"/>
    <cellStyle name="Comma 3 2 2 2 7 2" xfId="17975" xr:uid="{00000000-0005-0000-0000-000014030000}"/>
    <cellStyle name="Comma 3 2 2 2 8" xfId="17976" xr:uid="{00000000-0005-0000-0000-000015030000}"/>
    <cellStyle name="Comma 3 2 2 2 8 2" xfId="17977" xr:uid="{00000000-0005-0000-0000-000016030000}"/>
    <cellStyle name="Comma 3 2 2 2 9" xfId="17978" xr:uid="{00000000-0005-0000-0000-000017030000}"/>
    <cellStyle name="Comma 3 2 2 2 9 2" xfId="17979" xr:uid="{00000000-0005-0000-0000-000018030000}"/>
    <cellStyle name="Comma 3 2 2 3" xfId="17980" xr:uid="{00000000-0005-0000-0000-000019030000}"/>
    <cellStyle name="Comma 3 2 2 3 10" xfId="17981" xr:uid="{00000000-0005-0000-0000-00001A030000}"/>
    <cellStyle name="Comma 3 2 2 3 2" xfId="17982" xr:uid="{00000000-0005-0000-0000-00001B030000}"/>
    <cellStyle name="Comma 3 2 2 3 2 2" xfId="17983" xr:uid="{00000000-0005-0000-0000-00001C030000}"/>
    <cellStyle name="Comma 3 2 2 3 2 2 2" xfId="17984" xr:uid="{00000000-0005-0000-0000-00001D030000}"/>
    <cellStyle name="Comma 3 2 2 3 2 3" xfId="17985" xr:uid="{00000000-0005-0000-0000-00001E030000}"/>
    <cellStyle name="Comma 3 2 2 3 2 3 2" xfId="17986" xr:uid="{00000000-0005-0000-0000-00001F030000}"/>
    <cellStyle name="Comma 3 2 2 3 2 4" xfId="17987" xr:uid="{00000000-0005-0000-0000-000020030000}"/>
    <cellStyle name="Comma 3 2 2 3 2 4 2" xfId="17988" xr:uid="{00000000-0005-0000-0000-000021030000}"/>
    <cellStyle name="Comma 3 2 2 3 2 5" xfId="17989" xr:uid="{00000000-0005-0000-0000-000022030000}"/>
    <cellStyle name="Comma 3 2 2 3 2 6" xfId="17990" xr:uid="{00000000-0005-0000-0000-000023030000}"/>
    <cellStyle name="Comma 3 2 2 3 3" xfId="17991" xr:uid="{00000000-0005-0000-0000-000024030000}"/>
    <cellStyle name="Comma 3 2 2 3 3 2" xfId="17992" xr:uid="{00000000-0005-0000-0000-000025030000}"/>
    <cellStyle name="Comma 3 2 2 3 3 2 2" xfId="17993" xr:uid="{00000000-0005-0000-0000-000026030000}"/>
    <cellStyle name="Comma 3 2 2 3 3 3" xfId="17994" xr:uid="{00000000-0005-0000-0000-000027030000}"/>
    <cellStyle name="Comma 3 2 2 3 3 3 2" xfId="17995" xr:uid="{00000000-0005-0000-0000-000028030000}"/>
    <cellStyle name="Comma 3 2 2 3 3 4" xfId="17996" xr:uid="{00000000-0005-0000-0000-000029030000}"/>
    <cellStyle name="Comma 3 2 2 3 3 4 2" xfId="17997" xr:uid="{00000000-0005-0000-0000-00002A030000}"/>
    <cellStyle name="Comma 3 2 2 3 3 5" xfId="17998" xr:uid="{00000000-0005-0000-0000-00002B030000}"/>
    <cellStyle name="Comma 3 2 2 3 3 6" xfId="17999" xr:uid="{00000000-0005-0000-0000-00002C030000}"/>
    <cellStyle name="Comma 3 2 2 3 4" xfId="18000" xr:uid="{00000000-0005-0000-0000-00002D030000}"/>
    <cellStyle name="Comma 3 2 2 3 4 2" xfId="18001" xr:uid="{00000000-0005-0000-0000-00002E030000}"/>
    <cellStyle name="Comma 3 2 2 3 4 2 2" xfId="18002" xr:uid="{00000000-0005-0000-0000-00002F030000}"/>
    <cellStyle name="Comma 3 2 2 3 4 3" xfId="18003" xr:uid="{00000000-0005-0000-0000-000030030000}"/>
    <cellStyle name="Comma 3 2 2 3 4 3 2" xfId="18004" xr:uid="{00000000-0005-0000-0000-000031030000}"/>
    <cellStyle name="Comma 3 2 2 3 4 4" xfId="18005" xr:uid="{00000000-0005-0000-0000-000032030000}"/>
    <cellStyle name="Comma 3 2 2 3 4 4 2" xfId="18006" xr:uid="{00000000-0005-0000-0000-000033030000}"/>
    <cellStyle name="Comma 3 2 2 3 4 5" xfId="18007" xr:uid="{00000000-0005-0000-0000-000034030000}"/>
    <cellStyle name="Comma 3 2 2 3 4 6" xfId="18008" xr:uid="{00000000-0005-0000-0000-000035030000}"/>
    <cellStyle name="Comma 3 2 2 3 5" xfId="18009" xr:uid="{00000000-0005-0000-0000-000036030000}"/>
    <cellStyle name="Comma 3 2 2 3 5 2" xfId="18010" xr:uid="{00000000-0005-0000-0000-000037030000}"/>
    <cellStyle name="Comma 3 2 2 3 5 2 2" xfId="18011" xr:uid="{00000000-0005-0000-0000-000038030000}"/>
    <cellStyle name="Comma 3 2 2 3 5 3" xfId="18012" xr:uid="{00000000-0005-0000-0000-000039030000}"/>
    <cellStyle name="Comma 3 2 2 3 5 3 2" xfId="18013" xr:uid="{00000000-0005-0000-0000-00003A030000}"/>
    <cellStyle name="Comma 3 2 2 3 5 4" xfId="18014" xr:uid="{00000000-0005-0000-0000-00003B030000}"/>
    <cellStyle name="Comma 3 2 2 3 5 5" xfId="18015" xr:uid="{00000000-0005-0000-0000-00003C030000}"/>
    <cellStyle name="Comma 3 2 2 3 6" xfId="18016" xr:uid="{00000000-0005-0000-0000-00003D030000}"/>
    <cellStyle name="Comma 3 2 2 3 6 2" xfId="18017" xr:uid="{00000000-0005-0000-0000-00003E030000}"/>
    <cellStyle name="Comma 3 2 2 3 7" xfId="18018" xr:uid="{00000000-0005-0000-0000-00003F030000}"/>
    <cellStyle name="Comma 3 2 2 3 7 2" xfId="18019" xr:uid="{00000000-0005-0000-0000-000040030000}"/>
    <cellStyle name="Comma 3 2 2 3 8" xfId="18020" xr:uid="{00000000-0005-0000-0000-000041030000}"/>
    <cellStyle name="Comma 3 2 2 3 8 2" xfId="18021" xr:uid="{00000000-0005-0000-0000-000042030000}"/>
    <cellStyle name="Comma 3 2 2 3 9" xfId="18022" xr:uid="{00000000-0005-0000-0000-000043030000}"/>
    <cellStyle name="Comma 3 2 2 4" xfId="18023" xr:uid="{00000000-0005-0000-0000-000044030000}"/>
    <cellStyle name="Comma 3 2 2 4 10" xfId="18024" xr:uid="{00000000-0005-0000-0000-000045030000}"/>
    <cellStyle name="Comma 3 2 2 4 2" xfId="18025" xr:uid="{00000000-0005-0000-0000-000046030000}"/>
    <cellStyle name="Comma 3 2 2 4 2 2" xfId="18026" xr:uid="{00000000-0005-0000-0000-000047030000}"/>
    <cellStyle name="Comma 3 2 2 4 2 2 2" xfId="18027" xr:uid="{00000000-0005-0000-0000-000048030000}"/>
    <cellStyle name="Comma 3 2 2 4 2 3" xfId="18028" xr:uid="{00000000-0005-0000-0000-000049030000}"/>
    <cellStyle name="Comma 3 2 2 4 2 3 2" xfId="18029" xr:uid="{00000000-0005-0000-0000-00004A030000}"/>
    <cellStyle name="Comma 3 2 2 4 2 4" xfId="18030" xr:uid="{00000000-0005-0000-0000-00004B030000}"/>
    <cellStyle name="Comma 3 2 2 4 2 4 2" xfId="18031" xr:uid="{00000000-0005-0000-0000-00004C030000}"/>
    <cellStyle name="Comma 3 2 2 4 2 5" xfId="18032" xr:uid="{00000000-0005-0000-0000-00004D030000}"/>
    <cellStyle name="Comma 3 2 2 4 2 6" xfId="18033" xr:uid="{00000000-0005-0000-0000-00004E030000}"/>
    <cellStyle name="Comma 3 2 2 4 3" xfId="18034" xr:uid="{00000000-0005-0000-0000-00004F030000}"/>
    <cellStyle name="Comma 3 2 2 4 3 2" xfId="18035" xr:uid="{00000000-0005-0000-0000-000050030000}"/>
    <cellStyle name="Comma 3 2 2 4 3 2 2" xfId="18036" xr:uid="{00000000-0005-0000-0000-000051030000}"/>
    <cellStyle name="Comma 3 2 2 4 3 3" xfId="18037" xr:uid="{00000000-0005-0000-0000-000052030000}"/>
    <cellStyle name="Comma 3 2 2 4 3 3 2" xfId="18038" xr:uid="{00000000-0005-0000-0000-000053030000}"/>
    <cellStyle name="Comma 3 2 2 4 3 4" xfId="18039" xr:uid="{00000000-0005-0000-0000-000054030000}"/>
    <cellStyle name="Comma 3 2 2 4 3 4 2" xfId="18040" xr:uid="{00000000-0005-0000-0000-000055030000}"/>
    <cellStyle name="Comma 3 2 2 4 3 5" xfId="18041" xr:uid="{00000000-0005-0000-0000-000056030000}"/>
    <cellStyle name="Comma 3 2 2 4 3 6" xfId="18042" xr:uid="{00000000-0005-0000-0000-000057030000}"/>
    <cellStyle name="Comma 3 2 2 4 4" xfId="18043" xr:uid="{00000000-0005-0000-0000-000058030000}"/>
    <cellStyle name="Comma 3 2 2 4 4 2" xfId="18044" xr:uid="{00000000-0005-0000-0000-000059030000}"/>
    <cellStyle name="Comma 3 2 2 4 4 2 2" xfId="18045" xr:uid="{00000000-0005-0000-0000-00005A030000}"/>
    <cellStyle name="Comma 3 2 2 4 4 3" xfId="18046" xr:uid="{00000000-0005-0000-0000-00005B030000}"/>
    <cellStyle name="Comma 3 2 2 4 4 3 2" xfId="18047" xr:uid="{00000000-0005-0000-0000-00005C030000}"/>
    <cellStyle name="Comma 3 2 2 4 4 4" xfId="18048" xr:uid="{00000000-0005-0000-0000-00005D030000}"/>
    <cellStyle name="Comma 3 2 2 4 4 4 2" xfId="18049" xr:uid="{00000000-0005-0000-0000-00005E030000}"/>
    <cellStyle name="Comma 3 2 2 4 4 5" xfId="18050" xr:uid="{00000000-0005-0000-0000-00005F030000}"/>
    <cellStyle name="Comma 3 2 2 4 4 6" xfId="18051" xr:uid="{00000000-0005-0000-0000-000060030000}"/>
    <cellStyle name="Comma 3 2 2 4 5" xfId="18052" xr:uid="{00000000-0005-0000-0000-000061030000}"/>
    <cellStyle name="Comma 3 2 2 4 5 2" xfId="18053" xr:uid="{00000000-0005-0000-0000-000062030000}"/>
    <cellStyle name="Comma 3 2 2 4 5 2 2" xfId="18054" xr:uid="{00000000-0005-0000-0000-000063030000}"/>
    <cellStyle name="Comma 3 2 2 4 5 3" xfId="18055" xr:uid="{00000000-0005-0000-0000-000064030000}"/>
    <cellStyle name="Comma 3 2 2 4 5 3 2" xfId="18056" xr:uid="{00000000-0005-0000-0000-000065030000}"/>
    <cellStyle name="Comma 3 2 2 4 5 4" xfId="18057" xr:uid="{00000000-0005-0000-0000-000066030000}"/>
    <cellStyle name="Comma 3 2 2 4 5 5" xfId="18058" xr:uid="{00000000-0005-0000-0000-000067030000}"/>
    <cellStyle name="Comma 3 2 2 4 6" xfId="18059" xr:uid="{00000000-0005-0000-0000-000068030000}"/>
    <cellStyle name="Comma 3 2 2 4 6 2" xfId="18060" xr:uid="{00000000-0005-0000-0000-000069030000}"/>
    <cellStyle name="Comma 3 2 2 4 7" xfId="18061" xr:uid="{00000000-0005-0000-0000-00006A030000}"/>
    <cellStyle name="Comma 3 2 2 4 7 2" xfId="18062" xr:uid="{00000000-0005-0000-0000-00006B030000}"/>
    <cellStyle name="Comma 3 2 2 4 8" xfId="18063" xr:uid="{00000000-0005-0000-0000-00006C030000}"/>
    <cellStyle name="Comma 3 2 2 4 8 2" xfId="18064" xr:uid="{00000000-0005-0000-0000-00006D030000}"/>
    <cellStyle name="Comma 3 2 2 4 9" xfId="18065" xr:uid="{00000000-0005-0000-0000-00006E030000}"/>
    <cellStyle name="Comma 3 2 2 5" xfId="18066" xr:uid="{00000000-0005-0000-0000-00006F030000}"/>
    <cellStyle name="Comma 3 2 2 5 2" xfId="18067" xr:uid="{00000000-0005-0000-0000-000070030000}"/>
    <cellStyle name="Comma 3 2 2 5 2 2" xfId="18068" xr:uid="{00000000-0005-0000-0000-000071030000}"/>
    <cellStyle name="Comma 3 2 2 5 3" xfId="18069" xr:uid="{00000000-0005-0000-0000-000072030000}"/>
    <cellStyle name="Comma 3 2 2 5 3 2" xfId="18070" xr:uid="{00000000-0005-0000-0000-000073030000}"/>
    <cellStyle name="Comma 3 2 2 5 4" xfId="18071" xr:uid="{00000000-0005-0000-0000-000074030000}"/>
    <cellStyle name="Comma 3 2 2 5 4 2" xfId="18072" xr:uid="{00000000-0005-0000-0000-000075030000}"/>
    <cellStyle name="Comma 3 2 2 5 5" xfId="18073" xr:uid="{00000000-0005-0000-0000-000076030000}"/>
    <cellStyle name="Comma 3 2 2 5 6" xfId="18074" xr:uid="{00000000-0005-0000-0000-000077030000}"/>
    <cellStyle name="Comma 3 2 2 6" xfId="18075" xr:uid="{00000000-0005-0000-0000-000078030000}"/>
    <cellStyle name="Comma 3 2 2 6 2" xfId="18076" xr:uid="{00000000-0005-0000-0000-000079030000}"/>
    <cellStyle name="Comma 3 2 2 6 2 2" xfId="18077" xr:uid="{00000000-0005-0000-0000-00007A030000}"/>
    <cellStyle name="Comma 3 2 2 6 3" xfId="18078" xr:uid="{00000000-0005-0000-0000-00007B030000}"/>
    <cellStyle name="Comma 3 2 2 6 3 2" xfId="18079" xr:uid="{00000000-0005-0000-0000-00007C030000}"/>
    <cellStyle name="Comma 3 2 2 6 4" xfId="18080" xr:uid="{00000000-0005-0000-0000-00007D030000}"/>
    <cellStyle name="Comma 3 2 2 6 4 2" xfId="18081" xr:uid="{00000000-0005-0000-0000-00007E030000}"/>
    <cellStyle name="Comma 3 2 2 6 5" xfId="18082" xr:uid="{00000000-0005-0000-0000-00007F030000}"/>
    <cellStyle name="Comma 3 2 2 6 6" xfId="18083" xr:uid="{00000000-0005-0000-0000-000080030000}"/>
    <cellStyle name="Comma 3 2 2 7" xfId="18084" xr:uid="{00000000-0005-0000-0000-000081030000}"/>
    <cellStyle name="Comma 3 2 2 7 2" xfId="18085" xr:uid="{00000000-0005-0000-0000-000082030000}"/>
    <cellStyle name="Comma 3 2 2 7 2 2" xfId="18086" xr:uid="{00000000-0005-0000-0000-000083030000}"/>
    <cellStyle name="Comma 3 2 2 7 3" xfId="18087" xr:uid="{00000000-0005-0000-0000-000084030000}"/>
    <cellStyle name="Comma 3 2 2 7 3 2" xfId="18088" xr:uid="{00000000-0005-0000-0000-000085030000}"/>
    <cellStyle name="Comma 3 2 2 7 4" xfId="18089" xr:uid="{00000000-0005-0000-0000-000086030000}"/>
    <cellStyle name="Comma 3 2 2 7 4 2" xfId="18090" xr:uid="{00000000-0005-0000-0000-000087030000}"/>
    <cellStyle name="Comma 3 2 2 7 5" xfId="18091" xr:uid="{00000000-0005-0000-0000-000088030000}"/>
    <cellStyle name="Comma 3 2 2 7 6" xfId="18092" xr:uid="{00000000-0005-0000-0000-000089030000}"/>
    <cellStyle name="Comma 3 2 2 8" xfId="18093" xr:uid="{00000000-0005-0000-0000-00008A030000}"/>
    <cellStyle name="Comma 3 2 2 8 2" xfId="18094" xr:uid="{00000000-0005-0000-0000-00008B030000}"/>
    <cellStyle name="Comma 3 2 2 8 2 2" xfId="18095" xr:uid="{00000000-0005-0000-0000-00008C030000}"/>
    <cellStyle name="Comma 3 2 2 8 3" xfId="18096" xr:uid="{00000000-0005-0000-0000-00008D030000}"/>
    <cellStyle name="Comma 3 2 2 8 3 2" xfId="18097" xr:uid="{00000000-0005-0000-0000-00008E030000}"/>
    <cellStyle name="Comma 3 2 2 8 4" xfId="18098" xr:uid="{00000000-0005-0000-0000-00008F030000}"/>
    <cellStyle name="Comma 3 2 2 8 5" xfId="18099" xr:uid="{00000000-0005-0000-0000-000090030000}"/>
    <cellStyle name="Comma 3 2 2 9" xfId="18100" xr:uid="{00000000-0005-0000-0000-000091030000}"/>
    <cellStyle name="Comma 3 2 2 9 2" xfId="18101" xr:uid="{00000000-0005-0000-0000-000092030000}"/>
    <cellStyle name="Comma 3 2 3" xfId="18102" xr:uid="{00000000-0005-0000-0000-000093030000}"/>
    <cellStyle name="Comma 3 2 3 10" xfId="18103" xr:uid="{00000000-0005-0000-0000-000094030000}"/>
    <cellStyle name="Comma 3 2 3 10 2" xfId="18104" xr:uid="{00000000-0005-0000-0000-000095030000}"/>
    <cellStyle name="Comma 3 2 3 11" xfId="18105" xr:uid="{00000000-0005-0000-0000-000096030000}"/>
    <cellStyle name="Comma 3 2 3 11 2" xfId="18106" xr:uid="{00000000-0005-0000-0000-000097030000}"/>
    <cellStyle name="Comma 3 2 3 12" xfId="18107" xr:uid="{00000000-0005-0000-0000-000098030000}"/>
    <cellStyle name="Comma 3 2 3 13" xfId="18108" xr:uid="{00000000-0005-0000-0000-000099030000}"/>
    <cellStyle name="Comma 3 2 3 2" xfId="18109" xr:uid="{00000000-0005-0000-0000-00009A030000}"/>
    <cellStyle name="Comma 3 2 3 2 10" xfId="18110" xr:uid="{00000000-0005-0000-0000-00009B030000}"/>
    <cellStyle name="Comma 3 2 3 2 11" xfId="18111" xr:uid="{00000000-0005-0000-0000-00009C030000}"/>
    <cellStyle name="Comma 3 2 3 2 2" xfId="18112" xr:uid="{00000000-0005-0000-0000-00009D030000}"/>
    <cellStyle name="Comma 3 2 3 2 2 2" xfId="18113" xr:uid="{00000000-0005-0000-0000-00009E030000}"/>
    <cellStyle name="Comma 3 2 3 2 2 2 2" xfId="18114" xr:uid="{00000000-0005-0000-0000-00009F030000}"/>
    <cellStyle name="Comma 3 2 3 2 2 3" xfId="18115" xr:uid="{00000000-0005-0000-0000-0000A0030000}"/>
    <cellStyle name="Comma 3 2 3 2 2 3 2" xfId="18116" xr:uid="{00000000-0005-0000-0000-0000A1030000}"/>
    <cellStyle name="Comma 3 2 3 2 2 4" xfId="18117" xr:uid="{00000000-0005-0000-0000-0000A2030000}"/>
    <cellStyle name="Comma 3 2 3 2 2 4 2" xfId="18118" xr:uid="{00000000-0005-0000-0000-0000A3030000}"/>
    <cellStyle name="Comma 3 2 3 2 2 5" xfId="18119" xr:uid="{00000000-0005-0000-0000-0000A4030000}"/>
    <cellStyle name="Comma 3 2 3 2 2 6" xfId="18120" xr:uid="{00000000-0005-0000-0000-0000A5030000}"/>
    <cellStyle name="Comma 3 2 3 2 3" xfId="18121" xr:uid="{00000000-0005-0000-0000-0000A6030000}"/>
    <cellStyle name="Comma 3 2 3 2 3 2" xfId="18122" xr:uid="{00000000-0005-0000-0000-0000A7030000}"/>
    <cellStyle name="Comma 3 2 3 2 3 2 2" xfId="18123" xr:uid="{00000000-0005-0000-0000-0000A8030000}"/>
    <cellStyle name="Comma 3 2 3 2 3 3" xfId="18124" xr:uid="{00000000-0005-0000-0000-0000A9030000}"/>
    <cellStyle name="Comma 3 2 3 2 3 3 2" xfId="18125" xr:uid="{00000000-0005-0000-0000-0000AA030000}"/>
    <cellStyle name="Comma 3 2 3 2 3 4" xfId="18126" xr:uid="{00000000-0005-0000-0000-0000AB030000}"/>
    <cellStyle name="Comma 3 2 3 2 3 4 2" xfId="18127" xr:uid="{00000000-0005-0000-0000-0000AC030000}"/>
    <cellStyle name="Comma 3 2 3 2 3 5" xfId="18128" xr:uid="{00000000-0005-0000-0000-0000AD030000}"/>
    <cellStyle name="Comma 3 2 3 2 3 6" xfId="18129" xr:uid="{00000000-0005-0000-0000-0000AE030000}"/>
    <cellStyle name="Comma 3 2 3 2 4" xfId="18130" xr:uid="{00000000-0005-0000-0000-0000AF030000}"/>
    <cellStyle name="Comma 3 2 3 2 4 2" xfId="18131" xr:uid="{00000000-0005-0000-0000-0000B0030000}"/>
    <cellStyle name="Comma 3 2 3 2 4 2 2" xfId="18132" xr:uid="{00000000-0005-0000-0000-0000B1030000}"/>
    <cellStyle name="Comma 3 2 3 2 4 3" xfId="18133" xr:uid="{00000000-0005-0000-0000-0000B2030000}"/>
    <cellStyle name="Comma 3 2 3 2 4 3 2" xfId="18134" xr:uid="{00000000-0005-0000-0000-0000B3030000}"/>
    <cellStyle name="Comma 3 2 3 2 4 4" xfId="18135" xr:uid="{00000000-0005-0000-0000-0000B4030000}"/>
    <cellStyle name="Comma 3 2 3 2 4 4 2" xfId="18136" xr:uid="{00000000-0005-0000-0000-0000B5030000}"/>
    <cellStyle name="Comma 3 2 3 2 4 5" xfId="18137" xr:uid="{00000000-0005-0000-0000-0000B6030000}"/>
    <cellStyle name="Comma 3 2 3 2 4 6" xfId="18138" xr:uid="{00000000-0005-0000-0000-0000B7030000}"/>
    <cellStyle name="Comma 3 2 3 2 5" xfId="18139" xr:uid="{00000000-0005-0000-0000-0000B8030000}"/>
    <cellStyle name="Comma 3 2 3 2 5 2" xfId="18140" xr:uid="{00000000-0005-0000-0000-0000B9030000}"/>
    <cellStyle name="Comma 3 2 3 2 5 2 2" xfId="18141" xr:uid="{00000000-0005-0000-0000-0000BA030000}"/>
    <cellStyle name="Comma 3 2 3 2 5 3" xfId="18142" xr:uid="{00000000-0005-0000-0000-0000BB030000}"/>
    <cellStyle name="Comma 3 2 3 2 5 3 2" xfId="18143" xr:uid="{00000000-0005-0000-0000-0000BC030000}"/>
    <cellStyle name="Comma 3 2 3 2 5 4" xfId="18144" xr:uid="{00000000-0005-0000-0000-0000BD030000}"/>
    <cellStyle name="Comma 3 2 3 2 5 4 2" xfId="18145" xr:uid="{00000000-0005-0000-0000-0000BE030000}"/>
    <cellStyle name="Comma 3 2 3 2 5 5" xfId="18146" xr:uid="{00000000-0005-0000-0000-0000BF030000}"/>
    <cellStyle name="Comma 3 2 3 2 5 6" xfId="18147" xr:uid="{00000000-0005-0000-0000-0000C0030000}"/>
    <cellStyle name="Comma 3 2 3 2 6" xfId="18148" xr:uid="{00000000-0005-0000-0000-0000C1030000}"/>
    <cellStyle name="Comma 3 2 3 2 6 2" xfId="18149" xr:uid="{00000000-0005-0000-0000-0000C2030000}"/>
    <cellStyle name="Comma 3 2 3 2 6 2 2" xfId="18150" xr:uid="{00000000-0005-0000-0000-0000C3030000}"/>
    <cellStyle name="Comma 3 2 3 2 6 3" xfId="18151" xr:uid="{00000000-0005-0000-0000-0000C4030000}"/>
    <cellStyle name="Comma 3 2 3 2 6 3 2" xfId="18152" xr:uid="{00000000-0005-0000-0000-0000C5030000}"/>
    <cellStyle name="Comma 3 2 3 2 6 4" xfId="18153" xr:uid="{00000000-0005-0000-0000-0000C6030000}"/>
    <cellStyle name="Comma 3 2 3 2 6 5" xfId="18154" xr:uid="{00000000-0005-0000-0000-0000C7030000}"/>
    <cellStyle name="Comma 3 2 3 2 7" xfId="18155" xr:uid="{00000000-0005-0000-0000-0000C8030000}"/>
    <cellStyle name="Comma 3 2 3 2 7 2" xfId="18156" xr:uid="{00000000-0005-0000-0000-0000C9030000}"/>
    <cellStyle name="Comma 3 2 3 2 8" xfId="18157" xr:uid="{00000000-0005-0000-0000-0000CA030000}"/>
    <cellStyle name="Comma 3 2 3 2 8 2" xfId="18158" xr:uid="{00000000-0005-0000-0000-0000CB030000}"/>
    <cellStyle name="Comma 3 2 3 2 9" xfId="18159" xr:uid="{00000000-0005-0000-0000-0000CC030000}"/>
    <cellStyle name="Comma 3 2 3 2 9 2" xfId="18160" xr:uid="{00000000-0005-0000-0000-0000CD030000}"/>
    <cellStyle name="Comma 3 2 3 3" xfId="18161" xr:uid="{00000000-0005-0000-0000-0000CE030000}"/>
    <cellStyle name="Comma 3 2 3 3 10" xfId="18162" xr:uid="{00000000-0005-0000-0000-0000CF030000}"/>
    <cellStyle name="Comma 3 2 3 3 2" xfId="18163" xr:uid="{00000000-0005-0000-0000-0000D0030000}"/>
    <cellStyle name="Comma 3 2 3 3 2 2" xfId="18164" xr:uid="{00000000-0005-0000-0000-0000D1030000}"/>
    <cellStyle name="Comma 3 2 3 3 2 2 2" xfId="18165" xr:uid="{00000000-0005-0000-0000-0000D2030000}"/>
    <cellStyle name="Comma 3 2 3 3 2 3" xfId="18166" xr:uid="{00000000-0005-0000-0000-0000D3030000}"/>
    <cellStyle name="Comma 3 2 3 3 2 3 2" xfId="18167" xr:uid="{00000000-0005-0000-0000-0000D4030000}"/>
    <cellStyle name="Comma 3 2 3 3 2 4" xfId="18168" xr:uid="{00000000-0005-0000-0000-0000D5030000}"/>
    <cellStyle name="Comma 3 2 3 3 2 4 2" xfId="18169" xr:uid="{00000000-0005-0000-0000-0000D6030000}"/>
    <cellStyle name="Comma 3 2 3 3 2 5" xfId="18170" xr:uid="{00000000-0005-0000-0000-0000D7030000}"/>
    <cellStyle name="Comma 3 2 3 3 2 6" xfId="18171" xr:uid="{00000000-0005-0000-0000-0000D8030000}"/>
    <cellStyle name="Comma 3 2 3 3 3" xfId="18172" xr:uid="{00000000-0005-0000-0000-0000D9030000}"/>
    <cellStyle name="Comma 3 2 3 3 3 2" xfId="18173" xr:uid="{00000000-0005-0000-0000-0000DA030000}"/>
    <cellStyle name="Comma 3 2 3 3 3 2 2" xfId="18174" xr:uid="{00000000-0005-0000-0000-0000DB030000}"/>
    <cellStyle name="Comma 3 2 3 3 3 3" xfId="18175" xr:uid="{00000000-0005-0000-0000-0000DC030000}"/>
    <cellStyle name="Comma 3 2 3 3 3 3 2" xfId="18176" xr:uid="{00000000-0005-0000-0000-0000DD030000}"/>
    <cellStyle name="Comma 3 2 3 3 3 4" xfId="18177" xr:uid="{00000000-0005-0000-0000-0000DE030000}"/>
    <cellStyle name="Comma 3 2 3 3 3 4 2" xfId="18178" xr:uid="{00000000-0005-0000-0000-0000DF030000}"/>
    <cellStyle name="Comma 3 2 3 3 3 5" xfId="18179" xr:uid="{00000000-0005-0000-0000-0000E0030000}"/>
    <cellStyle name="Comma 3 2 3 3 3 6" xfId="18180" xr:uid="{00000000-0005-0000-0000-0000E1030000}"/>
    <cellStyle name="Comma 3 2 3 3 4" xfId="18181" xr:uid="{00000000-0005-0000-0000-0000E2030000}"/>
    <cellStyle name="Comma 3 2 3 3 4 2" xfId="18182" xr:uid="{00000000-0005-0000-0000-0000E3030000}"/>
    <cellStyle name="Comma 3 2 3 3 4 2 2" xfId="18183" xr:uid="{00000000-0005-0000-0000-0000E4030000}"/>
    <cellStyle name="Comma 3 2 3 3 4 3" xfId="18184" xr:uid="{00000000-0005-0000-0000-0000E5030000}"/>
    <cellStyle name="Comma 3 2 3 3 4 3 2" xfId="18185" xr:uid="{00000000-0005-0000-0000-0000E6030000}"/>
    <cellStyle name="Comma 3 2 3 3 4 4" xfId="18186" xr:uid="{00000000-0005-0000-0000-0000E7030000}"/>
    <cellStyle name="Comma 3 2 3 3 4 4 2" xfId="18187" xr:uid="{00000000-0005-0000-0000-0000E8030000}"/>
    <cellStyle name="Comma 3 2 3 3 4 5" xfId="18188" xr:uid="{00000000-0005-0000-0000-0000E9030000}"/>
    <cellStyle name="Comma 3 2 3 3 4 6" xfId="18189" xr:uid="{00000000-0005-0000-0000-0000EA030000}"/>
    <cellStyle name="Comma 3 2 3 3 5" xfId="18190" xr:uid="{00000000-0005-0000-0000-0000EB030000}"/>
    <cellStyle name="Comma 3 2 3 3 5 2" xfId="18191" xr:uid="{00000000-0005-0000-0000-0000EC030000}"/>
    <cellStyle name="Comma 3 2 3 3 5 2 2" xfId="18192" xr:uid="{00000000-0005-0000-0000-0000ED030000}"/>
    <cellStyle name="Comma 3 2 3 3 5 3" xfId="18193" xr:uid="{00000000-0005-0000-0000-0000EE030000}"/>
    <cellStyle name="Comma 3 2 3 3 5 3 2" xfId="18194" xr:uid="{00000000-0005-0000-0000-0000EF030000}"/>
    <cellStyle name="Comma 3 2 3 3 5 4" xfId="18195" xr:uid="{00000000-0005-0000-0000-0000F0030000}"/>
    <cellStyle name="Comma 3 2 3 3 5 5" xfId="18196" xr:uid="{00000000-0005-0000-0000-0000F1030000}"/>
    <cellStyle name="Comma 3 2 3 3 6" xfId="18197" xr:uid="{00000000-0005-0000-0000-0000F2030000}"/>
    <cellStyle name="Comma 3 2 3 3 6 2" xfId="18198" xr:uid="{00000000-0005-0000-0000-0000F3030000}"/>
    <cellStyle name="Comma 3 2 3 3 7" xfId="18199" xr:uid="{00000000-0005-0000-0000-0000F4030000}"/>
    <cellStyle name="Comma 3 2 3 3 7 2" xfId="18200" xr:uid="{00000000-0005-0000-0000-0000F5030000}"/>
    <cellStyle name="Comma 3 2 3 3 8" xfId="18201" xr:uid="{00000000-0005-0000-0000-0000F6030000}"/>
    <cellStyle name="Comma 3 2 3 3 8 2" xfId="18202" xr:uid="{00000000-0005-0000-0000-0000F7030000}"/>
    <cellStyle name="Comma 3 2 3 3 9" xfId="18203" xr:uid="{00000000-0005-0000-0000-0000F8030000}"/>
    <cellStyle name="Comma 3 2 3 4" xfId="18204" xr:uid="{00000000-0005-0000-0000-0000F9030000}"/>
    <cellStyle name="Comma 3 2 3 4 10" xfId="18205" xr:uid="{00000000-0005-0000-0000-0000FA030000}"/>
    <cellStyle name="Comma 3 2 3 4 2" xfId="18206" xr:uid="{00000000-0005-0000-0000-0000FB030000}"/>
    <cellStyle name="Comma 3 2 3 4 2 2" xfId="18207" xr:uid="{00000000-0005-0000-0000-0000FC030000}"/>
    <cellStyle name="Comma 3 2 3 4 2 2 2" xfId="18208" xr:uid="{00000000-0005-0000-0000-0000FD030000}"/>
    <cellStyle name="Comma 3 2 3 4 2 3" xfId="18209" xr:uid="{00000000-0005-0000-0000-0000FE030000}"/>
    <cellStyle name="Comma 3 2 3 4 2 3 2" xfId="18210" xr:uid="{00000000-0005-0000-0000-0000FF030000}"/>
    <cellStyle name="Comma 3 2 3 4 2 4" xfId="18211" xr:uid="{00000000-0005-0000-0000-000000040000}"/>
    <cellStyle name="Comma 3 2 3 4 2 4 2" xfId="18212" xr:uid="{00000000-0005-0000-0000-000001040000}"/>
    <cellStyle name="Comma 3 2 3 4 2 5" xfId="18213" xr:uid="{00000000-0005-0000-0000-000002040000}"/>
    <cellStyle name="Comma 3 2 3 4 2 6" xfId="18214" xr:uid="{00000000-0005-0000-0000-000003040000}"/>
    <cellStyle name="Comma 3 2 3 4 3" xfId="18215" xr:uid="{00000000-0005-0000-0000-000004040000}"/>
    <cellStyle name="Comma 3 2 3 4 3 2" xfId="18216" xr:uid="{00000000-0005-0000-0000-000005040000}"/>
    <cellStyle name="Comma 3 2 3 4 3 2 2" xfId="18217" xr:uid="{00000000-0005-0000-0000-000006040000}"/>
    <cellStyle name="Comma 3 2 3 4 3 3" xfId="18218" xr:uid="{00000000-0005-0000-0000-000007040000}"/>
    <cellStyle name="Comma 3 2 3 4 3 3 2" xfId="18219" xr:uid="{00000000-0005-0000-0000-000008040000}"/>
    <cellStyle name="Comma 3 2 3 4 3 4" xfId="18220" xr:uid="{00000000-0005-0000-0000-000009040000}"/>
    <cellStyle name="Comma 3 2 3 4 3 4 2" xfId="18221" xr:uid="{00000000-0005-0000-0000-00000A040000}"/>
    <cellStyle name="Comma 3 2 3 4 3 5" xfId="18222" xr:uid="{00000000-0005-0000-0000-00000B040000}"/>
    <cellStyle name="Comma 3 2 3 4 3 6" xfId="18223" xr:uid="{00000000-0005-0000-0000-00000C040000}"/>
    <cellStyle name="Comma 3 2 3 4 4" xfId="18224" xr:uid="{00000000-0005-0000-0000-00000D040000}"/>
    <cellStyle name="Comma 3 2 3 4 4 2" xfId="18225" xr:uid="{00000000-0005-0000-0000-00000E040000}"/>
    <cellStyle name="Comma 3 2 3 4 4 2 2" xfId="18226" xr:uid="{00000000-0005-0000-0000-00000F040000}"/>
    <cellStyle name="Comma 3 2 3 4 4 3" xfId="18227" xr:uid="{00000000-0005-0000-0000-000010040000}"/>
    <cellStyle name="Comma 3 2 3 4 4 3 2" xfId="18228" xr:uid="{00000000-0005-0000-0000-000011040000}"/>
    <cellStyle name="Comma 3 2 3 4 4 4" xfId="18229" xr:uid="{00000000-0005-0000-0000-000012040000}"/>
    <cellStyle name="Comma 3 2 3 4 4 4 2" xfId="18230" xr:uid="{00000000-0005-0000-0000-000013040000}"/>
    <cellStyle name="Comma 3 2 3 4 4 5" xfId="18231" xr:uid="{00000000-0005-0000-0000-000014040000}"/>
    <cellStyle name="Comma 3 2 3 4 4 6" xfId="18232" xr:uid="{00000000-0005-0000-0000-000015040000}"/>
    <cellStyle name="Comma 3 2 3 4 5" xfId="18233" xr:uid="{00000000-0005-0000-0000-000016040000}"/>
    <cellStyle name="Comma 3 2 3 4 5 2" xfId="18234" xr:uid="{00000000-0005-0000-0000-000017040000}"/>
    <cellStyle name="Comma 3 2 3 4 5 2 2" xfId="18235" xr:uid="{00000000-0005-0000-0000-000018040000}"/>
    <cellStyle name="Comma 3 2 3 4 5 3" xfId="18236" xr:uid="{00000000-0005-0000-0000-000019040000}"/>
    <cellStyle name="Comma 3 2 3 4 5 3 2" xfId="18237" xr:uid="{00000000-0005-0000-0000-00001A040000}"/>
    <cellStyle name="Comma 3 2 3 4 5 4" xfId="18238" xr:uid="{00000000-0005-0000-0000-00001B040000}"/>
    <cellStyle name="Comma 3 2 3 4 5 5" xfId="18239" xr:uid="{00000000-0005-0000-0000-00001C040000}"/>
    <cellStyle name="Comma 3 2 3 4 6" xfId="18240" xr:uid="{00000000-0005-0000-0000-00001D040000}"/>
    <cellStyle name="Comma 3 2 3 4 6 2" xfId="18241" xr:uid="{00000000-0005-0000-0000-00001E040000}"/>
    <cellStyle name="Comma 3 2 3 4 7" xfId="18242" xr:uid="{00000000-0005-0000-0000-00001F040000}"/>
    <cellStyle name="Comma 3 2 3 4 7 2" xfId="18243" xr:uid="{00000000-0005-0000-0000-000020040000}"/>
    <cellStyle name="Comma 3 2 3 4 8" xfId="18244" xr:uid="{00000000-0005-0000-0000-000021040000}"/>
    <cellStyle name="Comma 3 2 3 4 8 2" xfId="18245" xr:uid="{00000000-0005-0000-0000-000022040000}"/>
    <cellStyle name="Comma 3 2 3 4 9" xfId="18246" xr:uid="{00000000-0005-0000-0000-000023040000}"/>
    <cellStyle name="Comma 3 2 3 5" xfId="18247" xr:uid="{00000000-0005-0000-0000-000024040000}"/>
    <cellStyle name="Comma 3 2 3 5 2" xfId="18248" xr:uid="{00000000-0005-0000-0000-000025040000}"/>
    <cellStyle name="Comma 3 2 3 5 2 2" xfId="18249" xr:uid="{00000000-0005-0000-0000-000026040000}"/>
    <cellStyle name="Comma 3 2 3 5 3" xfId="18250" xr:uid="{00000000-0005-0000-0000-000027040000}"/>
    <cellStyle name="Comma 3 2 3 5 3 2" xfId="18251" xr:uid="{00000000-0005-0000-0000-000028040000}"/>
    <cellStyle name="Comma 3 2 3 5 4" xfId="18252" xr:uid="{00000000-0005-0000-0000-000029040000}"/>
    <cellStyle name="Comma 3 2 3 5 4 2" xfId="18253" xr:uid="{00000000-0005-0000-0000-00002A040000}"/>
    <cellStyle name="Comma 3 2 3 5 5" xfId="18254" xr:uid="{00000000-0005-0000-0000-00002B040000}"/>
    <cellStyle name="Comma 3 2 3 5 6" xfId="18255" xr:uid="{00000000-0005-0000-0000-00002C040000}"/>
    <cellStyle name="Comma 3 2 3 6" xfId="18256" xr:uid="{00000000-0005-0000-0000-00002D040000}"/>
    <cellStyle name="Comma 3 2 3 6 2" xfId="18257" xr:uid="{00000000-0005-0000-0000-00002E040000}"/>
    <cellStyle name="Comma 3 2 3 6 2 2" xfId="18258" xr:uid="{00000000-0005-0000-0000-00002F040000}"/>
    <cellStyle name="Comma 3 2 3 6 3" xfId="18259" xr:uid="{00000000-0005-0000-0000-000030040000}"/>
    <cellStyle name="Comma 3 2 3 6 3 2" xfId="18260" xr:uid="{00000000-0005-0000-0000-000031040000}"/>
    <cellStyle name="Comma 3 2 3 6 4" xfId="18261" xr:uid="{00000000-0005-0000-0000-000032040000}"/>
    <cellStyle name="Comma 3 2 3 6 4 2" xfId="18262" xr:uid="{00000000-0005-0000-0000-000033040000}"/>
    <cellStyle name="Comma 3 2 3 6 5" xfId="18263" xr:uid="{00000000-0005-0000-0000-000034040000}"/>
    <cellStyle name="Comma 3 2 3 6 6" xfId="18264" xr:uid="{00000000-0005-0000-0000-000035040000}"/>
    <cellStyle name="Comma 3 2 3 7" xfId="18265" xr:uid="{00000000-0005-0000-0000-000036040000}"/>
    <cellStyle name="Comma 3 2 3 7 2" xfId="18266" xr:uid="{00000000-0005-0000-0000-000037040000}"/>
    <cellStyle name="Comma 3 2 3 7 2 2" xfId="18267" xr:uid="{00000000-0005-0000-0000-000038040000}"/>
    <cellStyle name="Comma 3 2 3 7 3" xfId="18268" xr:uid="{00000000-0005-0000-0000-000039040000}"/>
    <cellStyle name="Comma 3 2 3 7 3 2" xfId="18269" xr:uid="{00000000-0005-0000-0000-00003A040000}"/>
    <cellStyle name="Comma 3 2 3 7 4" xfId="18270" xr:uid="{00000000-0005-0000-0000-00003B040000}"/>
    <cellStyle name="Comma 3 2 3 7 4 2" xfId="18271" xr:uid="{00000000-0005-0000-0000-00003C040000}"/>
    <cellStyle name="Comma 3 2 3 7 5" xfId="18272" xr:uid="{00000000-0005-0000-0000-00003D040000}"/>
    <cellStyle name="Comma 3 2 3 7 6" xfId="18273" xr:uid="{00000000-0005-0000-0000-00003E040000}"/>
    <cellStyle name="Comma 3 2 3 8" xfId="18274" xr:uid="{00000000-0005-0000-0000-00003F040000}"/>
    <cellStyle name="Comma 3 2 3 8 2" xfId="18275" xr:uid="{00000000-0005-0000-0000-000040040000}"/>
    <cellStyle name="Comma 3 2 3 8 2 2" xfId="18276" xr:uid="{00000000-0005-0000-0000-000041040000}"/>
    <cellStyle name="Comma 3 2 3 8 3" xfId="18277" xr:uid="{00000000-0005-0000-0000-000042040000}"/>
    <cellStyle name="Comma 3 2 3 8 3 2" xfId="18278" xr:uid="{00000000-0005-0000-0000-000043040000}"/>
    <cellStyle name="Comma 3 2 3 8 4" xfId="18279" xr:uid="{00000000-0005-0000-0000-000044040000}"/>
    <cellStyle name="Comma 3 2 3 8 5" xfId="18280" xr:uid="{00000000-0005-0000-0000-000045040000}"/>
    <cellStyle name="Comma 3 2 3 9" xfId="18281" xr:uid="{00000000-0005-0000-0000-000046040000}"/>
    <cellStyle name="Comma 3 2 3 9 2" xfId="18282" xr:uid="{00000000-0005-0000-0000-000047040000}"/>
    <cellStyle name="Comma 3 2 4" xfId="18283" xr:uid="{00000000-0005-0000-0000-000048040000}"/>
    <cellStyle name="Comma 3 2 4 10" xfId="18284" xr:uid="{00000000-0005-0000-0000-000049040000}"/>
    <cellStyle name="Comma 3 2 4 10 2" xfId="18285" xr:uid="{00000000-0005-0000-0000-00004A040000}"/>
    <cellStyle name="Comma 3 2 4 11" xfId="18286" xr:uid="{00000000-0005-0000-0000-00004B040000}"/>
    <cellStyle name="Comma 3 2 4 12" xfId="18287" xr:uid="{00000000-0005-0000-0000-00004C040000}"/>
    <cellStyle name="Comma 3 2 4 2" xfId="18288" xr:uid="{00000000-0005-0000-0000-00004D040000}"/>
    <cellStyle name="Comma 3 2 4 2 10" xfId="18289" xr:uid="{00000000-0005-0000-0000-00004E040000}"/>
    <cellStyle name="Comma 3 2 4 2 2" xfId="18290" xr:uid="{00000000-0005-0000-0000-00004F040000}"/>
    <cellStyle name="Comma 3 2 4 2 2 2" xfId="18291" xr:uid="{00000000-0005-0000-0000-000050040000}"/>
    <cellStyle name="Comma 3 2 4 2 2 2 2" xfId="18292" xr:uid="{00000000-0005-0000-0000-000051040000}"/>
    <cellStyle name="Comma 3 2 4 2 2 3" xfId="18293" xr:uid="{00000000-0005-0000-0000-000052040000}"/>
    <cellStyle name="Comma 3 2 4 2 2 3 2" xfId="18294" xr:uid="{00000000-0005-0000-0000-000053040000}"/>
    <cellStyle name="Comma 3 2 4 2 2 4" xfId="18295" xr:uid="{00000000-0005-0000-0000-000054040000}"/>
    <cellStyle name="Comma 3 2 4 2 2 4 2" xfId="18296" xr:uid="{00000000-0005-0000-0000-000055040000}"/>
    <cellStyle name="Comma 3 2 4 2 2 5" xfId="18297" xr:uid="{00000000-0005-0000-0000-000056040000}"/>
    <cellStyle name="Comma 3 2 4 2 2 6" xfId="18298" xr:uid="{00000000-0005-0000-0000-000057040000}"/>
    <cellStyle name="Comma 3 2 4 2 3" xfId="18299" xr:uid="{00000000-0005-0000-0000-000058040000}"/>
    <cellStyle name="Comma 3 2 4 2 3 2" xfId="18300" xr:uid="{00000000-0005-0000-0000-000059040000}"/>
    <cellStyle name="Comma 3 2 4 2 3 2 2" xfId="18301" xr:uid="{00000000-0005-0000-0000-00005A040000}"/>
    <cellStyle name="Comma 3 2 4 2 3 3" xfId="18302" xr:uid="{00000000-0005-0000-0000-00005B040000}"/>
    <cellStyle name="Comma 3 2 4 2 3 3 2" xfId="18303" xr:uid="{00000000-0005-0000-0000-00005C040000}"/>
    <cellStyle name="Comma 3 2 4 2 3 4" xfId="18304" xr:uid="{00000000-0005-0000-0000-00005D040000}"/>
    <cellStyle name="Comma 3 2 4 2 3 4 2" xfId="18305" xr:uid="{00000000-0005-0000-0000-00005E040000}"/>
    <cellStyle name="Comma 3 2 4 2 3 5" xfId="18306" xr:uid="{00000000-0005-0000-0000-00005F040000}"/>
    <cellStyle name="Comma 3 2 4 2 3 6" xfId="18307" xr:uid="{00000000-0005-0000-0000-000060040000}"/>
    <cellStyle name="Comma 3 2 4 2 4" xfId="18308" xr:uid="{00000000-0005-0000-0000-000061040000}"/>
    <cellStyle name="Comma 3 2 4 2 4 2" xfId="18309" xr:uid="{00000000-0005-0000-0000-000062040000}"/>
    <cellStyle name="Comma 3 2 4 2 4 2 2" xfId="18310" xr:uid="{00000000-0005-0000-0000-000063040000}"/>
    <cellStyle name="Comma 3 2 4 2 4 3" xfId="18311" xr:uid="{00000000-0005-0000-0000-000064040000}"/>
    <cellStyle name="Comma 3 2 4 2 4 3 2" xfId="18312" xr:uid="{00000000-0005-0000-0000-000065040000}"/>
    <cellStyle name="Comma 3 2 4 2 4 4" xfId="18313" xr:uid="{00000000-0005-0000-0000-000066040000}"/>
    <cellStyle name="Comma 3 2 4 2 4 4 2" xfId="18314" xr:uid="{00000000-0005-0000-0000-000067040000}"/>
    <cellStyle name="Comma 3 2 4 2 4 5" xfId="18315" xr:uid="{00000000-0005-0000-0000-000068040000}"/>
    <cellStyle name="Comma 3 2 4 2 4 6" xfId="18316" xr:uid="{00000000-0005-0000-0000-000069040000}"/>
    <cellStyle name="Comma 3 2 4 2 5" xfId="18317" xr:uid="{00000000-0005-0000-0000-00006A040000}"/>
    <cellStyle name="Comma 3 2 4 2 5 2" xfId="18318" xr:uid="{00000000-0005-0000-0000-00006B040000}"/>
    <cellStyle name="Comma 3 2 4 2 5 2 2" xfId="18319" xr:uid="{00000000-0005-0000-0000-00006C040000}"/>
    <cellStyle name="Comma 3 2 4 2 5 3" xfId="18320" xr:uid="{00000000-0005-0000-0000-00006D040000}"/>
    <cellStyle name="Comma 3 2 4 2 5 3 2" xfId="18321" xr:uid="{00000000-0005-0000-0000-00006E040000}"/>
    <cellStyle name="Comma 3 2 4 2 5 4" xfId="18322" xr:uid="{00000000-0005-0000-0000-00006F040000}"/>
    <cellStyle name="Comma 3 2 4 2 5 5" xfId="18323" xr:uid="{00000000-0005-0000-0000-000070040000}"/>
    <cellStyle name="Comma 3 2 4 2 6" xfId="18324" xr:uid="{00000000-0005-0000-0000-000071040000}"/>
    <cellStyle name="Comma 3 2 4 2 6 2" xfId="18325" xr:uid="{00000000-0005-0000-0000-000072040000}"/>
    <cellStyle name="Comma 3 2 4 2 7" xfId="18326" xr:uid="{00000000-0005-0000-0000-000073040000}"/>
    <cellStyle name="Comma 3 2 4 2 7 2" xfId="18327" xr:uid="{00000000-0005-0000-0000-000074040000}"/>
    <cellStyle name="Comma 3 2 4 2 8" xfId="18328" xr:uid="{00000000-0005-0000-0000-000075040000}"/>
    <cellStyle name="Comma 3 2 4 2 8 2" xfId="18329" xr:uid="{00000000-0005-0000-0000-000076040000}"/>
    <cellStyle name="Comma 3 2 4 2 9" xfId="18330" xr:uid="{00000000-0005-0000-0000-000077040000}"/>
    <cellStyle name="Comma 3 2 4 3" xfId="18331" xr:uid="{00000000-0005-0000-0000-000078040000}"/>
    <cellStyle name="Comma 3 2 4 3 10" xfId="18332" xr:uid="{00000000-0005-0000-0000-000079040000}"/>
    <cellStyle name="Comma 3 2 4 3 2" xfId="18333" xr:uid="{00000000-0005-0000-0000-00007A040000}"/>
    <cellStyle name="Comma 3 2 4 3 2 2" xfId="18334" xr:uid="{00000000-0005-0000-0000-00007B040000}"/>
    <cellStyle name="Comma 3 2 4 3 2 2 2" xfId="18335" xr:uid="{00000000-0005-0000-0000-00007C040000}"/>
    <cellStyle name="Comma 3 2 4 3 2 3" xfId="18336" xr:uid="{00000000-0005-0000-0000-00007D040000}"/>
    <cellStyle name="Comma 3 2 4 3 2 3 2" xfId="18337" xr:uid="{00000000-0005-0000-0000-00007E040000}"/>
    <cellStyle name="Comma 3 2 4 3 2 4" xfId="18338" xr:uid="{00000000-0005-0000-0000-00007F040000}"/>
    <cellStyle name="Comma 3 2 4 3 2 4 2" xfId="18339" xr:uid="{00000000-0005-0000-0000-000080040000}"/>
    <cellStyle name="Comma 3 2 4 3 2 5" xfId="18340" xr:uid="{00000000-0005-0000-0000-000081040000}"/>
    <cellStyle name="Comma 3 2 4 3 2 6" xfId="18341" xr:uid="{00000000-0005-0000-0000-000082040000}"/>
    <cellStyle name="Comma 3 2 4 3 3" xfId="18342" xr:uid="{00000000-0005-0000-0000-000083040000}"/>
    <cellStyle name="Comma 3 2 4 3 3 2" xfId="18343" xr:uid="{00000000-0005-0000-0000-000084040000}"/>
    <cellStyle name="Comma 3 2 4 3 3 2 2" xfId="18344" xr:uid="{00000000-0005-0000-0000-000085040000}"/>
    <cellStyle name="Comma 3 2 4 3 3 3" xfId="18345" xr:uid="{00000000-0005-0000-0000-000086040000}"/>
    <cellStyle name="Comma 3 2 4 3 3 3 2" xfId="18346" xr:uid="{00000000-0005-0000-0000-000087040000}"/>
    <cellStyle name="Comma 3 2 4 3 3 4" xfId="18347" xr:uid="{00000000-0005-0000-0000-000088040000}"/>
    <cellStyle name="Comma 3 2 4 3 3 4 2" xfId="18348" xr:uid="{00000000-0005-0000-0000-000089040000}"/>
    <cellStyle name="Comma 3 2 4 3 3 5" xfId="18349" xr:uid="{00000000-0005-0000-0000-00008A040000}"/>
    <cellStyle name="Comma 3 2 4 3 3 6" xfId="18350" xr:uid="{00000000-0005-0000-0000-00008B040000}"/>
    <cellStyle name="Comma 3 2 4 3 4" xfId="18351" xr:uid="{00000000-0005-0000-0000-00008C040000}"/>
    <cellStyle name="Comma 3 2 4 3 4 2" xfId="18352" xr:uid="{00000000-0005-0000-0000-00008D040000}"/>
    <cellStyle name="Comma 3 2 4 3 4 2 2" xfId="18353" xr:uid="{00000000-0005-0000-0000-00008E040000}"/>
    <cellStyle name="Comma 3 2 4 3 4 3" xfId="18354" xr:uid="{00000000-0005-0000-0000-00008F040000}"/>
    <cellStyle name="Comma 3 2 4 3 4 3 2" xfId="18355" xr:uid="{00000000-0005-0000-0000-000090040000}"/>
    <cellStyle name="Comma 3 2 4 3 4 4" xfId="18356" xr:uid="{00000000-0005-0000-0000-000091040000}"/>
    <cellStyle name="Comma 3 2 4 3 4 4 2" xfId="18357" xr:uid="{00000000-0005-0000-0000-000092040000}"/>
    <cellStyle name="Comma 3 2 4 3 4 5" xfId="18358" xr:uid="{00000000-0005-0000-0000-000093040000}"/>
    <cellStyle name="Comma 3 2 4 3 4 6" xfId="18359" xr:uid="{00000000-0005-0000-0000-000094040000}"/>
    <cellStyle name="Comma 3 2 4 3 5" xfId="18360" xr:uid="{00000000-0005-0000-0000-000095040000}"/>
    <cellStyle name="Comma 3 2 4 3 5 2" xfId="18361" xr:uid="{00000000-0005-0000-0000-000096040000}"/>
    <cellStyle name="Comma 3 2 4 3 5 2 2" xfId="18362" xr:uid="{00000000-0005-0000-0000-000097040000}"/>
    <cellStyle name="Comma 3 2 4 3 5 3" xfId="18363" xr:uid="{00000000-0005-0000-0000-000098040000}"/>
    <cellStyle name="Comma 3 2 4 3 5 3 2" xfId="18364" xr:uid="{00000000-0005-0000-0000-000099040000}"/>
    <cellStyle name="Comma 3 2 4 3 5 4" xfId="18365" xr:uid="{00000000-0005-0000-0000-00009A040000}"/>
    <cellStyle name="Comma 3 2 4 3 5 5" xfId="18366" xr:uid="{00000000-0005-0000-0000-00009B040000}"/>
    <cellStyle name="Comma 3 2 4 3 6" xfId="18367" xr:uid="{00000000-0005-0000-0000-00009C040000}"/>
    <cellStyle name="Comma 3 2 4 3 6 2" xfId="18368" xr:uid="{00000000-0005-0000-0000-00009D040000}"/>
    <cellStyle name="Comma 3 2 4 3 7" xfId="18369" xr:uid="{00000000-0005-0000-0000-00009E040000}"/>
    <cellStyle name="Comma 3 2 4 3 7 2" xfId="18370" xr:uid="{00000000-0005-0000-0000-00009F040000}"/>
    <cellStyle name="Comma 3 2 4 3 8" xfId="18371" xr:uid="{00000000-0005-0000-0000-0000A0040000}"/>
    <cellStyle name="Comma 3 2 4 3 8 2" xfId="18372" xr:uid="{00000000-0005-0000-0000-0000A1040000}"/>
    <cellStyle name="Comma 3 2 4 3 9" xfId="18373" xr:uid="{00000000-0005-0000-0000-0000A2040000}"/>
    <cellStyle name="Comma 3 2 4 4" xfId="18374" xr:uid="{00000000-0005-0000-0000-0000A3040000}"/>
    <cellStyle name="Comma 3 2 4 4 2" xfId="18375" xr:uid="{00000000-0005-0000-0000-0000A4040000}"/>
    <cellStyle name="Comma 3 2 4 4 2 2" xfId="18376" xr:uid="{00000000-0005-0000-0000-0000A5040000}"/>
    <cellStyle name="Comma 3 2 4 4 3" xfId="18377" xr:uid="{00000000-0005-0000-0000-0000A6040000}"/>
    <cellStyle name="Comma 3 2 4 4 3 2" xfId="18378" xr:uid="{00000000-0005-0000-0000-0000A7040000}"/>
    <cellStyle name="Comma 3 2 4 4 4" xfId="18379" xr:uid="{00000000-0005-0000-0000-0000A8040000}"/>
    <cellStyle name="Comma 3 2 4 4 4 2" xfId="18380" xr:uid="{00000000-0005-0000-0000-0000A9040000}"/>
    <cellStyle name="Comma 3 2 4 4 5" xfId="18381" xr:uid="{00000000-0005-0000-0000-0000AA040000}"/>
    <cellStyle name="Comma 3 2 4 4 6" xfId="18382" xr:uid="{00000000-0005-0000-0000-0000AB040000}"/>
    <cellStyle name="Comma 3 2 4 5" xfId="18383" xr:uid="{00000000-0005-0000-0000-0000AC040000}"/>
    <cellStyle name="Comma 3 2 4 5 2" xfId="18384" xr:uid="{00000000-0005-0000-0000-0000AD040000}"/>
    <cellStyle name="Comma 3 2 4 5 2 2" xfId="18385" xr:uid="{00000000-0005-0000-0000-0000AE040000}"/>
    <cellStyle name="Comma 3 2 4 5 3" xfId="18386" xr:uid="{00000000-0005-0000-0000-0000AF040000}"/>
    <cellStyle name="Comma 3 2 4 5 3 2" xfId="18387" xr:uid="{00000000-0005-0000-0000-0000B0040000}"/>
    <cellStyle name="Comma 3 2 4 5 4" xfId="18388" xr:uid="{00000000-0005-0000-0000-0000B1040000}"/>
    <cellStyle name="Comma 3 2 4 5 4 2" xfId="18389" xr:uid="{00000000-0005-0000-0000-0000B2040000}"/>
    <cellStyle name="Comma 3 2 4 5 5" xfId="18390" xr:uid="{00000000-0005-0000-0000-0000B3040000}"/>
    <cellStyle name="Comma 3 2 4 5 6" xfId="18391" xr:uid="{00000000-0005-0000-0000-0000B4040000}"/>
    <cellStyle name="Comma 3 2 4 6" xfId="18392" xr:uid="{00000000-0005-0000-0000-0000B5040000}"/>
    <cellStyle name="Comma 3 2 4 6 2" xfId="18393" xr:uid="{00000000-0005-0000-0000-0000B6040000}"/>
    <cellStyle name="Comma 3 2 4 6 2 2" xfId="18394" xr:uid="{00000000-0005-0000-0000-0000B7040000}"/>
    <cellStyle name="Comma 3 2 4 6 3" xfId="18395" xr:uid="{00000000-0005-0000-0000-0000B8040000}"/>
    <cellStyle name="Comma 3 2 4 6 3 2" xfId="18396" xr:uid="{00000000-0005-0000-0000-0000B9040000}"/>
    <cellStyle name="Comma 3 2 4 6 4" xfId="18397" xr:uid="{00000000-0005-0000-0000-0000BA040000}"/>
    <cellStyle name="Comma 3 2 4 6 4 2" xfId="18398" xr:uid="{00000000-0005-0000-0000-0000BB040000}"/>
    <cellStyle name="Comma 3 2 4 6 5" xfId="18399" xr:uid="{00000000-0005-0000-0000-0000BC040000}"/>
    <cellStyle name="Comma 3 2 4 6 6" xfId="18400" xr:uid="{00000000-0005-0000-0000-0000BD040000}"/>
    <cellStyle name="Comma 3 2 4 7" xfId="18401" xr:uid="{00000000-0005-0000-0000-0000BE040000}"/>
    <cellStyle name="Comma 3 2 4 7 2" xfId="18402" xr:uid="{00000000-0005-0000-0000-0000BF040000}"/>
    <cellStyle name="Comma 3 2 4 7 2 2" xfId="18403" xr:uid="{00000000-0005-0000-0000-0000C0040000}"/>
    <cellStyle name="Comma 3 2 4 7 3" xfId="18404" xr:uid="{00000000-0005-0000-0000-0000C1040000}"/>
    <cellStyle name="Comma 3 2 4 7 3 2" xfId="18405" xr:uid="{00000000-0005-0000-0000-0000C2040000}"/>
    <cellStyle name="Comma 3 2 4 7 4" xfId="18406" xr:uid="{00000000-0005-0000-0000-0000C3040000}"/>
    <cellStyle name="Comma 3 2 4 7 5" xfId="18407" xr:uid="{00000000-0005-0000-0000-0000C4040000}"/>
    <cellStyle name="Comma 3 2 4 8" xfId="18408" xr:uid="{00000000-0005-0000-0000-0000C5040000}"/>
    <cellStyle name="Comma 3 2 4 8 2" xfId="18409" xr:uid="{00000000-0005-0000-0000-0000C6040000}"/>
    <cellStyle name="Comma 3 2 4 9" xfId="18410" xr:uid="{00000000-0005-0000-0000-0000C7040000}"/>
    <cellStyle name="Comma 3 2 4 9 2" xfId="18411" xr:uid="{00000000-0005-0000-0000-0000C8040000}"/>
    <cellStyle name="Comma 3 2 5" xfId="18412" xr:uid="{00000000-0005-0000-0000-0000C9040000}"/>
    <cellStyle name="Comma 3 2 5 10" xfId="18413" xr:uid="{00000000-0005-0000-0000-0000CA040000}"/>
    <cellStyle name="Comma 3 2 5 11" xfId="18414" xr:uid="{00000000-0005-0000-0000-0000CB040000}"/>
    <cellStyle name="Comma 3 2 5 2" xfId="18415" xr:uid="{00000000-0005-0000-0000-0000CC040000}"/>
    <cellStyle name="Comma 3 2 5 2 2" xfId="18416" xr:uid="{00000000-0005-0000-0000-0000CD040000}"/>
    <cellStyle name="Comma 3 2 5 2 2 2" xfId="18417" xr:uid="{00000000-0005-0000-0000-0000CE040000}"/>
    <cellStyle name="Comma 3 2 5 2 3" xfId="18418" xr:uid="{00000000-0005-0000-0000-0000CF040000}"/>
    <cellStyle name="Comma 3 2 5 2 3 2" xfId="18419" xr:uid="{00000000-0005-0000-0000-0000D0040000}"/>
    <cellStyle name="Comma 3 2 5 2 4" xfId="18420" xr:uid="{00000000-0005-0000-0000-0000D1040000}"/>
    <cellStyle name="Comma 3 2 5 2 4 2" xfId="18421" xr:uid="{00000000-0005-0000-0000-0000D2040000}"/>
    <cellStyle name="Comma 3 2 5 2 5" xfId="18422" xr:uid="{00000000-0005-0000-0000-0000D3040000}"/>
    <cellStyle name="Comma 3 2 5 2 6" xfId="18423" xr:uid="{00000000-0005-0000-0000-0000D4040000}"/>
    <cellStyle name="Comma 3 2 5 3" xfId="18424" xr:uid="{00000000-0005-0000-0000-0000D5040000}"/>
    <cellStyle name="Comma 3 2 5 3 2" xfId="18425" xr:uid="{00000000-0005-0000-0000-0000D6040000}"/>
    <cellStyle name="Comma 3 2 5 3 2 2" xfId="18426" xr:uid="{00000000-0005-0000-0000-0000D7040000}"/>
    <cellStyle name="Comma 3 2 5 3 3" xfId="18427" xr:uid="{00000000-0005-0000-0000-0000D8040000}"/>
    <cellStyle name="Comma 3 2 5 3 3 2" xfId="18428" xr:uid="{00000000-0005-0000-0000-0000D9040000}"/>
    <cellStyle name="Comma 3 2 5 3 4" xfId="18429" xr:uid="{00000000-0005-0000-0000-0000DA040000}"/>
    <cellStyle name="Comma 3 2 5 3 4 2" xfId="18430" xr:uid="{00000000-0005-0000-0000-0000DB040000}"/>
    <cellStyle name="Comma 3 2 5 3 5" xfId="18431" xr:uid="{00000000-0005-0000-0000-0000DC040000}"/>
    <cellStyle name="Comma 3 2 5 3 6" xfId="18432" xr:uid="{00000000-0005-0000-0000-0000DD040000}"/>
    <cellStyle name="Comma 3 2 5 4" xfId="18433" xr:uid="{00000000-0005-0000-0000-0000DE040000}"/>
    <cellStyle name="Comma 3 2 5 4 2" xfId="18434" xr:uid="{00000000-0005-0000-0000-0000DF040000}"/>
    <cellStyle name="Comma 3 2 5 4 2 2" xfId="18435" xr:uid="{00000000-0005-0000-0000-0000E0040000}"/>
    <cellStyle name="Comma 3 2 5 4 3" xfId="18436" xr:uid="{00000000-0005-0000-0000-0000E1040000}"/>
    <cellStyle name="Comma 3 2 5 4 3 2" xfId="18437" xr:uid="{00000000-0005-0000-0000-0000E2040000}"/>
    <cellStyle name="Comma 3 2 5 4 4" xfId="18438" xr:uid="{00000000-0005-0000-0000-0000E3040000}"/>
    <cellStyle name="Comma 3 2 5 4 4 2" xfId="18439" xr:uid="{00000000-0005-0000-0000-0000E4040000}"/>
    <cellStyle name="Comma 3 2 5 4 5" xfId="18440" xr:uid="{00000000-0005-0000-0000-0000E5040000}"/>
    <cellStyle name="Comma 3 2 5 4 6" xfId="18441" xr:uid="{00000000-0005-0000-0000-0000E6040000}"/>
    <cellStyle name="Comma 3 2 5 5" xfId="18442" xr:uid="{00000000-0005-0000-0000-0000E7040000}"/>
    <cellStyle name="Comma 3 2 5 5 2" xfId="18443" xr:uid="{00000000-0005-0000-0000-0000E8040000}"/>
    <cellStyle name="Comma 3 2 5 5 2 2" xfId="18444" xr:uid="{00000000-0005-0000-0000-0000E9040000}"/>
    <cellStyle name="Comma 3 2 5 5 3" xfId="18445" xr:uid="{00000000-0005-0000-0000-0000EA040000}"/>
    <cellStyle name="Comma 3 2 5 5 3 2" xfId="18446" xr:uid="{00000000-0005-0000-0000-0000EB040000}"/>
    <cellStyle name="Comma 3 2 5 5 4" xfId="18447" xr:uid="{00000000-0005-0000-0000-0000EC040000}"/>
    <cellStyle name="Comma 3 2 5 5 4 2" xfId="18448" xr:uid="{00000000-0005-0000-0000-0000ED040000}"/>
    <cellStyle name="Comma 3 2 5 5 5" xfId="18449" xr:uid="{00000000-0005-0000-0000-0000EE040000}"/>
    <cellStyle name="Comma 3 2 5 5 6" xfId="18450" xr:uid="{00000000-0005-0000-0000-0000EF040000}"/>
    <cellStyle name="Comma 3 2 5 6" xfId="18451" xr:uid="{00000000-0005-0000-0000-0000F0040000}"/>
    <cellStyle name="Comma 3 2 5 6 2" xfId="18452" xr:uid="{00000000-0005-0000-0000-0000F1040000}"/>
    <cellStyle name="Comma 3 2 5 6 2 2" xfId="18453" xr:uid="{00000000-0005-0000-0000-0000F2040000}"/>
    <cellStyle name="Comma 3 2 5 6 3" xfId="18454" xr:uid="{00000000-0005-0000-0000-0000F3040000}"/>
    <cellStyle name="Comma 3 2 5 6 3 2" xfId="18455" xr:uid="{00000000-0005-0000-0000-0000F4040000}"/>
    <cellStyle name="Comma 3 2 5 6 4" xfId="18456" xr:uid="{00000000-0005-0000-0000-0000F5040000}"/>
    <cellStyle name="Comma 3 2 5 6 5" xfId="18457" xr:uid="{00000000-0005-0000-0000-0000F6040000}"/>
    <cellStyle name="Comma 3 2 5 7" xfId="18458" xr:uid="{00000000-0005-0000-0000-0000F7040000}"/>
    <cellStyle name="Comma 3 2 5 7 2" xfId="18459" xr:uid="{00000000-0005-0000-0000-0000F8040000}"/>
    <cellStyle name="Comma 3 2 5 8" xfId="18460" xr:uid="{00000000-0005-0000-0000-0000F9040000}"/>
    <cellStyle name="Comma 3 2 5 8 2" xfId="18461" xr:uid="{00000000-0005-0000-0000-0000FA040000}"/>
    <cellStyle name="Comma 3 2 5 9" xfId="18462" xr:uid="{00000000-0005-0000-0000-0000FB040000}"/>
    <cellStyle name="Comma 3 2 5 9 2" xfId="18463" xr:uid="{00000000-0005-0000-0000-0000FC040000}"/>
    <cellStyle name="Comma 3 2 6" xfId="18464" xr:uid="{00000000-0005-0000-0000-0000FD040000}"/>
    <cellStyle name="Comma 3 2 6 10" xfId="18465" xr:uid="{00000000-0005-0000-0000-0000FE040000}"/>
    <cellStyle name="Comma 3 2 6 2" xfId="18466" xr:uid="{00000000-0005-0000-0000-0000FF040000}"/>
    <cellStyle name="Comma 3 2 6 2 2" xfId="18467" xr:uid="{00000000-0005-0000-0000-000000050000}"/>
    <cellStyle name="Comma 3 2 6 2 2 2" xfId="18468" xr:uid="{00000000-0005-0000-0000-000001050000}"/>
    <cellStyle name="Comma 3 2 6 2 3" xfId="18469" xr:uid="{00000000-0005-0000-0000-000002050000}"/>
    <cellStyle name="Comma 3 2 6 2 3 2" xfId="18470" xr:uid="{00000000-0005-0000-0000-000003050000}"/>
    <cellStyle name="Comma 3 2 6 2 4" xfId="18471" xr:uid="{00000000-0005-0000-0000-000004050000}"/>
    <cellStyle name="Comma 3 2 6 2 4 2" xfId="18472" xr:uid="{00000000-0005-0000-0000-000005050000}"/>
    <cellStyle name="Comma 3 2 6 2 5" xfId="18473" xr:uid="{00000000-0005-0000-0000-000006050000}"/>
    <cellStyle name="Comma 3 2 6 2 6" xfId="18474" xr:uid="{00000000-0005-0000-0000-000007050000}"/>
    <cellStyle name="Comma 3 2 6 3" xfId="18475" xr:uid="{00000000-0005-0000-0000-000008050000}"/>
    <cellStyle name="Comma 3 2 6 3 2" xfId="18476" xr:uid="{00000000-0005-0000-0000-000009050000}"/>
    <cellStyle name="Comma 3 2 6 3 2 2" xfId="18477" xr:uid="{00000000-0005-0000-0000-00000A050000}"/>
    <cellStyle name="Comma 3 2 6 3 3" xfId="18478" xr:uid="{00000000-0005-0000-0000-00000B050000}"/>
    <cellStyle name="Comma 3 2 6 3 3 2" xfId="18479" xr:uid="{00000000-0005-0000-0000-00000C050000}"/>
    <cellStyle name="Comma 3 2 6 3 4" xfId="18480" xr:uid="{00000000-0005-0000-0000-00000D050000}"/>
    <cellStyle name="Comma 3 2 6 3 4 2" xfId="18481" xr:uid="{00000000-0005-0000-0000-00000E050000}"/>
    <cellStyle name="Comma 3 2 6 3 5" xfId="18482" xr:uid="{00000000-0005-0000-0000-00000F050000}"/>
    <cellStyle name="Comma 3 2 6 3 6" xfId="18483" xr:uid="{00000000-0005-0000-0000-000010050000}"/>
    <cellStyle name="Comma 3 2 6 4" xfId="18484" xr:uid="{00000000-0005-0000-0000-000011050000}"/>
    <cellStyle name="Comma 3 2 6 4 2" xfId="18485" xr:uid="{00000000-0005-0000-0000-000012050000}"/>
    <cellStyle name="Comma 3 2 6 4 2 2" xfId="18486" xr:uid="{00000000-0005-0000-0000-000013050000}"/>
    <cellStyle name="Comma 3 2 6 4 3" xfId="18487" xr:uid="{00000000-0005-0000-0000-000014050000}"/>
    <cellStyle name="Comma 3 2 6 4 3 2" xfId="18488" xr:uid="{00000000-0005-0000-0000-000015050000}"/>
    <cellStyle name="Comma 3 2 6 4 4" xfId="18489" xr:uid="{00000000-0005-0000-0000-000016050000}"/>
    <cellStyle name="Comma 3 2 6 4 4 2" xfId="18490" xr:uid="{00000000-0005-0000-0000-000017050000}"/>
    <cellStyle name="Comma 3 2 6 4 5" xfId="18491" xr:uid="{00000000-0005-0000-0000-000018050000}"/>
    <cellStyle name="Comma 3 2 6 4 6" xfId="18492" xr:uid="{00000000-0005-0000-0000-000019050000}"/>
    <cellStyle name="Comma 3 2 6 5" xfId="18493" xr:uid="{00000000-0005-0000-0000-00001A050000}"/>
    <cellStyle name="Comma 3 2 6 5 2" xfId="18494" xr:uid="{00000000-0005-0000-0000-00001B050000}"/>
    <cellStyle name="Comma 3 2 6 5 2 2" xfId="18495" xr:uid="{00000000-0005-0000-0000-00001C050000}"/>
    <cellStyle name="Comma 3 2 6 5 3" xfId="18496" xr:uid="{00000000-0005-0000-0000-00001D050000}"/>
    <cellStyle name="Comma 3 2 6 5 3 2" xfId="18497" xr:uid="{00000000-0005-0000-0000-00001E050000}"/>
    <cellStyle name="Comma 3 2 6 5 4" xfId="18498" xr:uid="{00000000-0005-0000-0000-00001F050000}"/>
    <cellStyle name="Comma 3 2 6 5 5" xfId="18499" xr:uid="{00000000-0005-0000-0000-000020050000}"/>
    <cellStyle name="Comma 3 2 6 6" xfId="18500" xr:uid="{00000000-0005-0000-0000-000021050000}"/>
    <cellStyle name="Comma 3 2 6 6 2" xfId="18501" xr:uid="{00000000-0005-0000-0000-000022050000}"/>
    <cellStyle name="Comma 3 2 6 7" xfId="18502" xr:uid="{00000000-0005-0000-0000-000023050000}"/>
    <cellStyle name="Comma 3 2 6 7 2" xfId="18503" xr:uid="{00000000-0005-0000-0000-000024050000}"/>
    <cellStyle name="Comma 3 2 6 8" xfId="18504" xr:uid="{00000000-0005-0000-0000-000025050000}"/>
    <cellStyle name="Comma 3 2 6 8 2" xfId="18505" xr:uid="{00000000-0005-0000-0000-000026050000}"/>
    <cellStyle name="Comma 3 2 6 9" xfId="18506" xr:uid="{00000000-0005-0000-0000-000027050000}"/>
    <cellStyle name="Comma 3 2 7" xfId="18507" xr:uid="{00000000-0005-0000-0000-000028050000}"/>
    <cellStyle name="Comma 3 2 7 10" xfId="18508" xr:uid="{00000000-0005-0000-0000-000029050000}"/>
    <cellStyle name="Comma 3 2 7 2" xfId="18509" xr:uid="{00000000-0005-0000-0000-00002A050000}"/>
    <cellStyle name="Comma 3 2 7 2 2" xfId="18510" xr:uid="{00000000-0005-0000-0000-00002B050000}"/>
    <cellStyle name="Comma 3 2 7 2 2 2" xfId="18511" xr:uid="{00000000-0005-0000-0000-00002C050000}"/>
    <cellStyle name="Comma 3 2 7 2 3" xfId="18512" xr:uid="{00000000-0005-0000-0000-00002D050000}"/>
    <cellStyle name="Comma 3 2 7 2 3 2" xfId="18513" xr:uid="{00000000-0005-0000-0000-00002E050000}"/>
    <cellStyle name="Comma 3 2 7 2 4" xfId="18514" xr:uid="{00000000-0005-0000-0000-00002F050000}"/>
    <cellStyle name="Comma 3 2 7 2 4 2" xfId="18515" xr:uid="{00000000-0005-0000-0000-000030050000}"/>
    <cellStyle name="Comma 3 2 7 2 5" xfId="18516" xr:uid="{00000000-0005-0000-0000-000031050000}"/>
    <cellStyle name="Comma 3 2 7 2 6" xfId="18517" xr:uid="{00000000-0005-0000-0000-000032050000}"/>
    <cellStyle name="Comma 3 2 7 3" xfId="18518" xr:uid="{00000000-0005-0000-0000-000033050000}"/>
    <cellStyle name="Comma 3 2 7 3 2" xfId="18519" xr:uid="{00000000-0005-0000-0000-000034050000}"/>
    <cellStyle name="Comma 3 2 7 3 2 2" xfId="18520" xr:uid="{00000000-0005-0000-0000-000035050000}"/>
    <cellStyle name="Comma 3 2 7 3 3" xfId="18521" xr:uid="{00000000-0005-0000-0000-000036050000}"/>
    <cellStyle name="Comma 3 2 7 3 3 2" xfId="18522" xr:uid="{00000000-0005-0000-0000-000037050000}"/>
    <cellStyle name="Comma 3 2 7 3 4" xfId="18523" xr:uid="{00000000-0005-0000-0000-000038050000}"/>
    <cellStyle name="Comma 3 2 7 3 4 2" xfId="18524" xr:uid="{00000000-0005-0000-0000-000039050000}"/>
    <cellStyle name="Comma 3 2 7 3 5" xfId="18525" xr:uid="{00000000-0005-0000-0000-00003A050000}"/>
    <cellStyle name="Comma 3 2 7 3 6" xfId="18526" xr:uid="{00000000-0005-0000-0000-00003B050000}"/>
    <cellStyle name="Comma 3 2 7 4" xfId="18527" xr:uid="{00000000-0005-0000-0000-00003C050000}"/>
    <cellStyle name="Comma 3 2 7 4 2" xfId="18528" xr:uid="{00000000-0005-0000-0000-00003D050000}"/>
    <cellStyle name="Comma 3 2 7 4 2 2" xfId="18529" xr:uid="{00000000-0005-0000-0000-00003E050000}"/>
    <cellStyle name="Comma 3 2 7 4 3" xfId="18530" xr:uid="{00000000-0005-0000-0000-00003F050000}"/>
    <cellStyle name="Comma 3 2 7 4 3 2" xfId="18531" xr:uid="{00000000-0005-0000-0000-000040050000}"/>
    <cellStyle name="Comma 3 2 7 4 4" xfId="18532" xr:uid="{00000000-0005-0000-0000-000041050000}"/>
    <cellStyle name="Comma 3 2 7 4 4 2" xfId="18533" xr:uid="{00000000-0005-0000-0000-000042050000}"/>
    <cellStyle name="Comma 3 2 7 4 5" xfId="18534" xr:uid="{00000000-0005-0000-0000-000043050000}"/>
    <cellStyle name="Comma 3 2 7 4 6" xfId="18535" xr:uid="{00000000-0005-0000-0000-000044050000}"/>
    <cellStyle name="Comma 3 2 7 5" xfId="18536" xr:uid="{00000000-0005-0000-0000-000045050000}"/>
    <cellStyle name="Comma 3 2 7 5 2" xfId="18537" xr:uid="{00000000-0005-0000-0000-000046050000}"/>
    <cellStyle name="Comma 3 2 7 5 2 2" xfId="18538" xr:uid="{00000000-0005-0000-0000-000047050000}"/>
    <cellStyle name="Comma 3 2 7 5 3" xfId="18539" xr:uid="{00000000-0005-0000-0000-000048050000}"/>
    <cellStyle name="Comma 3 2 7 5 3 2" xfId="18540" xr:uid="{00000000-0005-0000-0000-000049050000}"/>
    <cellStyle name="Comma 3 2 7 5 4" xfId="18541" xr:uid="{00000000-0005-0000-0000-00004A050000}"/>
    <cellStyle name="Comma 3 2 7 5 5" xfId="18542" xr:uid="{00000000-0005-0000-0000-00004B050000}"/>
    <cellStyle name="Comma 3 2 7 6" xfId="18543" xr:uid="{00000000-0005-0000-0000-00004C050000}"/>
    <cellStyle name="Comma 3 2 7 6 2" xfId="18544" xr:uid="{00000000-0005-0000-0000-00004D050000}"/>
    <cellStyle name="Comma 3 2 7 7" xfId="18545" xr:uid="{00000000-0005-0000-0000-00004E050000}"/>
    <cellStyle name="Comma 3 2 7 7 2" xfId="18546" xr:uid="{00000000-0005-0000-0000-00004F050000}"/>
    <cellStyle name="Comma 3 2 7 8" xfId="18547" xr:uid="{00000000-0005-0000-0000-000050050000}"/>
    <cellStyle name="Comma 3 2 7 8 2" xfId="18548" xr:uid="{00000000-0005-0000-0000-000051050000}"/>
    <cellStyle name="Comma 3 2 7 9" xfId="18549" xr:uid="{00000000-0005-0000-0000-000052050000}"/>
    <cellStyle name="Comma 3 2 8" xfId="18550" xr:uid="{00000000-0005-0000-0000-000053050000}"/>
    <cellStyle name="Comma 3 2 8 2" xfId="18551" xr:uid="{00000000-0005-0000-0000-000054050000}"/>
    <cellStyle name="Comma 3 2 8 2 2" xfId="18552" xr:uid="{00000000-0005-0000-0000-000055050000}"/>
    <cellStyle name="Comma 3 2 8 3" xfId="18553" xr:uid="{00000000-0005-0000-0000-000056050000}"/>
    <cellStyle name="Comma 3 2 8 3 2" xfId="18554" xr:uid="{00000000-0005-0000-0000-000057050000}"/>
    <cellStyle name="Comma 3 2 8 4" xfId="18555" xr:uid="{00000000-0005-0000-0000-000058050000}"/>
    <cellStyle name="Comma 3 2 8 4 2" xfId="18556" xr:uid="{00000000-0005-0000-0000-000059050000}"/>
    <cellStyle name="Comma 3 2 8 5" xfId="18557" xr:uid="{00000000-0005-0000-0000-00005A050000}"/>
    <cellStyle name="Comma 3 2 8 6" xfId="18558" xr:uid="{00000000-0005-0000-0000-00005B050000}"/>
    <cellStyle name="Comma 3 2 9" xfId="18559" xr:uid="{00000000-0005-0000-0000-00005C050000}"/>
    <cellStyle name="Comma 3 2 9 2" xfId="18560" xr:uid="{00000000-0005-0000-0000-00005D050000}"/>
    <cellStyle name="Comma 3 2 9 2 2" xfId="18561" xr:uid="{00000000-0005-0000-0000-00005E050000}"/>
    <cellStyle name="Comma 3 2 9 3" xfId="18562" xr:uid="{00000000-0005-0000-0000-00005F050000}"/>
    <cellStyle name="Comma 3 2 9 3 2" xfId="18563" xr:uid="{00000000-0005-0000-0000-000060050000}"/>
    <cellStyle name="Comma 3 2 9 4" xfId="18564" xr:uid="{00000000-0005-0000-0000-000061050000}"/>
    <cellStyle name="Comma 3 2 9 4 2" xfId="18565" xr:uid="{00000000-0005-0000-0000-000062050000}"/>
    <cellStyle name="Comma 3 2 9 5" xfId="18566" xr:uid="{00000000-0005-0000-0000-000063050000}"/>
    <cellStyle name="Comma 3 2 9 6" xfId="18567" xr:uid="{00000000-0005-0000-0000-000064050000}"/>
    <cellStyle name="Comma 3 3" xfId="44" xr:uid="{00000000-0005-0000-0000-000065050000}"/>
    <cellStyle name="Comma 3 3 10" xfId="45" xr:uid="{00000000-0005-0000-0000-000066050000}"/>
    <cellStyle name="Comma 3 3 10 2" xfId="46" xr:uid="{00000000-0005-0000-0000-000067050000}"/>
    <cellStyle name="Comma 3 3 10 2 2" xfId="47" xr:uid="{00000000-0005-0000-0000-000068050000}"/>
    <cellStyle name="Comma 3 3 10 3" xfId="48" xr:uid="{00000000-0005-0000-0000-000069050000}"/>
    <cellStyle name="Comma 3 3 10 3 2" xfId="49" xr:uid="{00000000-0005-0000-0000-00006A050000}"/>
    <cellStyle name="Comma 3 3 10 4" xfId="50" xr:uid="{00000000-0005-0000-0000-00006B050000}"/>
    <cellStyle name="Comma 3 3 11" xfId="51" xr:uid="{00000000-0005-0000-0000-00006C050000}"/>
    <cellStyle name="Comma 3 3 11 2" xfId="52" xr:uid="{00000000-0005-0000-0000-00006D050000}"/>
    <cellStyle name="Comma 3 3 11 3" xfId="53" xr:uid="{00000000-0005-0000-0000-00006E050000}"/>
    <cellStyle name="Comma 3 3 12" xfId="54" xr:uid="{00000000-0005-0000-0000-00006F050000}"/>
    <cellStyle name="Comma 3 3 12 2" xfId="55" xr:uid="{00000000-0005-0000-0000-000070050000}"/>
    <cellStyle name="Comma 3 3 13" xfId="56" xr:uid="{00000000-0005-0000-0000-000071050000}"/>
    <cellStyle name="Comma 3 3 13 2" xfId="57" xr:uid="{00000000-0005-0000-0000-000072050000}"/>
    <cellStyle name="Comma 3 3 14" xfId="58" xr:uid="{00000000-0005-0000-0000-000073050000}"/>
    <cellStyle name="Comma 3 3 15" xfId="18568" xr:uid="{00000000-0005-0000-0000-000074050000}"/>
    <cellStyle name="Comma 3 3 2" xfId="59" xr:uid="{00000000-0005-0000-0000-000075050000}"/>
    <cellStyle name="Comma 3 3 2 10" xfId="60" xr:uid="{00000000-0005-0000-0000-000076050000}"/>
    <cellStyle name="Comma 3 3 2 10 2" xfId="61" xr:uid="{00000000-0005-0000-0000-000077050000}"/>
    <cellStyle name="Comma 3 3 2 11" xfId="62" xr:uid="{00000000-0005-0000-0000-000078050000}"/>
    <cellStyle name="Comma 3 3 2 11 2" xfId="63" xr:uid="{00000000-0005-0000-0000-000079050000}"/>
    <cellStyle name="Comma 3 3 2 12" xfId="64" xr:uid="{00000000-0005-0000-0000-00007A050000}"/>
    <cellStyle name="Comma 3 3 2 2" xfId="65" xr:uid="{00000000-0005-0000-0000-00007B050000}"/>
    <cellStyle name="Comma 3 3 2 2 10" xfId="66" xr:uid="{00000000-0005-0000-0000-00007C050000}"/>
    <cellStyle name="Comma 3 3 2 2 2" xfId="67" xr:uid="{00000000-0005-0000-0000-00007D050000}"/>
    <cellStyle name="Comma 3 3 2 2 2 2" xfId="68" xr:uid="{00000000-0005-0000-0000-00007E050000}"/>
    <cellStyle name="Comma 3 3 2 2 2 2 2" xfId="69" xr:uid="{00000000-0005-0000-0000-00007F050000}"/>
    <cellStyle name="Comma 3 3 2 2 2 2 2 2" xfId="70" xr:uid="{00000000-0005-0000-0000-000080050000}"/>
    <cellStyle name="Comma 3 3 2 2 2 2 2 3" xfId="71" xr:uid="{00000000-0005-0000-0000-000081050000}"/>
    <cellStyle name="Comma 3 3 2 2 2 2 3" xfId="72" xr:uid="{00000000-0005-0000-0000-000082050000}"/>
    <cellStyle name="Comma 3 3 2 2 2 2 3 2" xfId="73" xr:uid="{00000000-0005-0000-0000-000083050000}"/>
    <cellStyle name="Comma 3 3 2 2 2 2 4" xfId="74" xr:uid="{00000000-0005-0000-0000-000084050000}"/>
    <cellStyle name="Comma 3 3 2 2 2 2 4 2" xfId="75" xr:uid="{00000000-0005-0000-0000-000085050000}"/>
    <cellStyle name="Comma 3 3 2 2 2 2 5" xfId="76" xr:uid="{00000000-0005-0000-0000-000086050000}"/>
    <cellStyle name="Comma 3 3 2 2 2 3" xfId="77" xr:uid="{00000000-0005-0000-0000-000087050000}"/>
    <cellStyle name="Comma 3 3 2 2 2 3 2" xfId="78" xr:uid="{00000000-0005-0000-0000-000088050000}"/>
    <cellStyle name="Comma 3 3 2 2 2 3 2 2" xfId="79" xr:uid="{00000000-0005-0000-0000-000089050000}"/>
    <cellStyle name="Comma 3 3 2 2 2 3 3" xfId="80" xr:uid="{00000000-0005-0000-0000-00008A050000}"/>
    <cellStyle name="Comma 3 3 2 2 2 3 3 2" xfId="81" xr:uid="{00000000-0005-0000-0000-00008B050000}"/>
    <cellStyle name="Comma 3 3 2 2 2 3 4" xfId="82" xr:uid="{00000000-0005-0000-0000-00008C050000}"/>
    <cellStyle name="Comma 3 3 2 2 2 4" xfId="83" xr:uid="{00000000-0005-0000-0000-00008D050000}"/>
    <cellStyle name="Comma 3 3 2 2 2 4 2" xfId="84" xr:uid="{00000000-0005-0000-0000-00008E050000}"/>
    <cellStyle name="Comma 3 3 2 2 2 4 3" xfId="85" xr:uid="{00000000-0005-0000-0000-00008F050000}"/>
    <cellStyle name="Comma 3 3 2 2 2 5" xfId="86" xr:uid="{00000000-0005-0000-0000-000090050000}"/>
    <cellStyle name="Comma 3 3 2 2 2 5 2" xfId="87" xr:uid="{00000000-0005-0000-0000-000091050000}"/>
    <cellStyle name="Comma 3 3 2 2 2 6" xfId="88" xr:uid="{00000000-0005-0000-0000-000092050000}"/>
    <cellStyle name="Comma 3 3 2 2 2 6 2" xfId="89" xr:uid="{00000000-0005-0000-0000-000093050000}"/>
    <cellStyle name="Comma 3 3 2 2 2 7" xfId="90" xr:uid="{00000000-0005-0000-0000-000094050000}"/>
    <cellStyle name="Comma 3 3 2 2 3" xfId="91" xr:uid="{00000000-0005-0000-0000-000095050000}"/>
    <cellStyle name="Comma 3 3 2 2 3 2" xfId="92" xr:uid="{00000000-0005-0000-0000-000096050000}"/>
    <cellStyle name="Comma 3 3 2 2 3 2 2" xfId="93" xr:uid="{00000000-0005-0000-0000-000097050000}"/>
    <cellStyle name="Comma 3 3 2 2 3 2 2 2" xfId="94" xr:uid="{00000000-0005-0000-0000-000098050000}"/>
    <cellStyle name="Comma 3 3 2 2 3 2 2 3" xfId="95" xr:uid="{00000000-0005-0000-0000-000099050000}"/>
    <cellStyle name="Comma 3 3 2 2 3 2 3" xfId="96" xr:uid="{00000000-0005-0000-0000-00009A050000}"/>
    <cellStyle name="Comma 3 3 2 2 3 2 3 2" xfId="97" xr:uid="{00000000-0005-0000-0000-00009B050000}"/>
    <cellStyle name="Comma 3 3 2 2 3 2 4" xfId="98" xr:uid="{00000000-0005-0000-0000-00009C050000}"/>
    <cellStyle name="Comma 3 3 2 2 3 2 4 2" xfId="99" xr:uid="{00000000-0005-0000-0000-00009D050000}"/>
    <cellStyle name="Comma 3 3 2 2 3 2 5" xfId="100" xr:uid="{00000000-0005-0000-0000-00009E050000}"/>
    <cellStyle name="Comma 3 3 2 2 3 3" xfId="101" xr:uid="{00000000-0005-0000-0000-00009F050000}"/>
    <cellStyle name="Comma 3 3 2 2 3 3 2" xfId="102" xr:uid="{00000000-0005-0000-0000-0000A0050000}"/>
    <cellStyle name="Comma 3 3 2 2 3 3 2 2" xfId="103" xr:uid="{00000000-0005-0000-0000-0000A1050000}"/>
    <cellStyle name="Comma 3 3 2 2 3 3 3" xfId="104" xr:uid="{00000000-0005-0000-0000-0000A2050000}"/>
    <cellStyle name="Comma 3 3 2 2 3 3 3 2" xfId="105" xr:uid="{00000000-0005-0000-0000-0000A3050000}"/>
    <cellStyle name="Comma 3 3 2 2 3 3 4" xfId="106" xr:uid="{00000000-0005-0000-0000-0000A4050000}"/>
    <cellStyle name="Comma 3 3 2 2 3 4" xfId="107" xr:uid="{00000000-0005-0000-0000-0000A5050000}"/>
    <cellStyle name="Comma 3 3 2 2 3 4 2" xfId="108" xr:uid="{00000000-0005-0000-0000-0000A6050000}"/>
    <cellStyle name="Comma 3 3 2 2 3 4 3" xfId="109" xr:uid="{00000000-0005-0000-0000-0000A7050000}"/>
    <cellStyle name="Comma 3 3 2 2 3 5" xfId="110" xr:uid="{00000000-0005-0000-0000-0000A8050000}"/>
    <cellStyle name="Comma 3 3 2 2 3 5 2" xfId="111" xr:uid="{00000000-0005-0000-0000-0000A9050000}"/>
    <cellStyle name="Comma 3 3 2 2 3 6" xfId="112" xr:uid="{00000000-0005-0000-0000-0000AA050000}"/>
    <cellStyle name="Comma 3 3 2 2 3 6 2" xfId="113" xr:uid="{00000000-0005-0000-0000-0000AB050000}"/>
    <cellStyle name="Comma 3 3 2 2 3 7" xfId="114" xr:uid="{00000000-0005-0000-0000-0000AC050000}"/>
    <cellStyle name="Comma 3 3 2 2 4" xfId="115" xr:uid="{00000000-0005-0000-0000-0000AD050000}"/>
    <cellStyle name="Comma 3 3 2 2 4 2" xfId="116" xr:uid="{00000000-0005-0000-0000-0000AE050000}"/>
    <cellStyle name="Comma 3 3 2 2 4 2 2" xfId="117" xr:uid="{00000000-0005-0000-0000-0000AF050000}"/>
    <cellStyle name="Comma 3 3 2 2 4 2 2 2" xfId="118" xr:uid="{00000000-0005-0000-0000-0000B0050000}"/>
    <cellStyle name="Comma 3 3 2 2 4 2 3" xfId="119" xr:uid="{00000000-0005-0000-0000-0000B1050000}"/>
    <cellStyle name="Comma 3 3 2 2 4 2 3 2" xfId="120" xr:uid="{00000000-0005-0000-0000-0000B2050000}"/>
    <cellStyle name="Comma 3 3 2 2 4 2 4" xfId="121" xr:uid="{00000000-0005-0000-0000-0000B3050000}"/>
    <cellStyle name="Comma 3 3 2 2 4 3" xfId="122" xr:uid="{00000000-0005-0000-0000-0000B4050000}"/>
    <cellStyle name="Comma 3 3 2 2 4 3 2" xfId="123" xr:uid="{00000000-0005-0000-0000-0000B5050000}"/>
    <cellStyle name="Comma 3 3 2 2 4 3 3" xfId="124" xr:uid="{00000000-0005-0000-0000-0000B6050000}"/>
    <cellStyle name="Comma 3 3 2 2 4 4" xfId="125" xr:uid="{00000000-0005-0000-0000-0000B7050000}"/>
    <cellStyle name="Comma 3 3 2 2 4 4 2" xfId="126" xr:uid="{00000000-0005-0000-0000-0000B8050000}"/>
    <cellStyle name="Comma 3 3 2 2 4 5" xfId="127" xr:uid="{00000000-0005-0000-0000-0000B9050000}"/>
    <cellStyle name="Comma 3 3 2 2 4 5 2" xfId="128" xr:uid="{00000000-0005-0000-0000-0000BA050000}"/>
    <cellStyle name="Comma 3 3 2 2 4 6" xfId="129" xr:uid="{00000000-0005-0000-0000-0000BB050000}"/>
    <cellStyle name="Comma 3 3 2 2 5" xfId="130" xr:uid="{00000000-0005-0000-0000-0000BC050000}"/>
    <cellStyle name="Comma 3 3 2 2 5 2" xfId="131" xr:uid="{00000000-0005-0000-0000-0000BD050000}"/>
    <cellStyle name="Comma 3 3 2 2 5 2 2" xfId="132" xr:uid="{00000000-0005-0000-0000-0000BE050000}"/>
    <cellStyle name="Comma 3 3 2 2 5 3" xfId="133" xr:uid="{00000000-0005-0000-0000-0000BF050000}"/>
    <cellStyle name="Comma 3 3 2 2 5 3 2" xfId="134" xr:uid="{00000000-0005-0000-0000-0000C0050000}"/>
    <cellStyle name="Comma 3 3 2 2 5 4" xfId="135" xr:uid="{00000000-0005-0000-0000-0000C1050000}"/>
    <cellStyle name="Comma 3 3 2 2 6" xfId="136" xr:uid="{00000000-0005-0000-0000-0000C2050000}"/>
    <cellStyle name="Comma 3 3 2 2 6 2" xfId="137" xr:uid="{00000000-0005-0000-0000-0000C3050000}"/>
    <cellStyle name="Comma 3 3 2 2 6 2 2" xfId="138" xr:uid="{00000000-0005-0000-0000-0000C4050000}"/>
    <cellStyle name="Comma 3 3 2 2 6 3" xfId="139" xr:uid="{00000000-0005-0000-0000-0000C5050000}"/>
    <cellStyle name="Comma 3 3 2 2 6 3 2" xfId="140" xr:uid="{00000000-0005-0000-0000-0000C6050000}"/>
    <cellStyle name="Comma 3 3 2 2 6 4" xfId="141" xr:uid="{00000000-0005-0000-0000-0000C7050000}"/>
    <cellStyle name="Comma 3 3 2 2 7" xfId="142" xr:uid="{00000000-0005-0000-0000-0000C8050000}"/>
    <cellStyle name="Comma 3 3 2 2 7 2" xfId="143" xr:uid="{00000000-0005-0000-0000-0000C9050000}"/>
    <cellStyle name="Comma 3 3 2 2 7 3" xfId="144" xr:uid="{00000000-0005-0000-0000-0000CA050000}"/>
    <cellStyle name="Comma 3 3 2 2 8" xfId="145" xr:uid="{00000000-0005-0000-0000-0000CB050000}"/>
    <cellStyle name="Comma 3 3 2 2 8 2" xfId="146" xr:uid="{00000000-0005-0000-0000-0000CC050000}"/>
    <cellStyle name="Comma 3 3 2 2 9" xfId="147" xr:uid="{00000000-0005-0000-0000-0000CD050000}"/>
    <cellStyle name="Comma 3 3 2 2 9 2" xfId="148" xr:uid="{00000000-0005-0000-0000-0000CE050000}"/>
    <cellStyle name="Comma 3 3 2 3" xfId="149" xr:uid="{00000000-0005-0000-0000-0000CF050000}"/>
    <cellStyle name="Comma 3 3 2 3 2" xfId="150" xr:uid="{00000000-0005-0000-0000-0000D0050000}"/>
    <cellStyle name="Comma 3 3 2 3 2 2" xfId="151" xr:uid="{00000000-0005-0000-0000-0000D1050000}"/>
    <cellStyle name="Comma 3 3 2 3 2 2 2" xfId="152" xr:uid="{00000000-0005-0000-0000-0000D2050000}"/>
    <cellStyle name="Comma 3 3 2 3 2 2 2 2" xfId="153" xr:uid="{00000000-0005-0000-0000-0000D3050000}"/>
    <cellStyle name="Comma 3 3 2 3 2 2 2 3" xfId="154" xr:uid="{00000000-0005-0000-0000-0000D4050000}"/>
    <cellStyle name="Comma 3 3 2 3 2 2 3" xfId="155" xr:uid="{00000000-0005-0000-0000-0000D5050000}"/>
    <cellStyle name="Comma 3 3 2 3 2 2 3 2" xfId="156" xr:uid="{00000000-0005-0000-0000-0000D6050000}"/>
    <cellStyle name="Comma 3 3 2 3 2 2 4" xfId="157" xr:uid="{00000000-0005-0000-0000-0000D7050000}"/>
    <cellStyle name="Comma 3 3 2 3 2 2 4 2" xfId="158" xr:uid="{00000000-0005-0000-0000-0000D8050000}"/>
    <cellStyle name="Comma 3 3 2 3 2 2 5" xfId="159" xr:uid="{00000000-0005-0000-0000-0000D9050000}"/>
    <cellStyle name="Comma 3 3 2 3 2 3" xfId="160" xr:uid="{00000000-0005-0000-0000-0000DA050000}"/>
    <cellStyle name="Comma 3 3 2 3 2 3 2" xfId="161" xr:uid="{00000000-0005-0000-0000-0000DB050000}"/>
    <cellStyle name="Comma 3 3 2 3 2 3 2 2" xfId="162" xr:uid="{00000000-0005-0000-0000-0000DC050000}"/>
    <cellStyle name="Comma 3 3 2 3 2 3 3" xfId="163" xr:uid="{00000000-0005-0000-0000-0000DD050000}"/>
    <cellStyle name="Comma 3 3 2 3 2 3 3 2" xfId="164" xr:uid="{00000000-0005-0000-0000-0000DE050000}"/>
    <cellStyle name="Comma 3 3 2 3 2 3 4" xfId="165" xr:uid="{00000000-0005-0000-0000-0000DF050000}"/>
    <cellStyle name="Comma 3 3 2 3 2 4" xfId="166" xr:uid="{00000000-0005-0000-0000-0000E0050000}"/>
    <cellStyle name="Comma 3 3 2 3 2 4 2" xfId="167" xr:uid="{00000000-0005-0000-0000-0000E1050000}"/>
    <cellStyle name="Comma 3 3 2 3 2 4 3" xfId="168" xr:uid="{00000000-0005-0000-0000-0000E2050000}"/>
    <cellStyle name="Comma 3 3 2 3 2 5" xfId="169" xr:uid="{00000000-0005-0000-0000-0000E3050000}"/>
    <cellStyle name="Comma 3 3 2 3 2 5 2" xfId="170" xr:uid="{00000000-0005-0000-0000-0000E4050000}"/>
    <cellStyle name="Comma 3 3 2 3 2 6" xfId="171" xr:uid="{00000000-0005-0000-0000-0000E5050000}"/>
    <cellStyle name="Comma 3 3 2 3 2 6 2" xfId="172" xr:uid="{00000000-0005-0000-0000-0000E6050000}"/>
    <cellStyle name="Comma 3 3 2 3 2 7" xfId="173" xr:uid="{00000000-0005-0000-0000-0000E7050000}"/>
    <cellStyle name="Comma 3 3 2 3 3" xfId="174" xr:uid="{00000000-0005-0000-0000-0000E8050000}"/>
    <cellStyle name="Comma 3 3 2 3 3 2" xfId="175" xr:uid="{00000000-0005-0000-0000-0000E9050000}"/>
    <cellStyle name="Comma 3 3 2 3 3 2 2" xfId="176" xr:uid="{00000000-0005-0000-0000-0000EA050000}"/>
    <cellStyle name="Comma 3 3 2 3 3 2 3" xfId="177" xr:uid="{00000000-0005-0000-0000-0000EB050000}"/>
    <cellStyle name="Comma 3 3 2 3 3 3" xfId="178" xr:uid="{00000000-0005-0000-0000-0000EC050000}"/>
    <cellStyle name="Comma 3 3 2 3 3 3 2" xfId="179" xr:uid="{00000000-0005-0000-0000-0000ED050000}"/>
    <cellStyle name="Comma 3 3 2 3 3 4" xfId="180" xr:uid="{00000000-0005-0000-0000-0000EE050000}"/>
    <cellStyle name="Comma 3 3 2 3 3 4 2" xfId="181" xr:uid="{00000000-0005-0000-0000-0000EF050000}"/>
    <cellStyle name="Comma 3 3 2 3 3 5" xfId="182" xr:uid="{00000000-0005-0000-0000-0000F0050000}"/>
    <cellStyle name="Comma 3 3 2 3 4" xfId="183" xr:uid="{00000000-0005-0000-0000-0000F1050000}"/>
    <cellStyle name="Comma 3 3 2 3 4 2" xfId="184" xr:uid="{00000000-0005-0000-0000-0000F2050000}"/>
    <cellStyle name="Comma 3 3 2 3 4 2 2" xfId="185" xr:uid="{00000000-0005-0000-0000-0000F3050000}"/>
    <cellStyle name="Comma 3 3 2 3 4 3" xfId="186" xr:uid="{00000000-0005-0000-0000-0000F4050000}"/>
    <cellStyle name="Comma 3 3 2 3 4 3 2" xfId="187" xr:uid="{00000000-0005-0000-0000-0000F5050000}"/>
    <cellStyle name="Comma 3 3 2 3 4 4" xfId="188" xr:uid="{00000000-0005-0000-0000-0000F6050000}"/>
    <cellStyle name="Comma 3 3 2 3 5" xfId="189" xr:uid="{00000000-0005-0000-0000-0000F7050000}"/>
    <cellStyle name="Comma 3 3 2 3 5 2" xfId="190" xr:uid="{00000000-0005-0000-0000-0000F8050000}"/>
    <cellStyle name="Comma 3 3 2 3 5 3" xfId="191" xr:uid="{00000000-0005-0000-0000-0000F9050000}"/>
    <cellStyle name="Comma 3 3 2 3 6" xfId="192" xr:uid="{00000000-0005-0000-0000-0000FA050000}"/>
    <cellStyle name="Comma 3 3 2 3 6 2" xfId="193" xr:uid="{00000000-0005-0000-0000-0000FB050000}"/>
    <cellStyle name="Comma 3 3 2 3 7" xfId="194" xr:uid="{00000000-0005-0000-0000-0000FC050000}"/>
    <cellStyle name="Comma 3 3 2 3 7 2" xfId="195" xr:uid="{00000000-0005-0000-0000-0000FD050000}"/>
    <cellStyle name="Comma 3 3 2 3 8" xfId="196" xr:uid="{00000000-0005-0000-0000-0000FE050000}"/>
    <cellStyle name="Comma 3 3 2 4" xfId="197" xr:uid="{00000000-0005-0000-0000-0000FF050000}"/>
    <cellStyle name="Comma 3 3 2 4 2" xfId="198" xr:uid="{00000000-0005-0000-0000-000000060000}"/>
    <cellStyle name="Comma 3 3 2 4 2 2" xfId="199" xr:uid="{00000000-0005-0000-0000-000001060000}"/>
    <cellStyle name="Comma 3 3 2 4 2 2 2" xfId="200" xr:uid="{00000000-0005-0000-0000-000002060000}"/>
    <cellStyle name="Comma 3 3 2 4 2 2 3" xfId="201" xr:uid="{00000000-0005-0000-0000-000003060000}"/>
    <cellStyle name="Comma 3 3 2 4 2 3" xfId="202" xr:uid="{00000000-0005-0000-0000-000004060000}"/>
    <cellStyle name="Comma 3 3 2 4 2 3 2" xfId="203" xr:uid="{00000000-0005-0000-0000-000005060000}"/>
    <cellStyle name="Comma 3 3 2 4 2 4" xfId="204" xr:uid="{00000000-0005-0000-0000-000006060000}"/>
    <cellStyle name="Comma 3 3 2 4 2 4 2" xfId="205" xr:uid="{00000000-0005-0000-0000-000007060000}"/>
    <cellStyle name="Comma 3 3 2 4 2 5" xfId="206" xr:uid="{00000000-0005-0000-0000-000008060000}"/>
    <cellStyle name="Comma 3 3 2 4 3" xfId="207" xr:uid="{00000000-0005-0000-0000-000009060000}"/>
    <cellStyle name="Comma 3 3 2 4 3 2" xfId="208" xr:uid="{00000000-0005-0000-0000-00000A060000}"/>
    <cellStyle name="Comma 3 3 2 4 3 2 2" xfId="209" xr:uid="{00000000-0005-0000-0000-00000B060000}"/>
    <cellStyle name="Comma 3 3 2 4 3 3" xfId="210" xr:uid="{00000000-0005-0000-0000-00000C060000}"/>
    <cellStyle name="Comma 3 3 2 4 3 3 2" xfId="211" xr:uid="{00000000-0005-0000-0000-00000D060000}"/>
    <cellStyle name="Comma 3 3 2 4 3 4" xfId="212" xr:uid="{00000000-0005-0000-0000-00000E060000}"/>
    <cellStyle name="Comma 3 3 2 4 4" xfId="213" xr:uid="{00000000-0005-0000-0000-00000F060000}"/>
    <cellStyle name="Comma 3 3 2 4 4 2" xfId="214" xr:uid="{00000000-0005-0000-0000-000010060000}"/>
    <cellStyle name="Comma 3 3 2 4 4 3" xfId="215" xr:uid="{00000000-0005-0000-0000-000011060000}"/>
    <cellStyle name="Comma 3 3 2 4 5" xfId="216" xr:uid="{00000000-0005-0000-0000-000012060000}"/>
    <cellStyle name="Comma 3 3 2 4 5 2" xfId="217" xr:uid="{00000000-0005-0000-0000-000013060000}"/>
    <cellStyle name="Comma 3 3 2 4 6" xfId="218" xr:uid="{00000000-0005-0000-0000-000014060000}"/>
    <cellStyle name="Comma 3 3 2 4 6 2" xfId="219" xr:uid="{00000000-0005-0000-0000-000015060000}"/>
    <cellStyle name="Comma 3 3 2 4 7" xfId="220" xr:uid="{00000000-0005-0000-0000-000016060000}"/>
    <cellStyle name="Comma 3 3 2 5" xfId="221" xr:uid="{00000000-0005-0000-0000-000017060000}"/>
    <cellStyle name="Comma 3 3 2 5 2" xfId="222" xr:uid="{00000000-0005-0000-0000-000018060000}"/>
    <cellStyle name="Comma 3 3 2 5 2 2" xfId="223" xr:uid="{00000000-0005-0000-0000-000019060000}"/>
    <cellStyle name="Comma 3 3 2 5 2 2 2" xfId="224" xr:uid="{00000000-0005-0000-0000-00001A060000}"/>
    <cellStyle name="Comma 3 3 2 5 2 2 3" xfId="225" xr:uid="{00000000-0005-0000-0000-00001B060000}"/>
    <cellStyle name="Comma 3 3 2 5 2 3" xfId="226" xr:uid="{00000000-0005-0000-0000-00001C060000}"/>
    <cellStyle name="Comma 3 3 2 5 2 3 2" xfId="227" xr:uid="{00000000-0005-0000-0000-00001D060000}"/>
    <cellStyle name="Comma 3 3 2 5 2 4" xfId="228" xr:uid="{00000000-0005-0000-0000-00001E060000}"/>
    <cellStyle name="Comma 3 3 2 5 2 4 2" xfId="229" xr:uid="{00000000-0005-0000-0000-00001F060000}"/>
    <cellStyle name="Comma 3 3 2 5 2 5" xfId="230" xr:uid="{00000000-0005-0000-0000-000020060000}"/>
    <cellStyle name="Comma 3 3 2 5 3" xfId="231" xr:uid="{00000000-0005-0000-0000-000021060000}"/>
    <cellStyle name="Comma 3 3 2 5 3 2" xfId="232" xr:uid="{00000000-0005-0000-0000-000022060000}"/>
    <cellStyle name="Comma 3 3 2 5 3 2 2" xfId="233" xr:uid="{00000000-0005-0000-0000-000023060000}"/>
    <cellStyle name="Comma 3 3 2 5 3 3" xfId="234" xr:uid="{00000000-0005-0000-0000-000024060000}"/>
    <cellStyle name="Comma 3 3 2 5 3 3 2" xfId="235" xr:uid="{00000000-0005-0000-0000-000025060000}"/>
    <cellStyle name="Comma 3 3 2 5 3 4" xfId="236" xr:uid="{00000000-0005-0000-0000-000026060000}"/>
    <cellStyle name="Comma 3 3 2 5 4" xfId="237" xr:uid="{00000000-0005-0000-0000-000027060000}"/>
    <cellStyle name="Comma 3 3 2 5 4 2" xfId="238" xr:uid="{00000000-0005-0000-0000-000028060000}"/>
    <cellStyle name="Comma 3 3 2 5 4 3" xfId="239" xr:uid="{00000000-0005-0000-0000-000029060000}"/>
    <cellStyle name="Comma 3 3 2 5 5" xfId="240" xr:uid="{00000000-0005-0000-0000-00002A060000}"/>
    <cellStyle name="Comma 3 3 2 5 5 2" xfId="241" xr:uid="{00000000-0005-0000-0000-00002B060000}"/>
    <cellStyle name="Comma 3 3 2 5 6" xfId="242" xr:uid="{00000000-0005-0000-0000-00002C060000}"/>
    <cellStyle name="Comma 3 3 2 5 6 2" xfId="243" xr:uid="{00000000-0005-0000-0000-00002D060000}"/>
    <cellStyle name="Comma 3 3 2 5 7" xfId="244" xr:uid="{00000000-0005-0000-0000-00002E060000}"/>
    <cellStyle name="Comma 3 3 2 6" xfId="245" xr:uid="{00000000-0005-0000-0000-00002F060000}"/>
    <cellStyle name="Comma 3 3 2 6 2" xfId="246" xr:uid="{00000000-0005-0000-0000-000030060000}"/>
    <cellStyle name="Comma 3 3 2 6 2 2" xfId="247" xr:uid="{00000000-0005-0000-0000-000031060000}"/>
    <cellStyle name="Comma 3 3 2 6 2 2 2" xfId="248" xr:uid="{00000000-0005-0000-0000-000032060000}"/>
    <cellStyle name="Comma 3 3 2 6 2 3" xfId="249" xr:uid="{00000000-0005-0000-0000-000033060000}"/>
    <cellStyle name="Comma 3 3 2 6 2 3 2" xfId="250" xr:uid="{00000000-0005-0000-0000-000034060000}"/>
    <cellStyle name="Comma 3 3 2 6 2 4" xfId="251" xr:uid="{00000000-0005-0000-0000-000035060000}"/>
    <cellStyle name="Comma 3 3 2 6 3" xfId="252" xr:uid="{00000000-0005-0000-0000-000036060000}"/>
    <cellStyle name="Comma 3 3 2 6 3 2" xfId="253" xr:uid="{00000000-0005-0000-0000-000037060000}"/>
    <cellStyle name="Comma 3 3 2 6 3 3" xfId="254" xr:uid="{00000000-0005-0000-0000-000038060000}"/>
    <cellStyle name="Comma 3 3 2 6 4" xfId="255" xr:uid="{00000000-0005-0000-0000-000039060000}"/>
    <cellStyle name="Comma 3 3 2 6 4 2" xfId="256" xr:uid="{00000000-0005-0000-0000-00003A060000}"/>
    <cellStyle name="Comma 3 3 2 6 5" xfId="257" xr:uid="{00000000-0005-0000-0000-00003B060000}"/>
    <cellStyle name="Comma 3 3 2 6 5 2" xfId="258" xr:uid="{00000000-0005-0000-0000-00003C060000}"/>
    <cellStyle name="Comma 3 3 2 6 6" xfId="259" xr:uid="{00000000-0005-0000-0000-00003D060000}"/>
    <cellStyle name="Comma 3 3 2 7" xfId="260" xr:uid="{00000000-0005-0000-0000-00003E060000}"/>
    <cellStyle name="Comma 3 3 2 7 2" xfId="261" xr:uid="{00000000-0005-0000-0000-00003F060000}"/>
    <cellStyle name="Comma 3 3 2 7 2 2" xfId="262" xr:uid="{00000000-0005-0000-0000-000040060000}"/>
    <cellStyle name="Comma 3 3 2 7 3" xfId="263" xr:uid="{00000000-0005-0000-0000-000041060000}"/>
    <cellStyle name="Comma 3 3 2 7 3 2" xfId="264" xr:uid="{00000000-0005-0000-0000-000042060000}"/>
    <cellStyle name="Comma 3 3 2 7 4" xfId="265" xr:uid="{00000000-0005-0000-0000-000043060000}"/>
    <cellStyle name="Comma 3 3 2 8" xfId="266" xr:uid="{00000000-0005-0000-0000-000044060000}"/>
    <cellStyle name="Comma 3 3 2 8 2" xfId="267" xr:uid="{00000000-0005-0000-0000-000045060000}"/>
    <cellStyle name="Comma 3 3 2 8 2 2" xfId="268" xr:uid="{00000000-0005-0000-0000-000046060000}"/>
    <cellStyle name="Comma 3 3 2 8 3" xfId="269" xr:uid="{00000000-0005-0000-0000-000047060000}"/>
    <cellStyle name="Comma 3 3 2 8 3 2" xfId="270" xr:uid="{00000000-0005-0000-0000-000048060000}"/>
    <cellStyle name="Comma 3 3 2 8 4" xfId="271" xr:uid="{00000000-0005-0000-0000-000049060000}"/>
    <cellStyle name="Comma 3 3 2 9" xfId="272" xr:uid="{00000000-0005-0000-0000-00004A060000}"/>
    <cellStyle name="Comma 3 3 2 9 2" xfId="273" xr:uid="{00000000-0005-0000-0000-00004B060000}"/>
    <cellStyle name="Comma 3 3 2 9 3" xfId="274" xr:uid="{00000000-0005-0000-0000-00004C060000}"/>
    <cellStyle name="Comma 3 3 3" xfId="275" xr:uid="{00000000-0005-0000-0000-00004D060000}"/>
    <cellStyle name="Comma 3 3 3 10" xfId="276" xr:uid="{00000000-0005-0000-0000-00004E060000}"/>
    <cellStyle name="Comma 3 3 3 10 2" xfId="277" xr:uid="{00000000-0005-0000-0000-00004F060000}"/>
    <cellStyle name="Comma 3 3 3 11" xfId="278" xr:uid="{00000000-0005-0000-0000-000050060000}"/>
    <cellStyle name="Comma 3 3 3 2" xfId="279" xr:uid="{00000000-0005-0000-0000-000051060000}"/>
    <cellStyle name="Comma 3 3 3 2 2" xfId="280" xr:uid="{00000000-0005-0000-0000-000052060000}"/>
    <cellStyle name="Comma 3 3 3 2 2 2" xfId="281" xr:uid="{00000000-0005-0000-0000-000053060000}"/>
    <cellStyle name="Comma 3 3 3 2 2 2 2" xfId="282" xr:uid="{00000000-0005-0000-0000-000054060000}"/>
    <cellStyle name="Comma 3 3 3 2 2 2 2 2" xfId="283" xr:uid="{00000000-0005-0000-0000-000055060000}"/>
    <cellStyle name="Comma 3 3 3 2 2 2 2 3" xfId="284" xr:uid="{00000000-0005-0000-0000-000056060000}"/>
    <cellStyle name="Comma 3 3 3 2 2 2 3" xfId="285" xr:uid="{00000000-0005-0000-0000-000057060000}"/>
    <cellStyle name="Comma 3 3 3 2 2 2 3 2" xfId="286" xr:uid="{00000000-0005-0000-0000-000058060000}"/>
    <cellStyle name="Comma 3 3 3 2 2 2 4" xfId="287" xr:uid="{00000000-0005-0000-0000-000059060000}"/>
    <cellStyle name="Comma 3 3 3 2 2 2 4 2" xfId="288" xr:uid="{00000000-0005-0000-0000-00005A060000}"/>
    <cellStyle name="Comma 3 3 3 2 2 2 5" xfId="289" xr:uid="{00000000-0005-0000-0000-00005B060000}"/>
    <cellStyle name="Comma 3 3 3 2 2 3" xfId="290" xr:uid="{00000000-0005-0000-0000-00005C060000}"/>
    <cellStyle name="Comma 3 3 3 2 2 3 2" xfId="291" xr:uid="{00000000-0005-0000-0000-00005D060000}"/>
    <cellStyle name="Comma 3 3 3 2 2 3 2 2" xfId="292" xr:uid="{00000000-0005-0000-0000-00005E060000}"/>
    <cellStyle name="Comma 3 3 3 2 2 3 3" xfId="293" xr:uid="{00000000-0005-0000-0000-00005F060000}"/>
    <cellStyle name="Comma 3 3 3 2 2 3 3 2" xfId="294" xr:uid="{00000000-0005-0000-0000-000060060000}"/>
    <cellStyle name="Comma 3 3 3 2 2 3 4" xfId="295" xr:uid="{00000000-0005-0000-0000-000061060000}"/>
    <cellStyle name="Comma 3 3 3 2 2 4" xfId="296" xr:uid="{00000000-0005-0000-0000-000062060000}"/>
    <cellStyle name="Comma 3 3 3 2 2 4 2" xfId="297" xr:uid="{00000000-0005-0000-0000-000063060000}"/>
    <cellStyle name="Comma 3 3 3 2 2 4 3" xfId="298" xr:uid="{00000000-0005-0000-0000-000064060000}"/>
    <cellStyle name="Comma 3 3 3 2 2 5" xfId="299" xr:uid="{00000000-0005-0000-0000-000065060000}"/>
    <cellStyle name="Comma 3 3 3 2 2 5 2" xfId="300" xr:uid="{00000000-0005-0000-0000-000066060000}"/>
    <cellStyle name="Comma 3 3 3 2 2 6" xfId="301" xr:uid="{00000000-0005-0000-0000-000067060000}"/>
    <cellStyle name="Comma 3 3 3 2 2 6 2" xfId="302" xr:uid="{00000000-0005-0000-0000-000068060000}"/>
    <cellStyle name="Comma 3 3 3 2 2 7" xfId="303" xr:uid="{00000000-0005-0000-0000-000069060000}"/>
    <cellStyle name="Comma 3 3 3 2 3" xfId="304" xr:uid="{00000000-0005-0000-0000-00006A060000}"/>
    <cellStyle name="Comma 3 3 3 2 3 2" xfId="305" xr:uid="{00000000-0005-0000-0000-00006B060000}"/>
    <cellStyle name="Comma 3 3 3 2 3 2 2" xfId="306" xr:uid="{00000000-0005-0000-0000-00006C060000}"/>
    <cellStyle name="Comma 3 3 3 2 3 2 3" xfId="307" xr:uid="{00000000-0005-0000-0000-00006D060000}"/>
    <cellStyle name="Comma 3 3 3 2 3 3" xfId="308" xr:uid="{00000000-0005-0000-0000-00006E060000}"/>
    <cellStyle name="Comma 3 3 3 2 3 3 2" xfId="309" xr:uid="{00000000-0005-0000-0000-00006F060000}"/>
    <cellStyle name="Comma 3 3 3 2 3 4" xfId="310" xr:uid="{00000000-0005-0000-0000-000070060000}"/>
    <cellStyle name="Comma 3 3 3 2 3 4 2" xfId="311" xr:uid="{00000000-0005-0000-0000-000071060000}"/>
    <cellStyle name="Comma 3 3 3 2 3 5" xfId="312" xr:uid="{00000000-0005-0000-0000-000072060000}"/>
    <cellStyle name="Comma 3 3 3 2 4" xfId="313" xr:uid="{00000000-0005-0000-0000-000073060000}"/>
    <cellStyle name="Comma 3 3 3 2 4 2" xfId="314" xr:uid="{00000000-0005-0000-0000-000074060000}"/>
    <cellStyle name="Comma 3 3 3 2 4 2 2" xfId="315" xr:uid="{00000000-0005-0000-0000-000075060000}"/>
    <cellStyle name="Comma 3 3 3 2 4 3" xfId="316" xr:uid="{00000000-0005-0000-0000-000076060000}"/>
    <cellStyle name="Comma 3 3 3 2 4 3 2" xfId="317" xr:uid="{00000000-0005-0000-0000-000077060000}"/>
    <cellStyle name="Comma 3 3 3 2 4 4" xfId="318" xr:uid="{00000000-0005-0000-0000-000078060000}"/>
    <cellStyle name="Comma 3 3 3 2 5" xfId="319" xr:uid="{00000000-0005-0000-0000-000079060000}"/>
    <cellStyle name="Comma 3 3 3 2 5 2" xfId="320" xr:uid="{00000000-0005-0000-0000-00007A060000}"/>
    <cellStyle name="Comma 3 3 3 2 5 3" xfId="321" xr:uid="{00000000-0005-0000-0000-00007B060000}"/>
    <cellStyle name="Comma 3 3 3 2 6" xfId="322" xr:uid="{00000000-0005-0000-0000-00007C060000}"/>
    <cellStyle name="Comma 3 3 3 2 6 2" xfId="323" xr:uid="{00000000-0005-0000-0000-00007D060000}"/>
    <cellStyle name="Comma 3 3 3 2 7" xfId="324" xr:uid="{00000000-0005-0000-0000-00007E060000}"/>
    <cellStyle name="Comma 3 3 3 2 7 2" xfId="325" xr:uid="{00000000-0005-0000-0000-00007F060000}"/>
    <cellStyle name="Comma 3 3 3 2 8" xfId="326" xr:uid="{00000000-0005-0000-0000-000080060000}"/>
    <cellStyle name="Comma 3 3 3 3" xfId="327" xr:uid="{00000000-0005-0000-0000-000081060000}"/>
    <cellStyle name="Comma 3 3 3 3 2" xfId="328" xr:uid="{00000000-0005-0000-0000-000082060000}"/>
    <cellStyle name="Comma 3 3 3 3 2 2" xfId="329" xr:uid="{00000000-0005-0000-0000-000083060000}"/>
    <cellStyle name="Comma 3 3 3 3 2 2 2" xfId="330" xr:uid="{00000000-0005-0000-0000-000084060000}"/>
    <cellStyle name="Comma 3 3 3 3 2 2 3" xfId="331" xr:uid="{00000000-0005-0000-0000-000085060000}"/>
    <cellStyle name="Comma 3 3 3 3 2 3" xfId="332" xr:uid="{00000000-0005-0000-0000-000086060000}"/>
    <cellStyle name="Comma 3 3 3 3 2 3 2" xfId="333" xr:uid="{00000000-0005-0000-0000-000087060000}"/>
    <cellStyle name="Comma 3 3 3 3 2 4" xfId="334" xr:uid="{00000000-0005-0000-0000-000088060000}"/>
    <cellStyle name="Comma 3 3 3 3 2 4 2" xfId="335" xr:uid="{00000000-0005-0000-0000-000089060000}"/>
    <cellStyle name="Comma 3 3 3 3 2 5" xfId="336" xr:uid="{00000000-0005-0000-0000-00008A060000}"/>
    <cellStyle name="Comma 3 3 3 3 3" xfId="337" xr:uid="{00000000-0005-0000-0000-00008B060000}"/>
    <cellStyle name="Comma 3 3 3 3 3 2" xfId="338" xr:uid="{00000000-0005-0000-0000-00008C060000}"/>
    <cellStyle name="Comma 3 3 3 3 3 2 2" xfId="339" xr:uid="{00000000-0005-0000-0000-00008D060000}"/>
    <cellStyle name="Comma 3 3 3 3 3 3" xfId="340" xr:uid="{00000000-0005-0000-0000-00008E060000}"/>
    <cellStyle name="Comma 3 3 3 3 3 3 2" xfId="341" xr:uid="{00000000-0005-0000-0000-00008F060000}"/>
    <cellStyle name="Comma 3 3 3 3 3 4" xfId="342" xr:uid="{00000000-0005-0000-0000-000090060000}"/>
    <cellStyle name="Comma 3 3 3 3 4" xfId="343" xr:uid="{00000000-0005-0000-0000-000091060000}"/>
    <cellStyle name="Comma 3 3 3 3 4 2" xfId="344" xr:uid="{00000000-0005-0000-0000-000092060000}"/>
    <cellStyle name="Comma 3 3 3 3 4 3" xfId="345" xr:uid="{00000000-0005-0000-0000-000093060000}"/>
    <cellStyle name="Comma 3 3 3 3 5" xfId="346" xr:uid="{00000000-0005-0000-0000-000094060000}"/>
    <cellStyle name="Comma 3 3 3 3 5 2" xfId="347" xr:uid="{00000000-0005-0000-0000-000095060000}"/>
    <cellStyle name="Comma 3 3 3 3 6" xfId="348" xr:uid="{00000000-0005-0000-0000-000096060000}"/>
    <cellStyle name="Comma 3 3 3 3 6 2" xfId="349" xr:uid="{00000000-0005-0000-0000-000097060000}"/>
    <cellStyle name="Comma 3 3 3 3 7" xfId="350" xr:uid="{00000000-0005-0000-0000-000098060000}"/>
    <cellStyle name="Comma 3 3 3 4" xfId="351" xr:uid="{00000000-0005-0000-0000-000099060000}"/>
    <cellStyle name="Comma 3 3 3 4 2" xfId="352" xr:uid="{00000000-0005-0000-0000-00009A060000}"/>
    <cellStyle name="Comma 3 3 3 4 2 2" xfId="353" xr:uid="{00000000-0005-0000-0000-00009B060000}"/>
    <cellStyle name="Comma 3 3 3 4 2 2 2" xfId="354" xr:uid="{00000000-0005-0000-0000-00009C060000}"/>
    <cellStyle name="Comma 3 3 3 4 2 2 3" xfId="355" xr:uid="{00000000-0005-0000-0000-00009D060000}"/>
    <cellStyle name="Comma 3 3 3 4 2 3" xfId="356" xr:uid="{00000000-0005-0000-0000-00009E060000}"/>
    <cellStyle name="Comma 3 3 3 4 2 3 2" xfId="357" xr:uid="{00000000-0005-0000-0000-00009F060000}"/>
    <cellStyle name="Comma 3 3 3 4 2 4" xfId="358" xr:uid="{00000000-0005-0000-0000-0000A0060000}"/>
    <cellStyle name="Comma 3 3 3 4 2 4 2" xfId="359" xr:uid="{00000000-0005-0000-0000-0000A1060000}"/>
    <cellStyle name="Comma 3 3 3 4 2 5" xfId="360" xr:uid="{00000000-0005-0000-0000-0000A2060000}"/>
    <cellStyle name="Comma 3 3 3 4 3" xfId="361" xr:uid="{00000000-0005-0000-0000-0000A3060000}"/>
    <cellStyle name="Comma 3 3 3 4 3 2" xfId="362" xr:uid="{00000000-0005-0000-0000-0000A4060000}"/>
    <cellStyle name="Comma 3 3 3 4 3 2 2" xfId="363" xr:uid="{00000000-0005-0000-0000-0000A5060000}"/>
    <cellStyle name="Comma 3 3 3 4 3 3" xfId="364" xr:uid="{00000000-0005-0000-0000-0000A6060000}"/>
    <cellStyle name="Comma 3 3 3 4 3 3 2" xfId="365" xr:uid="{00000000-0005-0000-0000-0000A7060000}"/>
    <cellStyle name="Comma 3 3 3 4 3 4" xfId="366" xr:uid="{00000000-0005-0000-0000-0000A8060000}"/>
    <cellStyle name="Comma 3 3 3 4 4" xfId="367" xr:uid="{00000000-0005-0000-0000-0000A9060000}"/>
    <cellStyle name="Comma 3 3 3 4 4 2" xfId="368" xr:uid="{00000000-0005-0000-0000-0000AA060000}"/>
    <cellStyle name="Comma 3 3 3 4 4 3" xfId="369" xr:uid="{00000000-0005-0000-0000-0000AB060000}"/>
    <cellStyle name="Comma 3 3 3 4 5" xfId="370" xr:uid="{00000000-0005-0000-0000-0000AC060000}"/>
    <cellStyle name="Comma 3 3 3 4 5 2" xfId="371" xr:uid="{00000000-0005-0000-0000-0000AD060000}"/>
    <cellStyle name="Comma 3 3 3 4 6" xfId="372" xr:uid="{00000000-0005-0000-0000-0000AE060000}"/>
    <cellStyle name="Comma 3 3 3 4 6 2" xfId="373" xr:uid="{00000000-0005-0000-0000-0000AF060000}"/>
    <cellStyle name="Comma 3 3 3 4 7" xfId="374" xr:uid="{00000000-0005-0000-0000-0000B0060000}"/>
    <cellStyle name="Comma 3 3 3 5" xfId="375" xr:uid="{00000000-0005-0000-0000-0000B1060000}"/>
    <cellStyle name="Comma 3 3 3 5 2" xfId="376" xr:uid="{00000000-0005-0000-0000-0000B2060000}"/>
    <cellStyle name="Comma 3 3 3 5 2 2" xfId="377" xr:uid="{00000000-0005-0000-0000-0000B3060000}"/>
    <cellStyle name="Comma 3 3 3 5 2 2 2" xfId="378" xr:uid="{00000000-0005-0000-0000-0000B4060000}"/>
    <cellStyle name="Comma 3 3 3 5 2 3" xfId="379" xr:uid="{00000000-0005-0000-0000-0000B5060000}"/>
    <cellStyle name="Comma 3 3 3 5 2 3 2" xfId="380" xr:uid="{00000000-0005-0000-0000-0000B6060000}"/>
    <cellStyle name="Comma 3 3 3 5 2 4" xfId="381" xr:uid="{00000000-0005-0000-0000-0000B7060000}"/>
    <cellStyle name="Comma 3 3 3 5 3" xfId="382" xr:uid="{00000000-0005-0000-0000-0000B8060000}"/>
    <cellStyle name="Comma 3 3 3 5 3 2" xfId="383" xr:uid="{00000000-0005-0000-0000-0000B9060000}"/>
    <cellStyle name="Comma 3 3 3 5 3 3" xfId="384" xr:uid="{00000000-0005-0000-0000-0000BA060000}"/>
    <cellStyle name="Comma 3 3 3 5 4" xfId="385" xr:uid="{00000000-0005-0000-0000-0000BB060000}"/>
    <cellStyle name="Comma 3 3 3 5 4 2" xfId="386" xr:uid="{00000000-0005-0000-0000-0000BC060000}"/>
    <cellStyle name="Comma 3 3 3 5 5" xfId="387" xr:uid="{00000000-0005-0000-0000-0000BD060000}"/>
    <cellStyle name="Comma 3 3 3 5 5 2" xfId="388" xr:uid="{00000000-0005-0000-0000-0000BE060000}"/>
    <cellStyle name="Comma 3 3 3 5 6" xfId="389" xr:uid="{00000000-0005-0000-0000-0000BF060000}"/>
    <cellStyle name="Comma 3 3 3 6" xfId="390" xr:uid="{00000000-0005-0000-0000-0000C0060000}"/>
    <cellStyle name="Comma 3 3 3 6 2" xfId="391" xr:uid="{00000000-0005-0000-0000-0000C1060000}"/>
    <cellStyle name="Comma 3 3 3 6 2 2" xfId="392" xr:uid="{00000000-0005-0000-0000-0000C2060000}"/>
    <cellStyle name="Comma 3 3 3 6 3" xfId="393" xr:uid="{00000000-0005-0000-0000-0000C3060000}"/>
    <cellStyle name="Comma 3 3 3 6 3 2" xfId="394" xr:uid="{00000000-0005-0000-0000-0000C4060000}"/>
    <cellStyle name="Comma 3 3 3 6 4" xfId="395" xr:uid="{00000000-0005-0000-0000-0000C5060000}"/>
    <cellStyle name="Comma 3 3 3 7" xfId="396" xr:uid="{00000000-0005-0000-0000-0000C6060000}"/>
    <cellStyle name="Comma 3 3 3 7 2" xfId="397" xr:uid="{00000000-0005-0000-0000-0000C7060000}"/>
    <cellStyle name="Comma 3 3 3 7 2 2" xfId="398" xr:uid="{00000000-0005-0000-0000-0000C8060000}"/>
    <cellStyle name="Comma 3 3 3 7 3" xfId="399" xr:uid="{00000000-0005-0000-0000-0000C9060000}"/>
    <cellStyle name="Comma 3 3 3 7 3 2" xfId="400" xr:uid="{00000000-0005-0000-0000-0000CA060000}"/>
    <cellStyle name="Comma 3 3 3 7 4" xfId="401" xr:uid="{00000000-0005-0000-0000-0000CB060000}"/>
    <cellStyle name="Comma 3 3 3 8" xfId="402" xr:uid="{00000000-0005-0000-0000-0000CC060000}"/>
    <cellStyle name="Comma 3 3 3 8 2" xfId="403" xr:uid="{00000000-0005-0000-0000-0000CD060000}"/>
    <cellStyle name="Comma 3 3 3 8 3" xfId="404" xr:uid="{00000000-0005-0000-0000-0000CE060000}"/>
    <cellStyle name="Comma 3 3 3 9" xfId="405" xr:uid="{00000000-0005-0000-0000-0000CF060000}"/>
    <cellStyle name="Comma 3 3 3 9 2" xfId="406" xr:uid="{00000000-0005-0000-0000-0000D0060000}"/>
    <cellStyle name="Comma 3 3 4" xfId="407" xr:uid="{00000000-0005-0000-0000-0000D1060000}"/>
    <cellStyle name="Comma 3 3 4 10" xfId="408" xr:uid="{00000000-0005-0000-0000-0000D2060000}"/>
    <cellStyle name="Comma 3 3 4 2" xfId="409" xr:uid="{00000000-0005-0000-0000-0000D3060000}"/>
    <cellStyle name="Comma 3 3 4 2 2" xfId="410" xr:uid="{00000000-0005-0000-0000-0000D4060000}"/>
    <cellStyle name="Comma 3 3 4 2 2 2" xfId="411" xr:uid="{00000000-0005-0000-0000-0000D5060000}"/>
    <cellStyle name="Comma 3 3 4 2 2 2 2" xfId="412" xr:uid="{00000000-0005-0000-0000-0000D6060000}"/>
    <cellStyle name="Comma 3 3 4 2 2 2 3" xfId="413" xr:uid="{00000000-0005-0000-0000-0000D7060000}"/>
    <cellStyle name="Comma 3 3 4 2 2 3" xfId="414" xr:uid="{00000000-0005-0000-0000-0000D8060000}"/>
    <cellStyle name="Comma 3 3 4 2 2 3 2" xfId="415" xr:uid="{00000000-0005-0000-0000-0000D9060000}"/>
    <cellStyle name="Comma 3 3 4 2 2 4" xfId="416" xr:uid="{00000000-0005-0000-0000-0000DA060000}"/>
    <cellStyle name="Comma 3 3 4 2 2 4 2" xfId="417" xr:uid="{00000000-0005-0000-0000-0000DB060000}"/>
    <cellStyle name="Comma 3 3 4 2 2 5" xfId="418" xr:uid="{00000000-0005-0000-0000-0000DC060000}"/>
    <cellStyle name="Comma 3 3 4 2 3" xfId="419" xr:uid="{00000000-0005-0000-0000-0000DD060000}"/>
    <cellStyle name="Comma 3 3 4 2 3 2" xfId="420" xr:uid="{00000000-0005-0000-0000-0000DE060000}"/>
    <cellStyle name="Comma 3 3 4 2 3 2 2" xfId="421" xr:uid="{00000000-0005-0000-0000-0000DF060000}"/>
    <cellStyle name="Comma 3 3 4 2 3 3" xfId="422" xr:uid="{00000000-0005-0000-0000-0000E0060000}"/>
    <cellStyle name="Comma 3 3 4 2 3 3 2" xfId="423" xr:uid="{00000000-0005-0000-0000-0000E1060000}"/>
    <cellStyle name="Comma 3 3 4 2 3 4" xfId="424" xr:uid="{00000000-0005-0000-0000-0000E2060000}"/>
    <cellStyle name="Comma 3 3 4 2 4" xfId="425" xr:uid="{00000000-0005-0000-0000-0000E3060000}"/>
    <cellStyle name="Comma 3 3 4 2 4 2" xfId="426" xr:uid="{00000000-0005-0000-0000-0000E4060000}"/>
    <cellStyle name="Comma 3 3 4 2 4 3" xfId="427" xr:uid="{00000000-0005-0000-0000-0000E5060000}"/>
    <cellStyle name="Comma 3 3 4 2 5" xfId="428" xr:uid="{00000000-0005-0000-0000-0000E6060000}"/>
    <cellStyle name="Comma 3 3 4 2 5 2" xfId="429" xr:uid="{00000000-0005-0000-0000-0000E7060000}"/>
    <cellStyle name="Comma 3 3 4 2 6" xfId="430" xr:uid="{00000000-0005-0000-0000-0000E8060000}"/>
    <cellStyle name="Comma 3 3 4 2 6 2" xfId="431" xr:uid="{00000000-0005-0000-0000-0000E9060000}"/>
    <cellStyle name="Comma 3 3 4 2 7" xfId="432" xr:uid="{00000000-0005-0000-0000-0000EA060000}"/>
    <cellStyle name="Comma 3 3 4 3" xfId="433" xr:uid="{00000000-0005-0000-0000-0000EB060000}"/>
    <cellStyle name="Comma 3 3 4 3 2" xfId="434" xr:uid="{00000000-0005-0000-0000-0000EC060000}"/>
    <cellStyle name="Comma 3 3 4 3 2 2" xfId="435" xr:uid="{00000000-0005-0000-0000-0000ED060000}"/>
    <cellStyle name="Comma 3 3 4 3 2 2 2" xfId="436" xr:uid="{00000000-0005-0000-0000-0000EE060000}"/>
    <cellStyle name="Comma 3 3 4 3 2 2 3" xfId="437" xr:uid="{00000000-0005-0000-0000-0000EF060000}"/>
    <cellStyle name="Comma 3 3 4 3 2 3" xfId="438" xr:uid="{00000000-0005-0000-0000-0000F0060000}"/>
    <cellStyle name="Comma 3 3 4 3 2 3 2" xfId="439" xr:uid="{00000000-0005-0000-0000-0000F1060000}"/>
    <cellStyle name="Comma 3 3 4 3 2 4" xfId="440" xr:uid="{00000000-0005-0000-0000-0000F2060000}"/>
    <cellStyle name="Comma 3 3 4 3 2 4 2" xfId="441" xr:uid="{00000000-0005-0000-0000-0000F3060000}"/>
    <cellStyle name="Comma 3 3 4 3 2 5" xfId="442" xr:uid="{00000000-0005-0000-0000-0000F4060000}"/>
    <cellStyle name="Comma 3 3 4 3 3" xfId="443" xr:uid="{00000000-0005-0000-0000-0000F5060000}"/>
    <cellStyle name="Comma 3 3 4 3 3 2" xfId="444" xr:uid="{00000000-0005-0000-0000-0000F6060000}"/>
    <cellStyle name="Comma 3 3 4 3 3 2 2" xfId="445" xr:uid="{00000000-0005-0000-0000-0000F7060000}"/>
    <cellStyle name="Comma 3 3 4 3 3 3" xfId="446" xr:uid="{00000000-0005-0000-0000-0000F8060000}"/>
    <cellStyle name="Comma 3 3 4 3 3 3 2" xfId="447" xr:uid="{00000000-0005-0000-0000-0000F9060000}"/>
    <cellStyle name="Comma 3 3 4 3 3 4" xfId="448" xr:uid="{00000000-0005-0000-0000-0000FA060000}"/>
    <cellStyle name="Comma 3 3 4 3 4" xfId="449" xr:uid="{00000000-0005-0000-0000-0000FB060000}"/>
    <cellStyle name="Comma 3 3 4 3 4 2" xfId="450" xr:uid="{00000000-0005-0000-0000-0000FC060000}"/>
    <cellStyle name="Comma 3 3 4 3 4 3" xfId="451" xr:uid="{00000000-0005-0000-0000-0000FD060000}"/>
    <cellStyle name="Comma 3 3 4 3 5" xfId="452" xr:uid="{00000000-0005-0000-0000-0000FE060000}"/>
    <cellStyle name="Comma 3 3 4 3 5 2" xfId="453" xr:uid="{00000000-0005-0000-0000-0000FF060000}"/>
    <cellStyle name="Comma 3 3 4 3 6" xfId="454" xr:uid="{00000000-0005-0000-0000-000000070000}"/>
    <cellStyle name="Comma 3 3 4 3 6 2" xfId="455" xr:uid="{00000000-0005-0000-0000-000001070000}"/>
    <cellStyle name="Comma 3 3 4 3 7" xfId="456" xr:uid="{00000000-0005-0000-0000-000002070000}"/>
    <cellStyle name="Comma 3 3 4 4" xfId="457" xr:uid="{00000000-0005-0000-0000-000003070000}"/>
    <cellStyle name="Comma 3 3 4 4 2" xfId="458" xr:uid="{00000000-0005-0000-0000-000004070000}"/>
    <cellStyle name="Comma 3 3 4 4 2 2" xfId="459" xr:uid="{00000000-0005-0000-0000-000005070000}"/>
    <cellStyle name="Comma 3 3 4 4 2 2 2" xfId="460" xr:uid="{00000000-0005-0000-0000-000006070000}"/>
    <cellStyle name="Comma 3 3 4 4 2 3" xfId="461" xr:uid="{00000000-0005-0000-0000-000007070000}"/>
    <cellStyle name="Comma 3 3 4 4 2 3 2" xfId="462" xr:uid="{00000000-0005-0000-0000-000008070000}"/>
    <cellStyle name="Comma 3 3 4 4 2 4" xfId="463" xr:uid="{00000000-0005-0000-0000-000009070000}"/>
    <cellStyle name="Comma 3 3 4 4 3" xfId="464" xr:uid="{00000000-0005-0000-0000-00000A070000}"/>
    <cellStyle name="Comma 3 3 4 4 3 2" xfId="465" xr:uid="{00000000-0005-0000-0000-00000B070000}"/>
    <cellStyle name="Comma 3 3 4 4 3 3" xfId="466" xr:uid="{00000000-0005-0000-0000-00000C070000}"/>
    <cellStyle name="Comma 3 3 4 4 4" xfId="467" xr:uid="{00000000-0005-0000-0000-00000D070000}"/>
    <cellStyle name="Comma 3 3 4 4 4 2" xfId="468" xr:uid="{00000000-0005-0000-0000-00000E070000}"/>
    <cellStyle name="Comma 3 3 4 4 5" xfId="469" xr:uid="{00000000-0005-0000-0000-00000F070000}"/>
    <cellStyle name="Comma 3 3 4 4 5 2" xfId="470" xr:uid="{00000000-0005-0000-0000-000010070000}"/>
    <cellStyle name="Comma 3 3 4 4 6" xfId="471" xr:uid="{00000000-0005-0000-0000-000011070000}"/>
    <cellStyle name="Comma 3 3 4 5" xfId="472" xr:uid="{00000000-0005-0000-0000-000012070000}"/>
    <cellStyle name="Comma 3 3 4 5 2" xfId="473" xr:uid="{00000000-0005-0000-0000-000013070000}"/>
    <cellStyle name="Comma 3 3 4 5 2 2" xfId="474" xr:uid="{00000000-0005-0000-0000-000014070000}"/>
    <cellStyle name="Comma 3 3 4 5 3" xfId="475" xr:uid="{00000000-0005-0000-0000-000015070000}"/>
    <cellStyle name="Comma 3 3 4 5 3 2" xfId="476" xr:uid="{00000000-0005-0000-0000-000016070000}"/>
    <cellStyle name="Comma 3 3 4 5 4" xfId="477" xr:uid="{00000000-0005-0000-0000-000017070000}"/>
    <cellStyle name="Comma 3 3 4 6" xfId="478" xr:uid="{00000000-0005-0000-0000-000018070000}"/>
    <cellStyle name="Comma 3 3 4 6 2" xfId="479" xr:uid="{00000000-0005-0000-0000-000019070000}"/>
    <cellStyle name="Comma 3 3 4 6 2 2" xfId="480" xr:uid="{00000000-0005-0000-0000-00001A070000}"/>
    <cellStyle name="Comma 3 3 4 6 3" xfId="481" xr:uid="{00000000-0005-0000-0000-00001B070000}"/>
    <cellStyle name="Comma 3 3 4 6 3 2" xfId="482" xr:uid="{00000000-0005-0000-0000-00001C070000}"/>
    <cellStyle name="Comma 3 3 4 6 4" xfId="483" xr:uid="{00000000-0005-0000-0000-00001D070000}"/>
    <cellStyle name="Comma 3 3 4 7" xfId="484" xr:uid="{00000000-0005-0000-0000-00001E070000}"/>
    <cellStyle name="Comma 3 3 4 7 2" xfId="485" xr:uid="{00000000-0005-0000-0000-00001F070000}"/>
    <cellStyle name="Comma 3 3 4 7 3" xfId="486" xr:uid="{00000000-0005-0000-0000-000020070000}"/>
    <cellStyle name="Comma 3 3 4 8" xfId="487" xr:uid="{00000000-0005-0000-0000-000021070000}"/>
    <cellStyle name="Comma 3 3 4 8 2" xfId="488" xr:uid="{00000000-0005-0000-0000-000022070000}"/>
    <cellStyle name="Comma 3 3 4 9" xfId="489" xr:uid="{00000000-0005-0000-0000-000023070000}"/>
    <cellStyle name="Comma 3 3 4 9 2" xfId="490" xr:uid="{00000000-0005-0000-0000-000024070000}"/>
    <cellStyle name="Comma 3 3 5" xfId="491" xr:uid="{00000000-0005-0000-0000-000025070000}"/>
    <cellStyle name="Comma 3 3 5 2" xfId="492" xr:uid="{00000000-0005-0000-0000-000026070000}"/>
    <cellStyle name="Comma 3 3 5 2 2" xfId="493" xr:uid="{00000000-0005-0000-0000-000027070000}"/>
    <cellStyle name="Comma 3 3 5 2 2 2" xfId="494" xr:uid="{00000000-0005-0000-0000-000028070000}"/>
    <cellStyle name="Comma 3 3 5 2 2 2 2" xfId="495" xr:uid="{00000000-0005-0000-0000-000029070000}"/>
    <cellStyle name="Comma 3 3 5 2 2 2 3" xfId="496" xr:uid="{00000000-0005-0000-0000-00002A070000}"/>
    <cellStyle name="Comma 3 3 5 2 2 3" xfId="497" xr:uid="{00000000-0005-0000-0000-00002B070000}"/>
    <cellStyle name="Comma 3 3 5 2 2 3 2" xfId="498" xr:uid="{00000000-0005-0000-0000-00002C070000}"/>
    <cellStyle name="Comma 3 3 5 2 2 4" xfId="499" xr:uid="{00000000-0005-0000-0000-00002D070000}"/>
    <cellStyle name="Comma 3 3 5 2 2 4 2" xfId="500" xr:uid="{00000000-0005-0000-0000-00002E070000}"/>
    <cellStyle name="Comma 3 3 5 2 2 5" xfId="501" xr:uid="{00000000-0005-0000-0000-00002F070000}"/>
    <cellStyle name="Comma 3 3 5 2 3" xfId="502" xr:uid="{00000000-0005-0000-0000-000030070000}"/>
    <cellStyle name="Comma 3 3 5 2 3 2" xfId="503" xr:uid="{00000000-0005-0000-0000-000031070000}"/>
    <cellStyle name="Comma 3 3 5 2 3 2 2" xfId="504" xr:uid="{00000000-0005-0000-0000-000032070000}"/>
    <cellStyle name="Comma 3 3 5 2 3 3" xfId="505" xr:uid="{00000000-0005-0000-0000-000033070000}"/>
    <cellStyle name="Comma 3 3 5 2 3 3 2" xfId="506" xr:uid="{00000000-0005-0000-0000-000034070000}"/>
    <cellStyle name="Comma 3 3 5 2 3 4" xfId="507" xr:uid="{00000000-0005-0000-0000-000035070000}"/>
    <cellStyle name="Comma 3 3 5 2 4" xfId="508" xr:uid="{00000000-0005-0000-0000-000036070000}"/>
    <cellStyle name="Comma 3 3 5 2 4 2" xfId="509" xr:uid="{00000000-0005-0000-0000-000037070000}"/>
    <cellStyle name="Comma 3 3 5 2 4 3" xfId="510" xr:uid="{00000000-0005-0000-0000-000038070000}"/>
    <cellStyle name="Comma 3 3 5 2 5" xfId="511" xr:uid="{00000000-0005-0000-0000-000039070000}"/>
    <cellStyle name="Comma 3 3 5 2 5 2" xfId="512" xr:uid="{00000000-0005-0000-0000-00003A070000}"/>
    <cellStyle name="Comma 3 3 5 2 6" xfId="513" xr:uid="{00000000-0005-0000-0000-00003B070000}"/>
    <cellStyle name="Comma 3 3 5 2 6 2" xfId="514" xr:uid="{00000000-0005-0000-0000-00003C070000}"/>
    <cellStyle name="Comma 3 3 5 2 7" xfId="515" xr:uid="{00000000-0005-0000-0000-00003D070000}"/>
    <cellStyle name="Comma 3 3 5 3" xfId="516" xr:uid="{00000000-0005-0000-0000-00003E070000}"/>
    <cellStyle name="Comma 3 3 5 3 2" xfId="517" xr:uid="{00000000-0005-0000-0000-00003F070000}"/>
    <cellStyle name="Comma 3 3 5 3 2 2" xfId="518" xr:uid="{00000000-0005-0000-0000-000040070000}"/>
    <cellStyle name="Comma 3 3 5 3 2 3" xfId="519" xr:uid="{00000000-0005-0000-0000-000041070000}"/>
    <cellStyle name="Comma 3 3 5 3 3" xfId="520" xr:uid="{00000000-0005-0000-0000-000042070000}"/>
    <cellStyle name="Comma 3 3 5 3 3 2" xfId="521" xr:uid="{00000000-0005-0000-0000-000043070000}"/>
    <cellStyle name="Comma 3 3 5 3 4" xfId="522" xr:uid="{00000000-0005-0000-0000-000044070000}"/>
    <cellStyle name="Comma 3 3 5 3 4 2" xfId="523" xr:uid="{00000000-0005-0000-0000-000045070000}"/>
    <cellStyle name="Comma 3 3 5 3 5" xfId="524" xr:uid="{00000000-0005-0000-0000-000046070000}"/>
    <cellStyle name="Comma 3 3 5 4" xfId="525" xr:uid="{00000000-0005-0000-0000-000047070000}"/>
    <cellStyle name="Comma 3 3 5 4 2" xfId="526" xr:uid="{00000000-0005-0000-0000-000048070000}"/>
    <cellStyle name="Comma 3 3 5 4 2 2" xfId="527" xr:uid="{00000000-0005-0000-0000-000049070000}"/>
    <cellStyle name="Comma 3 3 5 4 3" xfId="528" xr:uid="{00000000-0005-0000-0000-00004A070000}"/>
    <cellStyle name="Comma 3 3 5 4 3 2" xfId="529" xr:uid="{00000000-0005-0000-0000-00004B070000}"/>
    <cellStyle name="Comma 3 3 5 4 4" xfId="530" xr:uid="{00000000-0005-0000-0000-00004C070000}"/>
    <cellStyle name="Comma 3 3 5 5" xfId="531" xr:uid="{00000000-0005-0000-0000-00004D070000}"/>
    <cellStyle name="Comma 3 3 5 5 2" xfId="532" xr:uid="{00000000-0005-0000-0000-00004E070000}"/>
    <cellStyle name="Comma 3 3 5 5 3" xfId="533" xr:uid="{00000000-0005-0000-0000-00004F070000}"/>
    <cellStyle name="Comma 3 3 5 6" xfId="534" xr:uid="{00000000-0005-0000-0000-000050070000}"/>
    <cellStyle name="Comma 3 3 5 6 2" xfId="535" xr:uid="{00000000-0005-0000-0000-000051070000}"/>
    <cellStyle name="Comma 3 3 5 7" xfId="536" xr:uid="{00000000-0005-0000-0000-000052070000}"/>
    <cellStyle name="Comma 3 3 5 7 2" xfId="537" xr:uid="{00000000-0005-0000-0000-000053070000}"/>
    <cellStyle name="Comma 3 3 5 8" xfId="538" xr:uid="{00000000-0005-0000-0000-000054070000}"/>
    <cellStyle name="Comma 3 3 6" xfId="539" xr:uid="{00000000-0005-0000-0000-000055070000}"/>
    <cellStyle name="Comma 3 3 6 2" xfId="540" xr:uid="{00000000-0005-0000-0000-000056070000}"/>
    <cellStyle name="Comma 3 3 6 2 2" xfId="541" xr:uid="{00000000-0005-0000-0000-000057070000}"/>
    <cellStyle name="Comma 3 3 6 2 2 2" xfId="542" xr:uid="{00000000-0005-0000-0000-000058070000}"/>
    <cellStyle name="Comma 3 3 6 2 2 3" xfId="543" xr:uid="{00000000-0005-0000-0000-000059070000}"/>
    <cellStyle name="Comma 3 3 6 2 3" xfId="544" xr:uid="{00000000-0005-0000-0000-00005A070000}"/>
    <cellStyle name="Comma 3 3 6 2 3 2" xfId="545" xr:uid="{00000000-0005-0000-0000-00005B070000}"/>
    <cellStyle name="Comma 3 3 6 2 4" xfId="546" xr:uid="{00000000-0005-0000-0000-00005C070000}"/>
    <cellStyle name="Comma 3 3 6 2 4 2" xfId="547" xr:uid="{00000000-0005-0000-0000-00005D070000}"/>
    <cellStyle name="Comma 3 3 6 2 5" xfId="548" xr:uid="{00000000-0005-0000-0000-00005E070000}"/>
    <cellStyle name="Comma 3 3 6 3" xfId="549" xr:uid="{00000000-0005-0000-0000-00005F070000}"/>
    <cellStyle name="Comma 3 3 6 3 2" xfId="550" xr:uid="{00000000-0005-0000-0000-000060070000}"/>
    <cellStyle name="Comma 3 3 6 3 2 2" xfId="551" xr:uid="{00000000-0005-0000-0000-000061070000}"/>
    <cellStyle name="Comma 3 3 6 3 3" xfId="552" xr:uid="{00000000-0005-0000-0000-000062070000}"/>
    <cellStyle name="Comma 3 3 6 3 3 2" xfId="553" xr:uid="{00000000-0005-0000-0000-000063070000}"/>
    <cellStyle name="Comma 3 3 6 3 4" xfId="554" xr:uid="{00000000-0005-0000-0000-000064070000}"/>
    <cellStyle name="Comma 3 3 6 4" xfId="555" xr:uid="{00000000-0005-0000-0000-000065070000}"/>
    <cellStyle name="Comma 3 3 6 4 2" xfId="556" xr:uid="{00000000-0005-0000-0000-000066070000}"/>
    <cellStyle name="Comma 3 3 6 4 3" xfId="557" xr:uid="{00000000-0005-0000-0000-000067070000}"/>
    <cellStyle name="Comma 3 3 6 5" xfId="558" xr:uid="{00000000-0005-0000-0000-000068070000}"/>
    <cellStyle name="Comma 3 3 6 5 2" xfId="559" xr:uid="{00000000-0005-0000-0000-000069070000}"/>
    <cellStyle name="Comma 3 3 6 6" xfId="560" xr:uid="{00000000-0005-0000-0000-00006A070000}"/>
    <cellStyle name="Comma 3 3 6 6 2" xfId="561" xr:uid="{00000000-0005-0000-0000-00006B070000}"/>
    <cellStyle name="Comma 3 3 6 7" xfId="562" xr:uid="{00000000-0005-0000-0000-00006C070000}"/>
    <cellStyle name="Comma 3 3 7" xfId="563" xr:uid="{00000000-0005-0000-0000-00006D070000}"/>
    <cellStyle name="Comma 3 3 7 2" xfId="564" xr:uid="{00000000-0005-0000-0000-00006E070000}"/>
    <cellStyle name="Comma 3 3 7 2 2" xfId="565" xr:uid="{00000000-0005-0000-0000-00006F070000}"/>
    <cellStyle name="Comma 3 3 7 2 2 2" xfId="566" xr:uid="{00000000-0005-0000-0000-000070070000}"/>
    <cellStyle name="Comma 3 3 7 2 2 3" xfId="567" xr:uid="{00000000-0005-0000-0000-000071070000}"/>
    <cellStyle name="Comma 3 3 7 2 3" xfId="568" xr:uid="{00000000-0005-0000-0000-000072070000}"/>
    <cellStyle name="Comma 3 3 7 2 3 2" xfId="569" xr:uid="{00000000-0005-0000-0000-000073070000}"/>
    <cellStyle name="Comma 3 3 7 2 4" xfId="570" xr:uid="{00000000-0005-0000-0000-000074070000}"/>
    <cellStyle name="Comma 3 3 7 2 4 2" xfId="571" xr:uid="{00000000-0005-0000-0000-000075070000}"/>
    <cellStyle name="Comma 3 3 7 2 5" xfId="572" xr:uid="{00000000-0005-0000-0000-000076070000}"/>
    <cellStyle name="Comma 3 3 7 3" xfId="573" xr:uid="{00000000-0005-0000-0000-000077070000}"/>
    <cellStyle name="Comma 3 3 7 3 2" xfId="574" xr:uid="{00000000-0005-0000-0000-000078070000}"/>
    <cellStyle name="Comma 3 3 7 3 2 2" xfId="575" xr:uid="{00000000-0005-0000-0000-000079070000}"/>
    <cellStyle name="Comma 3 3 7 3 3" xfId="576" xr:uid="{00000000-0005-0000-0000-00007A070000}"/>
    <cellStyle name="Comma 3 3 7 3 3 2" xfId="577" xr:uid="{00000000-0005-0000-0000-00007B070000}"/>
    <cellStyle name="Comma 3 3 7 3 4" xfId="578" xr:uid="{00000000-0005-0000-0000-00007C070000}"/>
    <cellStyle name="Comma 3 3 7 4" xfId="579" xr:uid="{00000000-0005-0000-0000-00007D070000}"/>
    <cellStyle name="Comma 3 3 7 4 2" xfId="580" xr:uid="{00000000-0005-0000-0000-00007E070000}"/>
    <cellStyle name="Comma 3 3 7 4 3" xfId="581" xr:uid="{00000000-0005-0000-0000-00007F070000}"/>
    <cellStyle name="Comma 3 3 7 5" xfId="582" xr:uid="{00000000-0005-0000-0000-000080070000}"/>
    <cellStyle name="Comma 3 3 7 5 2" xfId="583" xr:uid="{00000000-0005-0000-0000-000081070000}"/>
    <cellStyle name="Comma 3 3 7 6" xfId="584" xr:uid="{00000000-0005-0000-0000-000082070000}"/>
    <cellStyle name="Comma 3 3 7 6 2" xfId="585" xr:uid="{00000000-0005-0000-0000-000083070000}"/>
    <cellStyle name="Comma 3 3 7 7" xfId="586" xr:uid="{00000000-0005-0000-0000-000084070000}"/>
    <cellStyle name="Comma 3 3 8" xfId="587" xr:uid="{00000000-0005-0000-0000-000085070000}"/>
    <cellStyle name="Comma 3 3 8 2" xfId="588" xr:uid="{00000000-0005-0000-0000-000086070000}"/>
    <cellStyle name="Comma 3 3 8 2 2" xfId="589" xr:uid="{00000000-0005-0000-0000-000087070000}"/>
    <cellStyle name="Comma 3 3 8 2 2 2" xfId="590" xr:uid="{00000000-0005-0000-0000-000088070000}"/>
    <cellStyle name="Comma 3 3 8 2 3" xfId="591" xr:uid="{00000000-0005-0000-0000-000089070000}"/>
    <cellStyle name="Comma 3 3 8 2 3 2" xfId="592" xr:uid="{00000000-0005-0000-0000-00008A070000}"/>
    <cellStyle name="Comma 3 3 8 2 4" xfId="593" xr:uid="{00000000-0005-0000-0000-00008B070000}"/>
    <cellStyle name="Comma 3 3 8 3" xfId="594" xr:uid="{00000000-0005-0000-0000-00008C070000}"/>
    <cellStyle name="Comma 3 3 8 3 2" xfId="595" xr:uid="{00000000-0005-0000-0000-00008D070000}"/>
    <cellStyle name="Comma 3 3 8 3 3" xfId="596" xr:uid="{00000000-0005-0000-0000-00008E070000}"/>
    <cellStyle name="Comma 3 3 8 4" xfId="597" xr:uid="{00000000-0005-0000-0000-00008F070000}"/>
    <cellStyle name="Comma 3 3 8 4 2" xfId="598" xr:uid="{00000000-0005-0000-0000-000090070000}"/>
    <cellStyle name="Comma 3 3 8 5" xfId="599" xr:uid="{00000000-0005-0000-0000-000091070000}"/>
    <cellStyle name="Comma 3 3 8 5 2" xfId="600" xr:uid="{00000000-0005-0000-0000-000092070000}"/>
    <cellStyle name="Comma 3 3 8 6" xfId="601" xr:uid="{00000000-0005-0000-0000-000093070000}"/>
    <cellStyle name="Comma 3 3 9" xfId="602" xr:uid="{00000000-0005-0000-0000-000094070000}"/>
    <cellStyle name="Comma 3 3 9 2" xfId="603" xr:uid="{00000000-0005-0000-0000-000095070000}"/>
    <cellStyle name="Comma 3 3 9 2 2" xfId="604" xr:uid="{00000000-0005-0000-0000-000096070000}"/>
    <cellStyle name="Comma 3 3 9 3" xfId="605" xr:uid="{00000000-0005-0000-0000-000097070000}"/>
    <cellStyle name="Comma 3 3 9 3 2" xfId="606" xr:uid="{00000000-0005-0000-0000-000098070000}"/>
    <cellStyle name="Comma 3 3 9 4" xfId="607" xr:uid="{00000000-0005-0000-0000-000099070000}"/>
    <cellStyle name="Comma 3 4" xfId="608" xr:uid="{00000000-0005-0000-0000-00009A070000}"/>
    <cellStyle name="Comma 3 4 10" xfId="609" xr:uid="{00000000-0005-0000-0000-00009B070000}"/>
    <cellStyle name="Comma 3 4 10 2" xfId="610" xr:uid="{00000000-0005-0000-0000-00009C070000}"/>
    <cellStyle name="Comma 3 4 11" xfId="611" xr:uid="{00000000-0005-0000-0000-00009D070000}"/>
    <cellStyle name="Comma 3 4 12" xfId="18569" xr:uid="{00000000-0005-0000-0000-00009E070000}"/>
    <cellStyle name="Comma 3 4 2" xfId="612" xr:uid="{00000000-0005-0000-0000-00009F070000}"/>
    <cellStyle name="Comma 3 4 2 2" xfId="613" xr:uid="{00000000-0005-0000-0000-0000A0070000}"/>
    <cellStyle name="Comma 3 4 2 2 2" xfId="614" xr:uid="{00000000-0005-0000-0000-0000A1070000}"/>
    <cellStyle name="Comma 3 4 2 2 2 2" xfId="615" xr:uid="{00000000-0005-0000-0000-0000A2070000}"/>
    <cellStyle name="Comma 3 4 2 2 2 2 2" xfId="616" xr:uid="{00000000-0005-0000-0000-0000A3070000}"/>
    <cellStyle name="Comma 3 4 2 2 2 2 3" xfId="617" xr:uid="{00000000-0005-0000-0000-0000A4070000}"/>
    <cellStyle name="Comma 3 4 2 2 2 3" xfId="618" xr:uid="{00000000-0005-0000-0000-0000A5070000}"/>
    <cellStyle name="Comma 3 4 2 2 2 3 2" xfId="619" xr:uid="{00000000-0005-0000-0000-0000A6070000}"/>
    <cellStyle name="Comma 3 4 2 2 2 4" xfId="620" xr:uid="{00000000-0005-0000-0000-0000A7070000}"/>
    <cellStyle name="Comma 3 4 2 2 2 4 2" xfId="621" xr:uid="{00000000-0005-0000-0000-0000A8070000}"/>
    <cellStyle name="Comma 3 4 2 2 2 5" xfId="622" xr:uid="{00000000-0005-0000-0000-0000A9070000}"/>
    <cellStyle name="Comma 3 4 2 2 3" xfId="623" xr:uid="{00000000-0005-0000-0000-0000AA070000}"/>
    <cellStyle name="Comma 3 4 2 2 3 2" xfId="624" xr:uid="{00000000-0005-0000-0000-0000AB070000}"/>
    <cellStyle name="Comma 3 4 2 2 3 2 2" xfId="625" xr:uid="{00000000-0005-0000-0000-0000AC070000}"/>
    <cellStyle name="Comma 3 4 2 2 3 3" xfId="626" xr:uid="{00000000-0005-0000-0000-0000AD070000}"/>
    <cellStyle name="Comma 3 4 2 2 3 3 2" xfId="627" xr:uid="{00000000-0005-0000-0000-0000AE070000}"/>
    <cellStyle name="Comma 3 4 2 2 3 4" xfId="628" xr:uid="{00000000-0005-0000-0000-0000AF070000}"/>
    <cellStyle name="Comma 3 4 2 2 4" xfId="629" xr:uid="{00000000-0005-0000-0000-0000B0070000}"/>
    <cellStyle name="Comma 3 4 2 2 4 2" xfId="630" xr:uid="{00000000-0005-0000-0000-0000B1070000}"/>
    <cellStyle name="Comma 3 4 2 2 4 3" xfId="631" xr:uid="{00000000-0005-0000-0000-0000B2070000}"/>
    <cellStyle name="Comma 3 4 2 2 5" xfId="632" xr:uid="{00000000-0005-0000-0000-0000B3070000}"/>
    <cellStyle name="Comma 3 4 2 2 5 2" xfId="633" xr:uid="{00000000-0005-0000-0000-0000B4070000}"/>
    <cellStyle name="Comma 3 4 2 2 6" xfId="634" xr:uid="{00000000-0005-0000-0000-0000B5070000}"/>
    <cellStyle name="Comma 3 4 2 2 6 2" xfId="635" xr:uid="{00000000-0005-0000-0000-0000B6070000}"/>
    <cellStyle name="Comma 3 4 2 2 7" xfId="636" xr:uid="{00000000-0005-0000-0000-0000B7070000}"/>
    <cellStyle name="Comma 3 4 2 3" xfId="637" xr:uid="{00000000-0005-0000-0000-0000B8070000}"/>
    <cellStyle name="Comma 3 4 2 3 2" xfId="638" xr:uid="{00000000-0005-0000-0000-0000B9070000}"/>
    <cellStyle name="Comma 3 4 2 3 2 2" xfId="639" xr:uid="{00000000-0005-0000-0000-0000BA070000}"/>
    <cellStyle name="Comma 3 4 2 3 2 3" xfId="640" xr:uid="{00000000-0005-0000-0000-0000BB070000}"/>
    <cellStyle name="Comma 3 4 2 3 3" xfId="641" xr:uid="{00000000-0005-0000-0000-0000BC070000}"/>
    <cellStyle name="Comma 3 4 2 3 3 2" xfId="642" xr:uid="{00000000-0005-0000-0000-0000BD070000}"/>
    <cellStyle name="Comma 3 4 2 3 4" xfId="643" xr:uid="{00000000-0005-0000-0000-0000BE070000}"/>
    <cellStyle name="Comma 3 4 2 3 4 2" xfId="644" xr:uid="{00000000-0005-0000-0000-0000BF070000}"/>
    <cellStyle name="Comma 3 4 2 3 5" xfId="645" xr:uid="{00000000-0005-0000-0000-0000C0070000}"/>
    <cellStyle name="Comma 3 4 2 4" xfId="646" xr:uid="{00000000-0005-0000-0000-0000C1070000}"/>
    <cellStyle name="Comma 3 4 2 4 2" xfId="647" xr:uid="{00000000-0005-0000-0000-0000C2070000}"/>
    <cellStyle name="Comma 3 4 2 4 2 2" xfId="648" xr:uid="{00000000-0005-0000-0000-0000C3070000}"/>
    <cellStyle name="Comma 3 4 2 4 3" xfId="649" xr:uid="{00000000-0005-0000-0000-0000C4070000}"/>
    <cellStyle name="Comma 3 4 2 4 3 2" xfId="650" xr:uid="{00000000-0005-0000-0000-0000C5070000}"/>
    <cellStyle name="Comma 3 4 2 4 4" xfId="651" xr:uid="{00000000-0005-0000-0000-0000C6070000}"/>
    <cellStyle name="Comma 3 4 2 5" xfId="652" xr:uid="{00000000-0005-0000-0000-0000C7070000}"/>
    <cellStyle name="Comma 3 4 2 5 2" xfId="653" xr:uid="{00000000-0005-0000-0000-0000C8070000}"/>
    <cellStyle name="Comma 3 4 2 5 3" xfId="654" xr:uid="{00000000-0005-0000-0000-0000C9070000}"/>
    <cellStyle name="Comma 3 4 2 6" xfId="655" xr:uid="{00000000-0005-0000-0000-0000CA070000}"/>
    <cellStyle name="Comma 3 4 2 6 2" xfId="656" xr:uid="{00000000-0005-0000-0000-0000CB070000}"/>
    <cellStyle name="Comma 3 4 2 7" xfId="657" xr:uid="{00000000-0005-0000-0000-0000CC070000}"/>
    <cellStyle name="Comma 3 4 2 7 2" xfId="658" xr:uid="{00000000-0005-0000-0000-0000CD070000}"/>
    <cellStyle name="Comma 3 4 2 8" xfId="659" xr:uid="{00000000-0005-0000-0000-0000CE070000}"/>
    <cellStyle name="Comma 3 4 3" xfId="660" xr:uid="{00000000-0005-0000-0000-0000CF070000}"/>
    <cellStyle name="Comma 3 4 3 2" xfId="661" xr:uid="{00000000-0005-0000-0000-0000D0070000}"/>
    <cellStyle name="Comma 3 4 3 2 2" xfId="662" xr:uid="{00000000-0005-0000-0000-0000D1070000}"/>
    <cellStyle name="Comma 3 4 3 2 2 2" xfId="663" xr:uid="{00000000-0005-0000-0000-0000D2070000}"/>
    <cellStyle name="Comma 3 4 3 2 2 3" xfId="664" xr:uid="{00000000-0005-0000-0000-0000D3070000}"/>
    <cellStyle name="Comma 3 4 3 2 3" xfId="665" xr:uid="{00000000-0005-0000-0000-0000D4070000}"/>
    <cellStyle name="Comma 3 4 3 2 3 2" xfId="666" xr:uid="{00000000-0005-0000-0000-0000D5070000}"/>
    <cellStyle name="Comma 3 4 3 2 4" xfId="667" xr:uid="{00000000-0005-0000-0000-0000D6070000}"/>
    <cellStyle name="Comma 3 4 3 2 4 2" xfId="668" xr:uid="{00000000-0005-0000-0000-0000D7070000}"/>
    <cellStyle name="Comma 3 4 3 2 5" xfId="669" xr:uid="{00000000-0005-0000-0000-0000D8070000}"/>
    <cellStyle name="Comma 3 4 3 3" xfId="670" xr:uid="{00000000-0005-0000-0000-0000D9070000}"/>
    <cellStyle name="Comma 3 4 3 3 2" xfId="671" xr:uid="{00000000-0005-0000-0000-0000DA070000}"/>
    <cellStyle name="Comma 3 4 3 3 2 2" xfId="672" xr:uid="{00000000-0005-0000-0000-0000DB070000}"/>
    <cellStyle name="Comma 3 4 3 3 3" xfId="673" xr:uid="{00000000-0005-0000-0000-0000DC070000}"/>
    <cellStyle name="Comma 3 4 3 3 3 2" xfId="674" xr:uid="{00000000-0005-0000-0000-0000DD070000}"/>
    <cellStyle name="Comma 3 4 3 3 4" xfId="675" xr:uid="{00000000-0005-0000-0000-0000DE070000}"/>
    <cellStyle name="Comma 3 4 3 4" xfId="676" xr:uid="{00000000-0005-0000-0000-0000DF070000}"/>
    <cellStyle name="Comma 3 4 3 4 2" xfId="677" xr:uid="{00000000-0005-0000-0000-0000E0070000}"/>
    <cellStyle name="Comma 3 4 3 4 3" xfId="678" xr:uid="{00000000-0005-0000-0000-0000E1070000}"/>
    <cellStyle name="Comma 3 4 3 5" xfId="679" xr:uid="{00000000-0005-0000-0000-0000E2070000}"/>
    <cellStyle name="Comma 3 4 3 5 2" xfId="680" xr:uid="{00000000-0005-0000-0000-0000E3070000}"/>
    <cellStyle name="Comma 3 4 3 6" xfId="681" xr:uid="{00000000-0005-0000-0000-0000E4070000}"/>
    <cellStyle name="Comma 3 4 3 6 2" xfId="682" xr:uid="{00000000-0005-0000-0000-0000E5070000}"/>
    <cellStyle name="Comma 3 4 3 7" xfId="683" xr:uid="{00000000-0005-0000-0000-0000E6070000}"/>
    <cellStyle name="Comma 3 4 4" xfId="684" xr:uid="{00000000-0005-0000-0000-0000E7070000}"/>
    <cellStyle name="Comma 3 4 4 2" xfId="685" xr:uid="{00000000-0005-0000-0000-0000E8070000}"/>
    <cellStyle name="Comma 3 4 4 2 2" xfId="686" xr:uid="{00000000-0005-0000-0000-0000E9070000}"/>
    <cellStyle name="Comma 3 4 4 2 2 2" xfId="687" xr:uid="{00000000-0005-0000-0000-0000EA070000}"/>
    <cellStyle name="Comma 3 4 4 2 2 3" xfId="688" xr:uid="{00000000-0005-0000-0000-0000EB070000}"/>
    <cellStyle name="Comma 3 4 4 2 3" xfId="689" xr:uid="{00000000-0005-0000-0000-0000EC070000}"/>
    <cellStyle name="Comma 3 4 4 2 3 2" xfId="690" xr:uid="{00000000-0005-0000-0000-0000ED070000}"/>
    <cellStyle name="Comma 3 4 4 2 4" xfId="691" xr:uid="{00000000-0005-0000-0000-0000EE070000}"/>
    <cellStyle name="Comma 3 4 4 2 4 2" xfId="692" xr:uid="{00000000-0005-0000-0000-0000EF070000}"/>
    <cellStyle name="Comma 3 4 4 2 5" xfId="693" xr:uid="{00000000-0005-0000-0000-0000F0070000}"/>
    <cellStyle name="Comma 3 4 4 3" xfId="694" xr:uid="{00000000-0005-0000-0000-0000F1070000}"/>
    <cellStyle name="Comma 3 4 4 3 2" xfId="695" xr:uid="{00000000-0005-0000-0000-0000F2070000}"/>
    <cellStyle name="Comma 3 4 4 3 2 2" xfId="696" xr:uid="{00000000-0005-0000-0000-0000F3070000}"/>
    <cellStyle name="Comma 3 4 4 3 3" xfId="697" xr:uid="{00000000-0005-0000-0000-0000F4070000}"/>
    <cellStyle name="Comma 3 4 4 3 3 2" xfId="698" xr:uid="{00000000-0005-0000-0000-0000F5070000}"/>
    <cellStyle name="Comma 3 4 4 3 4" xfId="699" xr:uid="{00000000-0005-0000-0000-0000F6070000}"/>
    <cellStyle name="Comma 3 4 4 4" xfId="700" xr:uid="{00000000-0005-0000-0000-0000F7070000}"/>
    <cellStyle name="Comma 3 4 4 4 2" xfId="701" xr:uid="{00000000-0005-0000-0000-0000F8070000}"/>
    <cellStyle name="Comma 3 4 4 4 3" xfId="702" xr:uid="{00000000-0005-0000-0000-0000F9070000}"/>
    <cellStyle name="Comma 3 4 4 5" xfId="703" xr:uid="{00000000-0005-0000-0000-0000FA070000}"/>
    <cellStyle name="Comma 3 4 4 5 2" xfId="704" xr:uid="{00000000-0005-0000-0000-0000FB070000}"/>
    <cellStyle name="Comma 3 4 4 6" xfId="705" xr:uid="{00000000-0005-0000-0000-0000FC070000}"/>
    <cellStyle name="Comma 3 4 4 6 2" xfId="706" xr:uid="{00000000-0005-0000-0000-0000FD070000}"/>
    <cellStyle name="Comma 3 4 4 7" xfId="707" xr:uid="{00000000-0005-0000-0000-0000FE070000}"/>
    <cellStyle name="Comma 3 4 5" xfId="708" xr:uid="{00000000-0005-0000-0000-0000FF070000}"/>
    <cellStyle name="Comma 3 4 5 2" xfId="709" xr:uid="{00000000-0005-0000-0000-000000080000}"/>
    <cellStyle name="Comma 3 4 5 2 2" xfId="710" xr:uid="{00000000-0005-0000-0000-000001080000}"/>
    <cellStyle name="Comma 3 4 5 2 2 2" xfId="711" xr:uid="{00000000-0005-0000-0000-000002080000}"/>
    <cellStyle name="Comma 3 4 5 2 3" xfId="712" xr:uid="{00000000-0005-0000-0000-000003080000}"/>
    <cellStyle name="Comma 3 4 5 2 3 2" xfId="713" xr:uid="{00000000-0005-0000-0000-000004080000}"/>
    <cellStyle name="Comma 3 4 5 2 4" xfId="714" xr:uid="{00000000-0005-0000-0000-000005080000}"/>
    <cellStyle name="Comma 3 4 5 3" xfId="715" xr:uid="{00000000-0005-0000-0000-000006080000}"/>
    <cellStyle name="Comma 3 4 5 3 2" xfId="716" xr:uid="{00000000-0005-0000-0000-000007080000}"/>
    <cellStyle name="Comma 3 4 5 3 3" xfId="717" xr:uid="{00000000-0005-0000-0000-000008080000}"/>
    <cellStyle name="Comma 3 4 5 4" xfId="718" xr:uid="{00000000-0005-0000-0000-000009080000}"/>
    <cellStyle name="Comma 3 4 5 4 2" xfId="719" xr:uid="{00000000-0005-0000-0000-00000A080000}"/>
    <cellStyle name="Comma 3 4 5 5" xfId="720" xr:uid="{00000000-0005-0000-0000-00000B080000}"/>
    <cellStyle name="Comma 3 4 5 5 2" xfId="721" xr:uid="{00000000-0005-0000-0000-00000C080000}"/>
    <cellStyle name="Comma 3 4 5 6" xfId="722" xr:uid="{00000000-0005-0000-0000-00000D080000}"/>
    <cellStyle name="Comma 3 4 6" xfId="723" xr:uid="{00000000-0005-0000-0000-00000E080000}"/>
    <cellStyle name="Comma 3 4 6 2" xfId="724" xr:uid="{00000000-0005-0000-0000-00000F080000}"/>
    <cellStyle name="Comma 3 4 6 2 2" xfId="725" xr:uid="{00000000-0005-0000-0000-000010080000}"/>
    <cellStyle name="Comma 3 4 6 3" xfId="726" xr:uid="{00000000-0005-0000-0000-000011080000}"/>
    <cellStyle name="Comma 3 4 6 3 2" xfId="727" xr:uid="{00000000-0005-0000-0000-000012080000}"/>
    <cellStyle name="Comma 3 4 6 4" xfId="728" xr:uid="{00000000-0005-0000-0000-000013080000}"/>
    <cellStyle name="Comma 3 4 7" xfId="729" xr:uid="{00000000-0005-0000-0000-000014080000}"/>
    <cellStyle name="Comma 3 4 7 2" xfId="730" xr:uid="{00000000-0005-0000-0000-000015080000}"/>
    <cellStyle name="Comma 3 4 7 2 2" xfId="731" xr:uid="{00000000-0005-0000-0000-000016080000}"/>
    <cellStyle name="Comma 3 4 7 3" xfId="732" xr:uid="{00000000-0005-0000-0000-000017080000}"/>
    <cellStyle name="Comma 3 4 7 3 2" xfId="733" xr:uid="{00000000-0005-0000-0000-000018080000}"/>
    <cellStyle name="Comma 3 4 7 4" xfId="734" xr:uid="{00000000-0005-0000-0000-000019080000}"/>
    <cellStyle name="Comma 3 4 8" xfId="735" xr:uid="{00000000-0005-0000-0000-00001A080000}"/>
    <cellStyle name="Comma 3 4 8 2" xfId="736" xr:uid="{00000000-0005-0000-0000-00001B080000}"/>
    <cellStyle name="Comma 3 4 8 3" xfId="737" xr:uid="{00000000-0005-0000-0000-00001C080000}"/>
    <cellStyle name="Comma 3 4 9" xfId="738" xr:uid="{00000000-0005-0000-0000-00001D080000}"/>
    <cellStyle name="Comma 3 4 9 2" xfId="739" xr:uid="{00000000-0005-0000-0000-00001E080000}"/>
    <cellStyle name="Comma 3 5" xfId="740" xr:uid="{00000000-0005-0000-0000-00001F080000}"/>
    <cellStyle name="Comma 3 5 10" xfId="741" xr:uid="{00000000-0005-0000-0000-000020080000}"/>
    <cellStyle name="Comma 3 5 2" xfId="742" xr:uid="{00000000-0005-0000-0000-000021080000}"/>
    <cellStyle name="Comma 3 5 2 2" xfId="743" xr:uid="{00000000-0005-0000-0000-000022080000}"/>
    <cellStyle name="Comma 3 5 2 2 2" xfId="744" xr:uid="{00000000-0005-0000-0000-000023080000}"/>
    <cellStyle name="Comma 3 5 2 2 2 2" xfId="745" xr:uid="{00000000-0005-0000-0000-000024080000}"/>
    <cellStyle name="Comma 3 5 2 2 2 3" xfId="746" xr:uid="{00000000-0005-0000-0000-000025080000}"/>
    <cellStyle name="Comma 3 5 2 2 3" xfId="747" xr:uid="{00000000-0005-0000-0000-000026080000}"/>
    <cellStyle name="Comma 3 5 2 2 3 2" xfId="748" xr:uid="{00000000-0005-0000-0000-000027080000}"/>
    <cellStyle name="Comma 3 5 2 2 4" xfId="749" xr:uid="{00000000-0005-0000-0000-000028080000}"/>
    <cellStyle name="Comma 3 5 2 2 4 2" xfId="750" xr:uid="{00000000-0005-0000-0000-000029080000}"/>
    <cellStyle name="Comma 3 5 2 2 5" xfId="751" xr:uid="{00000000-0005-0000-0000-00002A080000}"/>
    <cellStyle name="Comma 3 5 2 3" xfId="752" xr:uid="{00000000-0005-0000-0000-00002B080000}"/>
    <cellStyle name="Comma 3 5 2 3 2" xfId="753" xr:uid="{00000000-0005-0000-0000-00002C080000}"/>
    <cellStyle name="Comma 3 5 2 3 2 2" xfId="754" xr:uid="{00000000-0005-0000-0000-00002D080000}"/>
    <cellStyle name="Comma 3 5 2 3 3" xfId="755" xr:uid="{00000000-0005-0000-0000-00002E080000}"/>
    <cellStyle name="Comma 3 5 2 3 3 2" xfId="756" xr:uid="{00000000-0005-0000-0000-00002F080000}"/>
    <cellStyle name="Comma 3 5 2 3 4" xfId="757" xr:uid="{00000000-0005-0000-0000-000030080000}"/>
    <cellStyle name="Comma 3 5 2 4" xfId="758" xr:uid="{00000000-0005-0000-0000-000031080000}"/>
    <cellStyle name="Comma 3 5 2 4 2" xfId="759" xr:uid="{00000000-0005-0000-0000-000032080000}"/>
    <cellStyle name="Comma 3 5 2 4 3" xfId="760" xr:uid="{00000000-0005-0000-0000-000033080000}"/>
    <cellStyle name="Comma 3 5 2 5" xfId="761" xr:uid="{00000000-0005-0000-0000-000034080000}"/>
    <cellStyle name="Comma 3 5 2 5 2" xfId="762" xr:uid="{00000000-0005-0000-0000-000035080000}"/>
    <cellStyle name="Comma 3 5 2 6" xfId="763" xr:uid="{00000000-0005-0000-0000-000036080000}"/>
    <cellStyle name="Comma 3 5 2 6 2" xfId="764" xr:uid="{00000000-0005-0000-0000-000037080000}"/>
    <cellStyle name="Comma 3 5 2 7" xfId="765" xr:uid="{00000000-0005-0000-0000-000038080000}"/>
    <cellStyle name="Comma 3 5 3" xfId="766" xr:uid="{00000000-0005-0000-0000-000039080000}"/>
    <cellStyle name="Comma 3 5 3 2" xfId="767" xr:uid="{00000000-0005-0000-0000-00003A080000}"/>
    <cellStyle name="Comma 3 5 3 2 2" xfId="768" xr:uid="{00000000-0005-0000-0000-00003B080000}"/>
    <cellStyle name="Comma 3 5 3 2 2 2" xfId="769" xr:uid="{00000000-0005-0000-0000-00003C080000}"/>
    <cellStyle name="Comma 3 5 3 2 2 3" xfId="770" xr:uid="{00000000-0005-0000-0000-00003D080000}"/>
    <cellStyle name="Comma 3 5 3 2 3" xfId="771" xr:uid="{00000000-0005-0000-0000-00003E080000}"/>
    <cellStyle name="Comma 3 5 3 2 3 2" xfId="772" xr:uid="{00000000-0005-0000-0000-00003F080000}"/>
    <cellStyle name="Comma 3 5 3 2 4" xfId="773" xr:uid="{00000000-0005-0000-0000-000040080000}"/>
    <cellStyle name="Comma 3 5 3 2 4 2" xfId="774" xr:uid="{00000000-0005-0000-0000-000041080000}"/>
    <cellStyle name="Comma 3 5 3 2 5" xfId="775" xr:uid="{00000000-0005-0000-0000-000042080000}"/>
    <cellStyle name="Comma 3 5 3 3" xfId="776" xr:uid="{00000000-0005-0000-0000-000043080000}"/>
    <cellStyle name="Comma 3 5 3 3 2" xfId="777" xr:uid="{00000000-0005-0000-0000-000044080000}"/>
    <cellStyle name="Comma 3 5 3 3 2 2" xfId="778" xr:uid="{00000000-0005-0000-0000-000045080000}"/>
    <cellStyle name="Comma 3 5 3 3 3" xfId="779" xr:uid="{00000000-0005-0000-0000-000046080000}"/>
    <cellStyle name="Comma 3 5 3 3 3 2" xfId="780" xr:uid="{00000000-0005-0000-0000-000047080000}"/>
    <cellStyle name="Comma 3 5 3 3 4" xfId="781" xr:uid="{00000000-0005-0000-0000-000048080000}"/>
    <cellStyle name="Comma 3 5 3 4" xfId="782" xr:uid="{00000000-0005-0000-0000-000049080000}"/>
    <cellStyle name="Comma 3 5 3 4 2" xfId="783" xr:uid="{00000000-0005-0000-0000-00004A080000}"/>
    <cellStyle name="Comma 3 5 3 4 3" xfId="784" xr:uid="{00000000-0005-0000-0000-00004B080000}"/>
    <cellStyle name="Comma 3 5 3 5" xfId="785" xr:uid="{00000000-0005-0000-0000-00004C080000}"/>
    <cellStyle name="Comma 3 5 3 5 2" xfId="786" xr:uid="{00000000-0005-0000-0000-00004D080000}"/>
    <cellStyle name="Comma 3 5 3 6" xfId="787" xr:uid="{00000000-0005-0000-0000-00004E080000}"/>
    <cellStyle name="Comma 3 5 3 6 2" xfId="788" xr:uid="{00000000-0005-0000-0000-00004F080000}"/>
    <cellStyle name="Comma 3 5 3 7" xfId="789" xr:uid="{00000000-0005-0000-0000-000050080000}"/>
    <cellStyle name="Comma 3 5 4" xfId="790" xr:uid="{00000000-0005-0000-0000-000051080000}"/>
    <cellStyle name="Comma 3 5 4 2" xfId="791" xr:uid="{00000000-0005-0000-0000-000052080000}"/>
    <cellStyle name="Comma 3 5 4 2 2" xfId="792" xr:uid="{00000000-0005-0000-0000-000053080000}"/>
    <cellStyle name="Comma 3 5 4 2 2 2" xfId="793" xr:uid="{00000000-0005-0000-0000-000054080000}"/>
    <cellStyle name="Comma 3 5 4 2 3" xfId="794" xr:uid="{00000000-0005-0000-0000-000055080000}"/>
    <cellStyle name="Comma 3 5 4 2 3 2" xfId="795" xr:uid="{00000000-0005-0000-0000-000056080000}"/>
    <cellStyle name="Comma 3 5 4 2 4" xfId="796" xr:uid="{00000000-0005-0000-0000-000057080000}"/>
    <cellStyle name="Comma 3 5 4 3" xfId="797" xr:uid="{00000000-0005-0000-0000-000058080000}"/>
    <cellStyle name="Comma 3 5 4 3 2" xfId="798" xr:uid="{00000000-0005-0000-0000-000059080000}"/>
    <cellStyle name="Comma 3 5 4 3 3" xfId="799" xr:uid="{00000000-0005-0000-0000-00005A080000}"/>
    <cellStyle name="Comma 3 5 4 4" xfId="800" xr:uid="{00000000-0005-0000-0000-00005B080000}"/>
    <cellStyle name="Comma 3 5 4 4 2" xfId="801" xr:uid="{00000000-0005-0000-0000-00005C080000}"/>
    <cellStyle name="Comma 3 5 4 5" xfId="802" xr:uid="{00000000-0005-0000-0000-00005D080000}"/>
    <cellStyle name="Comma 3 5 4 5 2" xfId="803" xr:uid="{00000000-0005-0000-0000-00005E080000}"/>
    <cellStyle name="Comma 3 5 4 6" xfId="804" xr:uid="{00000000-0005-0000-0000-00005F080000}"/>
    <cellStyle name="Comma 3 5 5" xfId="805" xr:uid="{00000000-0005-0000-0000-000060080000}"/>
    <cellStyle name="Comma 3 5 5 2" xfId="806" xr:uid="{00000000-0005-0000-0000-000061080000}"/>
    <cellStyle name="Comma 3 5 5 2 2" xfId="807" xr:uid="{00000000-0005-0000-0000-000062080000}"/>
    <cellStyle name="Comma 3 5 5 3" xfId="808" xr:uid="{00000000-0005-0000-0000-000063080000}"/>
    <cellStyle name="Comma 3 5 5 3 2" xfId="809" xr:uid="{00000000-0005-0000-0000-000064080000}"/>
    <cellStyle name="Comma 3 5 5 4" xfId="810" xr:uid="{00000000-0005-0000-0000-000065080000}"/>
    <cellStyle name="Comma 3 5 6" xfId="811" xr:uid="{00000000-0005-0000-0000-000066080000}"/>
    <cellStyle name="Comma 3 5 6 2" xfId="812" xr:uid="{00000000-0005-0000-0000-000067080000}"/>
    <cellStyle name="Comma 3 5 6 2 2" xfId="813" xr:uid="{00000000-0005-0000-0000-000068080000}"/>
    <cellStyle name="Comma 3 5 6 3" xfId="814" xr:uid="{00000000-0005-0000-0000-000069080000}"/>
    <cellStyle name="Comma 3 5 6 3 2" xfId="815" xr:uid="{00000000-0005-0000-0000-00006A080000}"/>
    <cellStyle name="Comma 3 5 6 4" xfId="816" xr:uid="{00000000-0005-0000-0000-00006B080000}"/>
    <cellStyle name="Comma 3 5 7" xfId="817" xr:uid="{00000000-0005-0000-0000-00006C080000}"/>
    <cellStyle name="Comma 3 5 7 2" xfId="818" xr:uid="{00000000-0005-0000-0000-00006D080000}"/>
    <cellStyle name="Comma 3 5 7 3" xfId="819" xr:uid="{00000000-0005-0000-0000-00006E080000}"/>
    <cellStyle name="Comma 3 5 8" xfId="820" xr:uid="{00000000-0005-0000-0000-00006F080000}"/>
    <cellStyle name="Comma 3 5 8 2" xfId="821" xr:uid="{00000000-0005-0000-0000-000070080000}"/>
    <cellStyle name="Comma 3 5 9" xfId="822" xr:uid="{00000000-0005-0000-0000-000071080000}"/>
    <cellStyle name="Comma 3 5 9 2" xfId="823" xr:uid="{00000000-0005-0000-0000-000072080000}"/>
    <cellStyle name="Comma 3 6" xfId="824" xr:uid="{00000000-0005-0000-0000-000073080000}"/>
    <cellStyle name="Comma 3 6 2" xfId="825" xr:uid="{00000000-0005-0000-0000-000074080000}"/>
    <cellStyle name="Comma 3 6 2 2" xfId="826" xr:uid="{00000000-0005-0000-0000-000075080000}"/>
    <cellStyle name="Comma 3 6 2 2 2" xfId="827" xr:uid="{00000000-0005-0000-0000-000076080000}"/>
    <cellStyle name="Comma 3 6 2 3" xfId="828" xr:uid="{00000000-0005-0000-0000-000077080000}"/>
    <cellStyle name="Comma 3 6 2 3 2" xfId="829" xr:uid="{00000000-0005-0000-0000-000078080000}"/>
    <cellStyle name="Comma 3 6 2 4" xfId="830" xr:uid="{00000000-0005-0000-0000-000079080000}"/>
    <cellStyle name="Comma 3 6 3" xfId="831" xr:uid="{00000000-0005-0000-0000-00007A080000}"/>
    <cellStyle name="Comma 3 6 3 2" xfId="832" xr:uid="{00000000-0005-0000-0000-00007B080000}"/>
    <cellStyle name="Comma 3 6 3 3" xfId="833" xr:uid="{00000000-0005-0000-0000-00007C080000}"/>
    <cellStyle name="Comma 3 6 4" xfId="834" xr:uid="{00000000-0005-0000-0000-00007D080000}"/>
    <cellStyle name="Comma 3 6 4 2" xfId="835" xr:uid="{00000000-0005-0000-0000-00007E080000}"/>
    <cellStyle name="Comma 3 6 5" xfId="836" xr:uid="{00000000-0005-0000-0000-00007F080000}"/>
    <cellStyle name="Comma 3 6 5 2" xfId="837" xr:uid="{00000000-0005-0000-0000-000080080000}"/>
    <cellStyle name="Comma 3 6 6" xfId="838" xr:uid="{00000000-0005-0000-0000-000081080000}"/>
    <cellStyle name="Comma 3 7" xfId="839" xr:uid="{00000000-0005-0000-0000-000082080000}"/>
    <cellStyle name="Comma 3 7 2" xfId="840" xr:uid="{00000000-0005-0000-0000-000083080000}"/>
    <cellStyle name="Comma 3 7 2 2" xfId="841" xr:uid="{00000000-0005-0000-0000-000084080000}"/>
    <cellStyle name="Comma 3 7 3" xfId="842" xr:uid="{00000000-0005-0000-0000-000085080000}"/>
    <cellStyle name="Comma 3 7 3 2" xfId="843" xr:uid="{00000000-0005-0000-0000-000086080000}"/>
    <cellStyle name="Comma 3 7 4" xfId="844" xr:uid="{00000000-0005-0000-0000-000087080000}"/>
    <cellStyle name="Comma 3 8" xfId="845" xr:uid="{00000000-0005-0000-0000-000088080000}"/>
    <cellStyle name="Comma 3 8 2" xfId="846" xr:uid="{00000000-0005-0000-0000-000089080000}"/>
    <cellStyle name="Comma 3 9" xfId="847" xr:uid="{00000000-0005-0000-0000-00008A080000}"/>
    <cellStyle name="Comma 30" xfId="18570" xr:uid="{00000000-0005-0000-0000-00008B080000}"/>
    <cellStyle name="Comma 31" xfId="18571" xr:uid="{00000000-0005-0000-0000-00008C080000}"/>
    <cellStyle name="Comma 32" xfId="18572" xr:uid="{00000000-0005-0000-0000-00008D080000}"/>
    <cellStyle name="Comma 33" xfId="18573" xr:uid="{00000000-0005-0000-0000-00008E080000}"/>
    <cellStyle name="Comma 34" xfId="18574" xr:uid="{00000000-0005-0000-0000-00008F080000}"/>
    <cellStyle name="Comma 35" xfId="18575" xr:uid="{00000000-0005-0000-0000-000090080000}"/>
    <cellStyle name="Comma 36" xfId="18576" xr:uid="{00000000-0005-0000-0000-000091080000}"/>
    <cellStyle name="Comma 37" xfId="18577" xr:uid="{00000000-0005-0000-0000-000092080000}"/>
    <cellStyle name="Comma 38" xfId="18578" xr:uid="{00000000-0005-0000-0000-000093080000}"/>
    <cellStyle name="Comma 39" xfId="18579" xr:uid="{00000000-0005-0000-0000-000094080000}"/>
    <cellStyle name="Comma 4" xfId="848" xr:uid="{00000000-0005-0000-0000-000095080000}"/>
    <cellStyle name="Comma 4 10" xfId="849" xr:uid="{00000000-0005-0000-0000-000096080000}"/>
    <cellStyle name="Comma 4 10 2" xfId="850" xr:uid="{00000000-0005-0000-0000-000097080000}"/>
    <cellStyle name="Comma 4 10 2 2" xfId="851" xr:uid="{00000000-0005-0000-0000-000098080000}"/>
    <cellStyle name="Comma 4 10 3" xfId="852" xr:uid="{00000000-0005-0000-0000-000099080000}"/>
    <cellStyle name="Comma 4 10 3 2" xfId="853" xr:uid="{00000000-0005-0000-0000-00009A080000}"/>
    <cellStyle name="Comma 4 10 4" xfId="854" xr:uid="{00000000-0005-0000-0000-00009B080000}"/>
    <cellStyle name="Comma 4 11" xfId="855" xr:uid="{00000000-0005-0000-0000-00009C080000}"/>
    <cellStyle name="Comma 4 11 2" xfId="856" xr:uid="{00000000-0005-0000-0000-00009D080000}"/>
    <cellStyle name="Comma 4 11 3" xfId="857" xr:uid="{00000000-0005-0000-0000-00009E080000}"/>
    <cellStyle name="Comma 4 12" xfId="858" xr:uid="{00000000-0005-0000-0000-00009F080000}"/>
    <cellStyle name="Comma 4 12 2" xfId="859" xr:uid="{00000000-0005-0000-0000-0000A0080000}"/>
    <cellStyle name="Comma 4 13" xfId="860" xr:uid="{00000000-0005-0000-0000-0000A1080000}"/>
    <cellStyle name="Comma 4 13 2" xfId="861" xr:uid="{00000000-0005-0000-0000-0000A2080000}"/>
    <cellStyle name="Comma 4 14" xfId="862" xr:uid="{00000000-0005-0000-0000-0000A3080000}"/>
    <cellStyle name="Comma 4 15" xfId="17620" xr:uid="{00000000-0005-0000-0000-0000A4080000}"/>
    <cellStyle name="Comma 4 2" xfId="863" xr:uid="{00000000-0005-0000-0000-0000A5080000}"/>
    <cellStyle name="Comma 4 2 10" xfId="864" xr:uid="{00000000-0005-0000-0000-0000A6080000}"/>
    <cellStyle name="Comma 4 2 10 2" xfId="865" xr:uid="{00000000-0005-0000-0000-0000A7080000}"/>
    <cellStyle name="Comma 4 2 11" xfId="866" xr:uid="{00000000-0005-0000-0000-0000A8080000}"/>
    <cellStyle name="Comma 4 2 11 2" xfId="867" xr:uid="{00000000-0005-0000-0000-0000A9080000}"/>
    <cellStyle name="Comma 4 2 12" xfId="868" xr:uid="{00000000-0005-0000-0000-0000AA080000}"/>
    <cellStyle name="Comma 4 2 13" xfId="18580" xr:uid="{00000000-0005-0000-0000-0000AB080000}"/>
    <cellStyle name="Comma 4 2 2" xfId="869" xr:uid="{00000000-0005-0000-0000-0000AC080000}"/>
    <cellStyle name="Comma 4 2 2 10" xfId="870" xr:uid="{00000000-0005-0000-0000-0000AD080000}"/>
    <cellStyle name="Comma 4 2 2 11" xfId="18581" xr:uid="{00000000-0005-0000-0000-0000AE080000}"/>
    <cellStyle name="Comma 4 2 2 2" xfId="871" xr:uid="{00000000-0005-0000-0000-0000AF080000}"/>
    <cellStyle name="Comma 4 2 2 2 2" xfId="872" xr:uid="{00000000-0005-0000-0000-0000B0080000}"/>
    <cellStyle name="Comma 4 2 2 2 2 2" xfId="873" xr:uid="{00000000-0005-0000-0000-0000B1080000}"/>
    <cellStyle name="Comma 4 2 2 2 2 2 2" xfId="874" xr:uid="{00000000-0005-0000-0000-0000B2080000}"/>
    <cellStyle name="Comma 4 2 2 2 2 2 3" xfId="875" xr:uid="{00000000-0005-0000-0000-0000B3080000}"/>
    <cellStyle name="Comma 4 2 2 2 2 3" xfId="876" xr:uid="{00000000-0005-0000-0000-0000B4080000}"/>
    <cellStyle name="Comma 4 2 2 2 2 3 2" xfId="877" xr:uid="{00000000-0005-0000-0000-0000B5080000}"/>
    <cellStyle name="Comma 4 2 2 2 2 4" xfId="878" xr:uid="{00000000-0005-0000-0000-0000B6080000}"/>
    <cellStyle name="Comma 4 2 2 2 2 4 2" xfId="879" xr:uid="{00000000-0005-0000-0000-0000B7080000}"/>
    <cellStyle name="Comma 4 2 2 2 2 5" xfId="880" xr:uid="{00000000-0005-0000-0000-0000B8080000}"/>
    <cellStyle name="Comma 4 2 2 2 3" xfId="881" xr:uid="{00000000-0005-0000-0000-0000B9080000}"/>
    <cellStyle name="Comma 4 2 2 2 3 2" xfId="882" xr:uid="{00000000-0005-0000-0000-0000BA080000}"/>
    <cellStyle name="Comma 4 2 2 2 3 2 2" xfId="883" xr:uid="{00000000-0005-0000-0000-0000BB080000}"/>
    <cellStyle name="Comma 4 2 2 2 3 3" xfId="884" xr:uid="{00000000-0005-0000-0000-0000BC080000}"/>
    <cellStyle name="Comma 4 2 2 2 3 3 2" xfId="885" xr:uid="{00000000-0005-0000-0000-0000BD080000}"/>
    <cellStyle name="Comma 4 2 2 2 3 4" xfId="886" xr:uid="{00000000-0005-0000-0000-0000BE080000}"/>
    <cellStyle name="Comma 4 2 2 2 4" xfId="887" xr:uid="{00000000-0005-0000-0000-0000BF080000}"/>
    <cellStyle name="Comma 4 2 2 2 4 2" xfId="888" xr:uid="{00000000-0005-0000-0000-0000C0080000}"/>
    <cellStyle name="Comma 4 2 2 2 4 3" xfId="889" xr:uid="{00000000-0005-0000-0000-0000C1080000}"/>
    <cellStyle name="Comma 4 2 2 2 5" xfId="890" xr:uid="{00000000-0005-0000-0000-0000C2080000}"/>
    <cellStyle name="Comma 4 2 2 2 5 2" xfId="891" xr:uid="{00000000-0005-0000-0000-0000C3080000}"/>
    <cellStyle name="Comma 4 2 2 2 6" xfId="892" xr:uid="{00000000-0005-0000-0000-0000C4080000}"/>
    <cellStyle name="Comma 4 2 2 2 6 2" xfId="893" xr:uid="{00000000-0005-0000-0000-0000C5080000}"/>
    <cellStyle name="Comma 4 2 2 2 7" xfId="894" xr:uid="{00000000-0005-0000-0000-0000C6080000}"/>
    <cellStyle name="Comma 4 2 2 3" xfId="895" xr:uid="{00000000-0005-0000-0000-0000C7080000}"/>
    <cellStyle name="Comma 4 2 2 3 2" xfId="896" xr:uid="{00000000-0005-0000-0000-0000C8080000}"/>
    <cellStyle name="Comma 4 2 2 3 2 2" xfId="897" xr:uid="{00000000-0005-0000-0000-0000C9080000}"/>
    <cellStyle name="Comma 4 2 2 3 2 2 2" xfId="898" xr:uid="{00000000-0005-0000-0000-0000CA080000}"/>
    <cellStyle name="Comma 4 2 2 3 2 2 3" xfId="899" xr:uid="{00000000-0005-0000-0000-0000CB080000}"/>
    <cellStyle name="Comma 4 2 2 3 2 3" xfId="900" xr:uid="{00000000-0005-0000-0000-0000CC080000}"/>
    <cellStyle name="Comma 4 2 2 3 2 3 2" xfId="901" xr:uid="{00000000-0005-0000-0000-0000CD080000}"/>
    <cellStyle name="Comma 4 2 2 3 2 4" xfId="902" xr:uid="{00000000-0005-0000-0000-0000CE080000}"/>
    <cellStyle name="Comma 4 2 2 3 2 4 2" xfId="903" xr:uid="{00000000-0005-0000-0000-0000CF080000}"/>
    <cellStyle name="Comma 4 2 2 3 2 5" xfId="904" xr:uid="{00000000-0005-0000-0000-0000D0080000}"/>
    <cellStyle name="Comma 4 2 2 3 3" xfId="905" xr:uid="{00000000-0005-0000-0000-0000D1080000}"/>
    <cellStyle name="Comma 4 2 2 3 3 2" xfId="906" xr:uid="{00000000-0005-0000-0000-0000D2080000}"/>
    <cellStyle name="Comma 4 2 2 3 3 2 2" xfId="907" xr:uid="{00000000-0005-0000-0000-0000D3080000}"/>
    <cellStyle name="Comma 4 2 2 3 3 3" xfId="908" xr:uid="{00000000-0005-0000-0000-0000D4080000}"/>
    <cellStyle name="Comma 4 2 2 3 3 3 2" xfId="909" xr:uid="{00000000-0005-0000-0000-0000D5080000}"/>
    <cellStyle name="Comma 4 2 2 3 3 4" xfId="910" xr:uid="{00000000-0005-0000-0000-0000D6080000}"/>
    <cellStyle name="Comma 4 2 2 3 4" xfId="911" xr:uid="{00000000-0005-0000-0000-0000D7080000}"/>
    <cellStyle name="Comma 4 2 2 3 4 2" xfId="912" xr:uid="{00000000-0005-0000-0000-0000D8080000}"/>
    <cellStyle name="Comma 4 2 2 3 4 3" xfId="913" xr:uid="{00000000-0005-0000-0000-0000D9080000}"/>
    <cellStyle name="Comma 4 2 2 3 5" xfId="914" xr:uid="{00000000-0005-0000-0000-0000DA080000}"/>
    <cellStyle name="Comma 4 2 2 3 5 2" xfId="915" xr:uid="{00000000-0005-0000-0000-0000DB080000}"/>
    <cellStyle name="Comma 4 2 2 3 6" xfId="916" xr:uid="{00000000-0005-0000-0000-0000DC080000}"/>
    <cellStyle name="Comma 4 2 2 3 6 2" xfId="917" xr:uid="{00000000-0005-0000-0000-0000DD080000}"/>
    <cellStyle name="Comma 4 2 2 3 7" xfId="918" xr:uid="{00000000-0005-0000-0000-0000DE080000}"/>
    <cellStyle name="Comma 4 2 2 4" xfId="919" xr:uid="{00000000-0005-0000-0000-0000DF080000}"/>
    <cellStyle name="Comma 4 2 2 4 2" xfId="920" xr:uid="{00000000-0005-0000-0000-0000E0080000}"/>
    <cellStyle name="Comma 4 2 2 4 2 2" xfId="921" xr:uid="{00000000-0005-0000-0000-0000E1080000}"/>
    <cellStyle name="Comma 4 2 2 4 2 2 2" xfId="922" xr:uid="{00000000-0005-0000-0000-0000E2080000}"/>
    <cellStyle name="Comma 4 2 2 4 2 3" xfId="923" xr:uid="{00000000-0005-0000-0000-0000E3080000}"/>
    <cellStyle name="Comma 4 2 2 4 2 3 2" xfId="924" xr:uid="{00000000-0005-0000-0000-0000E4080000}"/>
    <cellStyle name="Comma 4 2 2 4 2 4" xfId="925" xr:uid="{00000000-0005-0000-0000-0000E5080000}"/>
    <cellStyle name="Comma 4 2 2 4 3" xfId="926" xr:uid="{00000000-0005-0000-0000-0000E6080000}"/>
    <cellStyle name="Comma 4 2 2 4 3 2" xfId="927" xr:uid="{00000000-0005-0000-0000-0000E7080000}"/>
    <cellStyle name="Comma 4 2 2 4 3 3" xfId="928" xr:uid="{00000000-0005-0000-0000-0000E8080000}"/>
    <cellStyle name="Comma 4 2 2 4 4" xfId="929" xr:uid="{00000000-0005-0000-0000-0000E9080000}"/>
    <cellStyle name="Comma 4 2 2 4 4 2" xfId="930" xr:uid="{00000000-0005-0000-0000-0000EA080000}"/>
    <cellStyle name="Comma 4 2 2 4 5" xfId="931" xr:uid="{00000000-0005-0000-0000-0000EB080000}"/>
    <cellStyle name="Comma 4 2 2 4 5 2" xfId="932" xr:uid="{00000000-0005-0000-0000-0000EC080000}"/>
    <cellStyle name="Comma 4 2 2 4 6" xfId="933" xr:uid="{00000000-0005-0000-0000-0000ED080000}"/>
    <cellStyle name="Comma 4 2 2 5" xfId="934" xr:uid="{00000000-0005-0000-0000-0000EE080000}"/>
    <cellStyle name="Comma 4 2 2 5 2" xfId="935" xr:uid="{00000000-0005-0000-0000-0000EF080000}"/>
    <cellStyle name="Comma 4 2 2 5 2 2" xfId="936" xr:uid="{00000000-0005-0000-0000-0000F0080000}"/>
    <cellStyle name="Comma 4 2 2 5 3" xfId="937" xr:uid="{00000000-0005-0000-0000-0000F1080000}"/>
    <cellStyle name="Comma 4 2 2 5 3 2" xfId="938" xr:uid="{00000000-0005-0000-0000-0000F2080000}"/>
    <cellStyle name="Comma 4 2 2 5 4" xfId="939" xr:uid="{00000000-0005-0000-0000-0000F3080000}"/>
    <cellStyle name="Comma 4 2 2 6" xfId="940" xr:uid="{00000000-0005-0000-0000-0000F4080000}"/>
    <cellStyle name="Comma 4 2 2 6 2" xfId="941" xr:uid="{00000000-0005-0000-0000-0000F5080000}"/>
    <cellStyle name="Comma 4 2 2 6 2 2" xfId="942" xr:uid="{00000000-0005-0000-0000-0000F6080000}"/>
    <cellStyle name="Comma 4 2 2 6 3" xfId="943" xr:uid="{00000000-0005-0000-0000-0000F7080000}"/>
    <cellStyle name="Comma 4 2 2 6 3 2" xfId="944" xr:uid="{00000000-0005-0000-0000-0000F8080000}"/>
    <cellStyle name="Comma 4 2 2 6 4" xfId="945" xr:uid="{00000000-0005-0000-0000-0000F9080000}"/>
    <cellStyle name="Comma 4 2 2 7" xfId="946" xr:uid="{00000000-0005-0000-0000-0000FA080000}"/>
    <cellStyle name="Comma 4 2 2 7 2" xfId="947" xr:uid="{00000000-0005-0000-0000-0000FB080000}"/>
    <cellStyle name="Comma 4 2 2 7 3" xfId="948" xr:uid="{00000000-0005-0000-0000-0000FC080000}"/>
    <cellStyle name="Comma 4 2 2 8" xfId="949" xr:uid="{00000000-0005-0000-0000-0000FD080000}"/>
    <cellStyle name="Comma 4 2 2 8 2" xfId="950" xr:uid="{00000000-0005-0000-0000-0000FE080000}"/>
    <cellStyle name="Comma 4 2 2 9" xfId="951" xr:uid="{00000000-0005-0000-0000-0000FF080000}"/>
    <cellStyle name="Comma 4 2 2 9 2" xfId="952" xr:uid="{00000000-0005-0000-0000-000000090000}"/>
    <cellStyle name="Comma 4 2 3" xfId="953" xr:uid="{00000000-0005-0000-0000-000001090000}"/>
    <cellStyle name="Comma 4 2 3 2" xfId="954" xr:uid="{00000000-0005-0000-0000-000002090000}"/>
    <cellStyle name="Comma 4 2 3 2 2" xfId="955" xr:uid="{00000000-0005-0000-0000-000003090000}"/>
    <cellStyle name="Comma 4 2 3 2 2 2" xfId="956" xr:uid="{00000000-0005-0000-0000-000004090000}"/>
    <cellStyle name="Comma 4 2 3 2 2 2 2" xfId="957" xr:uid="{00000000-0005-0000-0000-000005090000}"/>
    <cellStyle name="Comma 4 2 3 2 2 2 3" xfId="958" xr:uid="{00000000-0005-0000-0000-000006090000}"/>
    <cellStyle name="Comma 4 2 3 2 2 3" xfId="959" xr:uid="{00000000-0005-0000-0000-000007090000}"/>
    <cellStyle name="Comma 4 2 3 2 2 3 2" xfId="960" xr:uid="{00000000-0005-0000-0000-000008090000}"/>
    <cellStyle name="Comma 4 2 3 2 2 4" xfId="961" xr:uid="{00000000-0005-0000-0000-000009090000}"/>
    <cellStyle name="Comma 4 2 3 2 2 4 2" xfId="962" xr:uid="{00000000-0005-0000-0000-00000A090000}"/>
    <cellStyle name="Comma 4 2 3 2 2 5" xfId="963" xr:uid="{00000000-0005-0000-0000-00000B090000}"/>
    <cellStyle name="Comma 4 2 3 2 3" xfId="964" xr:uid="{00000000-0005-0000-0000-00000C090000}"/>
    <cellStyle name="Comma 4 2 3 2 3 2" xfId="965" xr:uid="{00000000-0005-0000-0000-00000D090000}"/>
    <cellStyle name="Comma 4 2 3 2 3 2 2" xfId="966" xr:uid="{00000000-0005-0000-0000-00000E090000}"/>
    <cellStyle name="Comma 4 2 3 2 3 3" xfId="967" xr:uid="{00000000-0005-0000-0000-00000F090000}"/>
    <cellStyle name="Comma 4 2 3 2 3 3 2" xfId="968" xr:uid="{00000000-0005-0000-0000-000010090000}"/>
    <cellStyle name="Comma 4 2 3 2 3 4" xfId="969" xr:uid="{00000000-0005-0000-0000-000011090000}"/>
    <cellStyle name="Comma 4 2 3 2 4" xfId="970" xr:uid="{00000000-0005-0000-0000-000012090000}"/>
    <cellStyle name="Comma 4 2 3 2 4 2" xfId="971" xr:uid="{00000000-0005-0000-0000-000013090000}"/>
    <cellStyle name="Comma 4 2 3 2 4 3" xfId="972" xr:uid="{00000000-0005-0000-0000-000014090000}"/>
    <cellStyle name="Comma 4 2 3 2 5" xfId="973" xr:uid="{00000000-0005-0000-0000-000015090000}"/>
    <cellStyle name="Comma 4 2 3 2 5 2" xfId="974" xr:uid="{00000000-0005-0000-0000-000016090000}"/>
    <cellStyle name="Comma 4 2 3 2 6" xfId="975" xr:uid="{00000000-0005-0000-0000-000017090000}"/>
    <cellStyle name="Comma 4 2 3 2 6 2" xfId="976" xr:uid="{00000000-0005-0000-0000-000018090000}"/>
    <cellStyle name="Comma 4 2 3 2 7" xfId="977" xr:uid="{00000000-0005-0000-0000-000019090000}"/>
    <cellStyle name="Comma 4 2 3 3" xfId="978" xr:uid="{00000000-0005-0000-0000-00001A090000}"/>
    <cellStyle name="Comma 4 2 3 3 2" xfId="979" xr:uid="{00000000-0005-0000-0000-00001B090000}"/>
    <cellStyle name="Comma 4 2 3 3 2 2" xfId="980" xr:uid="{00000000-0005-0000-0000-00001C090000}"/>
    <cellStyle name="Comma 4 2 3 3 2 3" xfId="981" xr:uid="{00000000-0005-0000-0000-00001D090000}"/>
    <cellStyle name="Comma 4 2 3 3 3" xfId="982" xr:uid="{00000000-0005-0000-0000-00001E090000}"/>
    <cellStyle name="Comma 4 2 3 3 3 2" xfId="983" xr:uid="{00000000-0005-0000-0000-00001F090000}"/>
    <cellStyle name="Comma 4 2 3 3 4" xfId="984" xr:uid="{00000000-0005-0000-0000-000020090000}"/>
    <cellStyle name="Comma 4 2 3 3 4 2" xfId="985" xr:uid="{00000000-0005-0000-0000-000021090000}"/>
    <cellStyle name="Comma 4 2 3 3 5" xfId="986" xr:uid="{00000000-0005-0000-0000-000022090000}"/>
    <cellStyle name="Comma 4 2 3 4" xfId="987" xr:uid="{00000000-0005-0000-0000-000023090000}"/>
    <cellStyle name="Comma 4 2 3 4 2" xfId="988" xr:uid="{00000000-0005-0000-0000-000024090000}"/>
    <cellStyle name="Comma 4 2 3 4 2 2" xfId="989" xr:uid="{00000000-0005-0000-0000-000025090000}"/>
    <cellStyle name="Comma 4 2 3 4 3" xfId="990" xr:uid="{00000000-0005-0000-0000-000026090000}"/>
    <cellStyle name="Comma 4 2 3 4 3 2" xfId="991" xr:uid="{00000000-0005-0000-0000-000027090000}"/>
    <cellStyle name="Comma 4 2 3 4 4" xfId="992" xr:uid="{00000000-0005-0000-0000-000028090000}"/>
    <cellStyle name="Comma 4 2 3 5" xfId="993" xr:uid="{00000000-0005-0000-0000-000029090000}"/>
    <cellStyle name="Comma 4 2 3 5 2" xfId="994" xr:uid="{00000000-0005-0000-0000-00002A090000}"/>
    <cellStyle name="Comma 4 2 3 5 3" xfId="995" xr:uid="{00000000-0005-0000-0000-00002B090000}"/>
    <cellStyle name="Comma 4 2 3 6" xfId="996" xr:uid="{00000000-0005-0000-0000-00002C090000}"/>
    <cellStyle name="Comma 4 2 3 6 2" xfId="997" xr:uid="{00000000-0005-0000-0000-00002D090000}"/>
    <cellStyle name="Comma 4 2 3 7" xfId="998" xr:uid="{00000000-0005-0000-0000-00002E090000}"/>
    <cellStyle name="Comma 4 2 3 7 2" xfId="999" xr:uid="{00000000-0005-0000-0000-00002F090000}"/>
    <cellStyle name="Comma 4 2 3 8" xfId="1000" xr:uid="{00000000-0005-0000-0000-000030090000}"/>
    <cellStyle name="Comma 4 2 4" xfId="1001" xr:uid="{00000000-0005-0000-0000-000031090000}"/>
    <cellStyle name="Comma 4 2 4 2" xfId="1002" xr:uid="{00000000-0005-0000-0000-000032090000}"/>
    <cellStyle name="Comma 4 2 4 2 2" xfId="1003" xr:uid="{00000000-0005-0000-0000-000033090000}"/>
    <cellStyle name="Comma 4 2 4 2 2 2" xfId="1004" xr:uid="{00000000-0005-0000-0000-000034090000}"/>
    <cellStyle name="Comma 4 2 4 2 2 3" xfId="1005" xr:uid="{00000000-0005-0000-0000-000035090000}"/>
    <cellStyle name="Comma 4 2 4 2 3" xfId="1006" xr:uid="{00000000-0005-0000-0000-000036090000}"/>
    <cellStyle name="Comma 4 2 4 2 3 2" xfId="1007" xr:uid="{00000000-0005-0000-0000-000037090000}"/>
    <cellStyle name="Comma 4 2 4 2 4" xfId="1008" xr:uid="{00000000-0005-0000-0000-000038090000}"/>
    <cellStyle name="Comma 4 2 4 2 4 2" xfId="1009" xr:uid="{00000000-0005-0000-0000-000039090000}"/>
    <cellStyle name="Comma 4 2 4 2 5" xfId="1010" xr:uid="{00000000-0005-0000-0000-00003A090000}"/>
    <cellStyle name="Comma 4 2 4 3" xfId="1011" xr:uid="{00000000-0005-0000-0000-00003B090000}"/>
    <cellStyle name="Comma 4 2 4 3 2" xfId="1012" xr:uid="{00000000-0005-0000-0000-00003C090000}"/>
    <cellStyle name="Comma 4 2 4 3 2 2" xfId="1013" xr:uid="{00000000-0005-0000-0000-00003D090000}"/>
    <cellStyle name="Comma 4 2 4 3 3" xfId="1014" xr:uid="{00000000-0005-0000-0000-00003E090000}"/>
    <cellStyle name="Comma 4 2 4 3 3 2" xfId="1015" xr:uid="{00000000-0005-0000-0000-00003F090000}"/>
    <cellStyle name="Comma 4 2 4 3 4" xfId="1016" xr:uid="{00000000-0005-0000-0000-000040090000}"/>
    <cellStyle name="Comma 4 2 4 4" xfId="1017" xr:uid="{00000000-0005-0000-0000-000041090000}"/>
    <cellStyle name="Comma 4 2 4 4 2" xfId="1018" xr:uid="{00000000-0005-0000-0000-000042090000}"/>
    <cellStyle name="Comma 4 2 4 4 3" xfId="1019" xr:uid="{00000000-0005-0000-0000-000043090000}"/>
    <cellStyle name="Comma 4 2 4 5" xfId="1020" xr:uid="{00000000-0005-0000-0000-000044090000}"/>
    <cellStyle name="Comma 4 2 4 5 2" xfId="1021" xr:uid="{00000000-0005-0000-0000-000045090000}"/>
    <cellStyle name="Comma 4 2 4 6" xfId="1022" xr:uid="{00000000-0005-0000-0000-000046090000}"/>
    <cellStyle name="Comma 4 2 4 6 2" xfId="1023" xr:uid="{00000000-0005-0000-0000-000047090000}"/>
    <cellStyle name="Comma 4 2 4 7" xfId="1024" xr:uid="{00000000-0005-0000-0000-000048090000}"/>
    <cellStyle name="Comma 4 2 5" xfId="1025" xr:uid="{00000000-0005-0000-0000-000049090000}"/>
    <cellStyle name="Comma 4 2 5 2" xfId="1026" xr:uid="{00000000-0005-0000-0000-00004A090000}"/>
    <cellStyle name="Comma 4 2 5 2 2" xfId="1027" xr:uid="{00000000-0005-0000-0000-00004B090000}"/>
    <cellStyle name="Comma 4 2 5 2 2 2" xfId="1028" xr:uid="{00000000-0005-0000-0000-00004C090000}"/>
    <cellStyle name="Comma 4 2 5 2 2 3" xfId="1029" xr:uid="{00000000-0005-0000-0000-00004D090000}"/>
    <cellStyle name="Comma 4 2 5 2 3" xfId="1030" xr:uid="{00000000-0005-0000-0000-00004E090000}"/>
    <cellStyle name="Comma 4 2 5 2 3 2" xfId="1031" xr:uid="{00000000-0005-0000-0000-00004F090000}"/>
    <cellStyle name="Comma 4 2 5 2 4" xfId="1032" xr:uid="{00000000-0005-0000-0000-000050090000}"/>
    <cellStyle name="Comma 4 2 5 2 4 2" xfId="1033" xr:uid="{00000000-0005-0000-0000-000051090000}"/>
    <cellStyle name="Comma 4 2 5 2 5" xfId="1034" xr:uid="{00000000-0005-0000-0000-000052090000}"/>
    <cellStyle name="Comma 4 2 5 3" xfId="1035" xr:uid="{00000000-0005-0000-0000-000053090000}"/>
    <cellStyle name="Comma 4 2 5 3 2" xfId="1036" xr:uid="{00000000-0005-0000-0000-000054090000}"/>
    <cellStyle name="Comma 4 2 5 3 2 2" xfId="1037" xr:uid="{00000000-0005-0000-0000-000055090000}"/>
    <cellStyle name="Comma 4 2 5 3 3" xfId="1038" xr:uid="{00000000-0005-0000-0000-000056090000}"/>
    <cellStyle name="Comma 4 2 5 3 3 2" xfId="1039" xr:uid="{00000000-0005-0000-0000-000057090000}"/>
    <cellStyle name="Comma 4 2 5 3 4" xfId="1040" xr:uid="{00000000-0005-0000-0000-000058090000}"/>
    <cellStyle name="Comma 4 2 5 4" xfId="1041" xr:uid="{00000000-0005-0000-0000-000059090000}"/>
    <cellStyle name="Comma 4 2 5 4 2" xfId="1042" xr:uid="{00000000-0005-0000-0000-00005A090000}"/>
    <cellStyle name="Comma 4 2 5 4 3" xfId="1043" xr:uid="{00000000-0005-0000-0000-00005B090000}"/>
    <cellStyle name="Comma 4 2 5 5" xfId="1044" xr:uid="{00000000-0005-0000-0000-00005C090000}"/>
    <cellStyle name="Comma 4 2 5 5 2" xfId="1045" xr:uid="{00000000-0005-0000-0000-00005D090000}"/>
    <cellStyle name="Comma 4 2 5 6" xfId="1046" xr:uid="{00000000-0005-0000-0000-00005E090000}"/>
    <cellStyle name="Comma 4 2 5 6 2" xfId="1047" xr:uid="{00000000-0005-0000-0000-00005F090000}"/>
    <cellStyle name="Comma 4 2 5 7" xfId="1048" xr:uid="{00000000-0005-0000-0000-000060090000}"/>
    <cellStyle name="Comma 4 2 6" xfId="1049" xr:uid="{00000000-0005-0000-0000-000061090000}"/>
    <cellStyle name="Comma 4 2 6 2" xfId="1050" xr:uid="{00000000-0005-0000-0000-000062090000}"/>
    <cellStyle name="Comma 4 2 6 2 2" xfId="1051" xr:uid="{00000000-0005-0000-0000-000063090000}"/>
    <cellStyle name="Comma 4 2 6 2 2 2" xfId="1052" xr:uid="{00000000-0005-0000-0000-000064090000}"/>
    <cellStyle name="Comma 4 2 6 2 3" xfId="1053" xr:uid="{00000000-0005-0000-0000-000065090000}"/>
    <cellStyle name="Comma 4 2 6 2 3 2" xfId="1054" xr:uid="{00000000-0005-0000-0000-000066090000}"/>
    <cellStyle name="Comma 4 2 6 2 4" xfId="1055" xr:uid="{00000000-0005-0000-0000-000067090000}"/>
    <cellStyle name="Comma 4 2 6 3" xfId="1056" xr:uid="{00000000-0005-0000-0000-000068090000}"/>
    <cellStyle name="Comma 4 2 6 3 2" xfId="1057" xr:uid="{00000000-0005-0000-0000-000069090000}"/>
    <cellStyle name="Comma 4 2 6 3 3" xfId="1058" xr:uid="{00000000-0005-0000-0000-00006A090000}"/>
    <cellStyle name="Comma 4 2 6 4" xfId="1059" xr:uid="{00000000-0005-0000-0000-00006B090000}"/>
    <cellStyle name="Comma 4 2 6 4 2" xfId="1060" xr:uid="{00000000-0005-0000-0000-00006C090000}"/>
    <cellStyle name="Comma 4 2 6 5" xfId="1061" xr:uid="{00000000-0005-0000-0000-00006D090000}"/>
    <cellStyle name="Comma 4 2 6 5 2" xfId="1062" xr:uid="{00000000-0005-0000-0000-00006E090000}"/>
    <cellStyle name="Comma 4 2 6 6" xfId="1063" xr:uid="{00000000-0005-0000-0000-00006F090000}"/>
    <cellStyle name="Comma 4 2 7" xfId="1064" xr:uid="{00000000-0005-0000-0000-000070090000}"/>
    <cellStyle name="Comma 4 2 7 2" xfId="1065" xr:uid="{00000000-0005-0000-0000-000071090000}"/>
    <cellStyle name="Comma 4 2 7 2 2" xfId="1066" xr:uid="{00000000-0005-0000-0000-000072090000}"/>
    <cellStyle name="Comma 4 2 7 3" xfId="1067" xr:uid="{00000000-0005-0000-0000-000073090000}"/>
    <cellStyle name="Comma 4 2 7 3 2" xfId="1068" xr:uid="{00000000-0005-0000-0000-000074090000}"/>
    <cellStyle name="Comma 4 2 7 4" xfId="1069" xr:uid="{00000000-0005-0000-0000-000075090000}"/>
    <cellStyle name="Comma 4 2 8" xfId="1070" xr:uid="{00000000-0005-0000-0000-000076090000}"/>
    <cellStyle name="Comma 4 2 8 2" xfId="1071" xr:uid="{00000000-0005-0000-0000-000077090000}"/>
    <cellStyle name="Comma 4 2 8 2 2" xfId="1072" xr:uid="{00000000-0005-0000-0000-000078090000}"/>
    <cellStyle name="Comma 4 2 8 3" xfId="1073" xr:uid="{00000000-0005-0000-0000-000079090000}"/>
    <cellStyle name="Comma 4 2 8 3 2" xfId="1074" xr:uid="{00000000-0005-0000-0000-00007A090000}"/>
    <cellStyle name="Comma 4 2 8 4" xfId="1075" xr:uid="{00000000-0005-0000-0000-00007B090000}"/>
    <cellStyle name="Comma 4 2 9" xfId="1076" xr:uid="{00000000-0005-0000-0000-00007C090000}"/>
    <cellStyle name="Comma 4 2 9 2" xfId="1077" xr:uid="{00000000-0005-0000-0000-00007D090000}"/>
    <cellStyle name="Comma 4 2 9 3" xfId="1078" xr:uid="{00000000-0005-0000-0000-00007E090000}"/>
    <cellStyle name="Comma 4 3" xfId="1079" xr:uid="{00000000-0005-0000-0000-00007F090000}"/>
    <cellStyle name="Comma 4 3 10" xfId="1080" xr:uid="{00000000-0005-0000-0000-000080090000}"/>
    <cellStyle name="Comma 4 3 10 2" xfId="1081" xr:uid="{00000000-0005-0000-0000-000081090000}"/>
    <cellStyle name="Comma 4 3 11" xfId="1082" xr:uid="{00000000-0005-0000-0000-000082090000}"/>
    <cellStyle name="Comma 4 3 12" xfId="18582" xr:uid="{00000000-0005-0000-0000-000083090000}"/>
    <cellStyle name="Comma 4 3 2" xfId="1083" xr:uid="{00000000-0005-0000-0000-000084090000}"/>
    <cellStyle name="Comma 4 3 2 2" xfId="1084" xr:uid="{00000000-0005-0000-0000-000085090000}"/>
    <cellStyle name="Comma 4 3 2 2 2" xfId="1085" xr:uid="{00000000-0005-0000-0000-000086090000}"/>
    <cellStyle name="Comma 4 3 2 2 2 2" xfId="1086" xr:uid="{00000000-0005-0000-0000-000087090000}"/>
    <cellStyle name="Comma 4 3 2 2 2 2 2" xfId="1087" xr:uid="{00000000-0005-0000-0000-000088090000}"/>
    <cellStyle name="Comma 4 3 2 2 2 2 3" xfId="1088" xr:uid="{00000000-0005-0000-0000-000089090000}"/>
    <cellStyle name="Comma 4 3 2 2 2 3" xfId="1089" xr:uid="{00000000-0005-0000-0000-00008A090000}"/>
    <cellStyle name="Comma 4 3 2 2 2 3 2" xfId="1090" xr:uid="{00000000-0005-0000-0000-00008B090000}"/>
    <cellStyle name="Comma 4 3 2 2 2 4" xfId="1091" xr:uid="{00000000-0005-0000-0000-00008C090000}"/>
    <cellStyle name="Comma 4 3 2 2 2 4 2" xfId="1092" xr:uid="{00000000-0005-0000-0000-00008D090000}"/>
    <cellStyle name="Comma 4 3 2 2 2 5" xfId="1093" xr:uid="{00000000-0005-0000-0000-00008E090000}"/>
    <cellStyle name="Comma 4 3 2 2 3" xfId="1094" xr:uid="{00000000-0005-0000-0000-00008F090000}"/>
    <cellStyle name="Comma 4 3 2 2 3 2" xfId="1095" xr:uid="{00000000-0005-0000-0000-000090090000}"/>
    <cellStyle name="Comma 4 3 2 2 3 2 2" xfId="1096" xr:uid="{00000000-0005-0000-0000-000091090000}"/>
    <cellStyle name="Comma 4 3 2 2 3 3" xfId="1097" xr:uid="{00000000-0005-0000-0000-000092090000}"/>
    <cellStyle name="Comma 4 3 2 2 3 3 2" xfId="1098" xr:uid="{00000000-0005-0000-0000-000093090000}"/>
    <cellStyle name="Comma 4 3 2 2 3 4" xfId="1099" xr:uid="{00000000-0005-0000-0000-000094090000}"/>
    <cellStyle name="Comma 4 3 2 2 4" xfId="1100" xr:uid="{00000000-0005-0000-0000-000095090000}"/>
    <cellStyle name="Comma 4 3 2 2 4 2" xfId="1101" xr:uid="{00000000-0005-0000-0000-000096090000}"/>
    <cellStyle name="Comma 4 3 2 2 4 3" xfId="1102" xr:uid="{00000000-0005-0000-0000-000097090000}"/>
    <cellStyle name="Comma 4 3 2 2 5" xfId="1103" xr:uid="{00000000-0005-0000-0000-000098090000}"/>
    <cellStyle name="Comma 4 3 2 2 5 2" xfId="1104" xr:uid="{00000000-0005-0000-0000-000099090000}"/>
    <cellStyle name="Comma 4 3 2 2 6" xfId="1105" xr:uid="{00000000-0005-0000-0000-00009A090000}"/>
    <cellStyle name="Comma 4 3 2 2 6 2" xfId="1106" xr:uid="{00000000-0005-0000-0000-00009B090000}"/>
    <cellStyle name="Comma 4 3 2 2 7" xfId="1107" xr:uid="{00000000-0005-0000-0000-00009C090000}"/>
    <cellStyle name="Comma 4 3 2 3" xfId="1108" xr:uid="{00000000-0005-0000-0000-00009D090000}"/>
    <cellStyle name="Comma 4 3 2 3 2" xfId="1109" xr:uid="{00000000-0005-0000-0000-00009E090000}"/>
    <cellStyle name="Comma 4 3 2 3 2 2" xfId="1110" xr:uid="{00000000-0005-0000-0000-00009F090000}"/>
    <cellStyle name="Comma 4 3 2 3 2 3" xfId="1111" xr:uid="{00000000-0005-0000-0000-0000A0090000}"/>
    <cellStyle name="Comma 4 3 2 3 3" xfId="1112" xr:uid="{00000000-0005-0000-0000-0000A1090000}"/>
    <cellStyle name="Comma 4 3 2 3 3 2" xfId="1113" xr:uid="{00000000-0005-0000-0000-0000A2090000}"/>
    <cellStyle name="Comma 4 3 2 3 4" xfId="1114" xr:uid="{00000000-0005-0000-0000-0000A3090000}"/>
    <cellStyle name="Comma 4 3 2 3 4 2" xfId="1115" xr:uid="{00000000-0005-0000-0000-0000A4090000}"/>
    <cellStyle name="Comma 4 3 2 3 5" xfId="1116" xr:uid="{00000000-0005-0000-0000-0000A5090000}"/>
    <cellStyle name="Comma 4 3 2 4" xfId="1117" xr:uid="{00000000-0005-0000-0000-0000A6090000}"/>
    <cellStyle name="Comma 4 3 2 4 2" xfId="1118" xr:uid="{00000000-0005-0000-0000-0000A7090000}"/>
    <cellStyle name="Comma 4 3 2 4 2 2" xfId="1119" xr:uid="{00000000-0005-0000-0000-0000A8090000}"/>
    <cellStyle name="Comma 4 3 2 4 3" xfId="1120" xr:uid="{00000000-0005-0000-0000-0000A9090000}"/>
    <cellStyle name="Comma 4 3 2 4 3 2" xfId="1121" xr:uid="{00000000-0005-0000-0000-0000AA090000}"/>
    <cellStyle name="Comma 4 3 2 4 4" xfId="1122" xr:uid="{00000000-0005-0000-0000-0000AB090000}"/>
    <cellStyle name="Comma 4 3 2 5" xfId="1123" xr:uid="{00000000-0005-0000-0000-0000AC090000}"/>
    <cellStyle name="Comma 4 3 2 5 2" xfId="1124" xr:uid="{00000000-0005-0000-0000-0000AD090000}"/>
    <cellStyle name="Comma 4 3 2 5 3" xfId="1125" xr:uid="{00000000-0005-0000-0000-0000AE090000}"/>
    <cellStyle name="Comma 4 3 2 6" xfId="1126" xr:uid="{00000000-0005-0000-0000-0000AF090000}"/>
    <cellStyle name="Comma 4 3 2 6 2" xfId="1127" xr:uid="{00000000-0005-0000-0000-0000B0090000}"/>
    <cellStyle name="Comma 4 3 2 7" xfId="1128" xr:uid="{00000000-0005-0000-0000-0000B1090000}"/>
    <cellStyle name="Comma 4 3 2 7 2" xfId="1129" xr:uid="{00000000-0005-0000-0000-0000B2090000}"/>
    <cellStyle name="Comma 4 3 2 8" xfId="1130" xr:uid="{00000000-0005-0000-0000-0000B3090000}"/>
    <cellStyle name="Comma 4 3 3" xfId="1131" xr:uid="{00000000-0005-0000-0000-0000B4090000}"/>
    <cellStyle name="Comma 4 3 3 2" xfId="1132" xr:uid="{00000000-0005-0000-0000-0000B5090000}"/>
    <cellStyle name="Comma 4 3 3 2 2" xfId="1133" xr:uid="{00000000-0005-0000-0000-0000B6090000}"/>
    <cellStyle name="Comma 4 3 3 2 2 2" xfId="1134" xr:uid="{00000000-0005-0000-0000-0000B7090000}"/>
    <cellStyle name="Comma 4 3 3 2 2 3" xfId="1135" xr:uid="{00000000-0005-0000-0000-0000B8090000}"/>
    <cellStyle name="Comma 4 3 3 2 3" xfId="1136" xr:uid="{00000000-0005-0000-0000-0000B9090000}"/>
    <cellStyle name="Comma 4 3 3 2 3 2" xfId="1137" xr:uid="{00000000-0005-0000-0000-0000BA090000}"/>
    <cellStyle name="Comma 4 3 3 2 4" xfId="1138" xr:uid="{00000000-0005-0000-0000-0000BB090000}"/>
    <cellStyle name="Comma 4 3 3 2 4 2" xfId="1139" xr:uid="{00000000-0005-0000-0000-0000BC090000}"/>
    <cellStyle name="Comma 4 3 3 2 5" xfId="1140" xr:uid="{00000000-0005-0000-0000-0000BD090000}"/>
    <cellStyle name="Comma 4 3 3 3" xfId="1141" xr:uid="{00000000-0005-0000-0000-0000BE090000}"/>
    <cellStyle name="Comma 4 3 3 3 2" xfId="1142" xr:uid="{00000000-0005-0000-0000-0000BF090000}"/>
    <cellStyle name="Comma 4 3 3 3 2 2" xfId="1143" xr:uid="{00000000-0005-0000-0000-0000C0090000}"/>
    <cellStyle name="Comma 4 3 3 3 3" xfId="1144" xr:uid="{00000000-0005-0000-0000-0000C1090000}"/>
    <cellStyle name="Comma 4 3 3 3 3 2" xfId="1145" xr:uid="{00000000-0005-0000-0000-0000C2090000}"/>
    <cellStyle name="Comma 4 3 3 3 4" xfId="1146" xr:uid="{00000000-0005-0000-0000-0000C3090000}"/>
    <cellStyle name="Comma 4 3 3 4" xfId="1147" xr:uid="{00000000-0005-0000-0000-0000C4090000}"/>
    <cellStyle name="Comma 4 3 3 4 2" xfId="1148" xr:uid="{00000000-0005-0000-0000-0000C5090000}"/>
    <cellStyle name="Comma 4 3 3 4 3" xfId="1149" xr:uid="{00000000-0005-0000-0000-0000C6090000}"/>
    <cellStyle name="Comma 4 3 3 5" xfId="1150" xr:uid="{00000000-0005-0000-0000-0000C7090000}"/>
    <cellStyle name="Comma 4 3 3 5 2" xfId="1151" xr:uid="{00000000-0005-0000-0000-0000C8090000}"/>
    <cellStyle name="Comma 4 3 3 6" xfId="1152" xr:uid="{00000000-0005-0000-0000-0000C9090000}"/>
    <cellStyle name="Comma 4 3 3 6 2" xfId="1153" xr:uid="{00000000-0005-0000-0000-0000CA090000}"/>
    <cellStyle name="Comma 4 3 3 7" xfId="1154" xr:uid="{00000000-0005-0000-0000-0000CB090000}"/>
    <cellStyle name="Comma 4 3 4" xfId="1155" xr:uid="{00000000-0005-0000-0000-0000CC090000}"/>
    <cellStyle name="Comma 4 3 4 2" xfId="1156" xr:uid="{00000000-0005-0000-0000-0000CD090000}"/>
    <cellStyle name="Comma 4 3 4 2 2" xfId="1157" xr:uid="{00000000-0005-0000-0000-0000CE090000}"/>
    <cellStyle name="Comma 4 3 4 2 2 2" xfId="1158" xr:uid="{00000000-0005-0000-0000-0000CF090000}"/>
    <cellStyle name="Comma 4 3 4 2 2 3" xfId="1159" xr:uid="{00000000-0005-0000-0000-0000D0090000}"/>
    <cellStyle name="Comma 4 3 4 2 3" xfId="1160" xr:uid="{00000000-0005-0000-0000-0000D1090000}"/>
    <cellStyle name="Comma 4 3 4 2 3 2" xfId="1161" xr:uid="{00000000-0005-0000-0000-0000D2090000}"/>
    <cellStyle name="Comma 4 3 4 2 4" xfId="1162" xr:uid="{00000000-0005-0000-0000-0000D3090000}"/>
    <cellStyle name="Comma 4 3 4 2 4 2" xfId="1163" xr:uid="{00000000-0005-0000-0000-0000D4090000}"/>
    <cellStyle name="Comma 4 3 4 2 5" xfId="1164" xr:uid="{00000000-0005-0000-0000-0000D5090000}"/>
    <cellStyle name="Comma 4 3 4 3" xfId="1165" xr:uid="{00000000-0005-0000-0000-0000D6090000}"/>
    <cellStyle name="Comma 4 3 4 3 2" xfId="1166" xr:uid="{00000000-0005-0000-0000-0000D7090000}"/>
    <cellStyle name="Comma 4 3 4 3 2 2" xfId="1167" xr:uid="{00000000-0005-0000-0000-0000D8090000}"/>
    <cellStyle name="Comma 4 3 4 3 3" xfId="1168" xr:uid="{00000000-0005-0000-0000-0000D9090000}"/>
    <cellStyle name="Comma 4 3 4 3 3 2" xfId="1169" xr:uid="{00000000-0005-0000-0000-0000DA090000}"/>
    <cellStyle name="Comma 4 3 4 3 4" xfId="1170" xr:uid="{00000000-0005-0000-0000-0000DB090000}"/>
    <cellStyle name="Comma 4 3 4 4" xfId="1171" xr:uid="{00000000-0005-0000-0000-0000DC090000}"/>
    <cellStyle name="Comma 4 3 4 4 2" xfId="1172" xr:uid="{00000000-0005-0000-0000-0000DD090000}"/>
    <cellStyle name="Comma 4 3 4 4 3" xfId="1173" xr:uid="{00000000-0005-0000-0000-0000DE090000}"/>
    <cellStyle name="Comma 4 3 4 5" xfId="1174" xr:uid="{00000000-0005-0000-0000-0000DF090000}"/>
    <cellStyle name="Comma 4 3 4 5 2" xfId="1175" xr:uid="{00000000-0005-0000-0000-0000E0090000}"/>
    <cellStyle name="Comma 4 3 4 6" xfId="1176" xr:uid="{00000000-0005-0000-0000-0000E1090000}"/>
    <cellStyle name="Comma 4 3 4 6 2" xfId="1177" xr:uid="{00000000-0005-0000-0000-0000E2090000}"/>
    <cellStyle name="Comma 4 3 4 7" xfId="1178" xr:uid="{00000000-0005-0000-0000-0000E3090000}"/>
    <cellStyle name="Comma 4 3 5" xfId="1179" xr:uid="{00000000-0005-0000-0000-0000E4090000}"/>
    <cellStyle name="Comma 4 3 5 2" xfId="1180" xr:uid="{00000000-0005-0000-0000-0000E5090000}"/>
    <cellStyle name="Comma 4 3 5 2 2" xfId="1181" xr:uid="{00000000-0005-0000-0000-0000E6090000}"/>
    <cellStyle name="Comma 4 3 5 2 2 2" xfId="1182" xr:uid="{00000000-0005-0000-0000-0000E7090000}"/>
    <cellStyle name="Comma 4 3 5 2 3" xfId="1183" xr:uid="{00000000-0005-0000-0000-0000E8090000}"/>
    <cellStyle name="Comma 4 3 5 2 3 2" xfId="1184" xr:uid="{00000000-0005-0000-0000-0000E9090000}"/>
    <cellStyle name="Comma 4 3 5 2 4" xfId="1185" xr:uid="{00000000-0005-0000-0000-0000EA090000}"/>
    <cellStyle name="Comma 4 3 5 3" xfId="1186" xr:uid="{00000000-0005-0000-0000-0000EB090000}"/>
    <cellStyle name="Comma 4 3 5 3 2" xfId="1187" xr:uid="{00000000-0005-0000-0000-0000EC090000}"/>
    <cellStyle name="Comma 4 3 5 3 3" xfId="1188" xr:uid="{00000000-0005-0000-0000-0000ED090000}"/>
    <cellStyle name="Comma 4 3 5 4" xfId="1189" xr:uid="{00000000-0005-0000-0000-0000EE090000}"/>
    <cellStyle name="Comma 4 3 5 4 2" xfId="1190" xr:uid="{00000000-0005-0000-0000-0000EF090000}"/>
    <cellStyle name="Comma 4 3 5 5" xfId="1191" xr:uid="{00000000-0005-0000-0000-0000F0090000}"/>
    <cellStyle name="Comma 4 3 5 5 2" xfId="1192" xr:uid="{00000000-0005-0000-0000-0000F1090000}"/>
    <cellStyle name="Comma 4 3 5 6" xfId="1193" xr:uid="{00000000-0005-0000-0000-0000F2090000}"/>
    <cellStyle name="Comma 4 3 6" xfId="1194" xr:uid="{00000000-0005-0000-0000-0000F3090000}"/>
    <cellStyle name="Comma 4 3 6 2" xfId="1195" xr:uid="{00000000-0005-0000-0000-0000F4090000}"/>
    <cellStyle name="Comma 4 3 6 2 2" xfId="1196" xr:uid="{00000000-0005-0000-0000-0000F5090000}"/>
    <cellStyle name="Comma 4 3 6 3" xfId="1197" xr:uid="{00000000-0005-0000-0000-0000F6090000}"/>
    <cellStyle name="Comma 4 3 6 3 2" xfId="1198" xr:uid="{00000000-0005-0000-0000-0000F7090000}"/>
    <cellStyle name="Comma 4 3 6 4" xfId="1199" xr:uid="{00000000-0005-0000-0000-0000F8090000}"/>
    <cellStyle name="Comma 4 3 7" xfId="1200" xr:uid="{00000000-0005-0000-0000-0000F9090000}"/>
    <cellStyle name="Comma 4 3 7 2" xfId="1201" xr:uid="{00000000-0005-0000-0000-0000FA090000}"/>
    <cellStyle name="Comma 4 3 7 2 2" xfId="1202" xr:uid="{00000000-0005-0000-0000-0000FB090000}"/>
    <cellStyle name="Comma 4 3 7 3" xfId="1203" xr:uid="{00000000-0005-0000-0000-0000FC090000}"/>
    <cellStyle name="Comma 4 3 7 3 2" xfId="1204" xr:uid="{00000000-0005-0000-0000-0000FD090000}"/>
    <cellStyle name="Comma 4 3 7 4" xfId="1205" xr:uid="{00000000-0005-0000-0000-0000FE090000}"/>
    <cellStyle name="Comma 4 3 8" xfId="1206" xr:uid="{00000000-0005-0000-0000-0000FF090000}"/>
    <cellStyle name="Comma 4 3 8 2" xfId="1207" xr:uid="{00000000-0005-0000-0000-0000000A0000}"/>
    <cellStyle name="Comma 4 3 8 3" xfId="1208" xr:uid="{00000000-0005-0000-0000-0000010A0000}"/>
    <cellStyle name="Comma 4 3 9" xfId="1209" xr:uid="{00000000-0005-0000-0000-0000020A0000}"/>
    <cellStyle name="Comma 4 3 9 2" xfId="1210" xr:uid="{00000000-0005-0000-0000-0000030A0000}"/>
    <cellStyle name="Comma 4 4" xfId="1211" xr:uid="{00000000-0005-0000-0000-0000040A0000}"/>
    <cellStyle name="Comma 4 4 10" xfId="1212" xr:uid="{00000000-0005-0000-0000-0000050A0000}"/>
    <cellStyle name="Comma 4 4 11" xfId="18583" xr:uid="{00000000-0005-0000-0000-0000060A0000}"/>
    <cellStyle name="Comma 4 4 2" xfId="1213" xr:uid="{00000000-0005-0000-0000-0000070A0000}"/>
    <cellStyle name="Comma 4 4 2 2" xfId="1214" xr:uid="{00000000-0005-0000-0000-0000080A0000}"/>
    <cellStyle name="Comma 4 4 2 2 2" xfId="1215" xr:uid="{00000000-0005-0000-0000-0000090A0000}"/>
    <cellStyle name="Comma 4 4 2 2 2 2" xfId="1216" xr:uid="{00000000-0005-0000-0000-00000A0A0000}"/>
    <cellStyle name="Comma 4 4 2 2 2 3" xfId="1217" xr:uid="{00000000-0005-0000-0000-00000B0A0000}"/>
    <cellStyle name="Comma 4 4 2 2 3" xfId="1218" xr:uid="{00000000-0005-0000-0000-00000C0A0000}"/>
    <cellStyle name="Comma 4 4 2 2 3 2" xfId="1219" xr:uid="{00000000-0005-0000-0000-00000D0A0000}"/>
    <cellStyle name="Comma 4 4 2 2 4" xfId="1220" xr:uid="{00000000-0005-0000-0000-00000E0A0000}"/>
    <cellStyle name="Comma 4 4 2 2 4 2" xfId="1221" xr:uid="{00000000-0005-0000-0000-00000F0A0000}"/>
    <cellStyle name="Comma 4 4 2 2 5" xfId="1222" xr:uid="{00000000-0005-0000-0000-0000100A0000}"/>
    <cellStyle name="Comma 4 4 2 3" xfId="1223" xr:uid="{00000000-0005-0000-0000-0000110A0000}"/>
    <cellStyle name="Comma 4 4 2 3 2" xfId="1224" xr:uid="{00000000-0005-0000-0000-0000120A0000}"/>
    <cellStyle name="Comma 4 4 2 3 2 2" xfId="1225" xr:uid="{00000000-0005-0000-0000-0000130A0000}"/>
    <cellStyle name="Comma 4 4 2 3 3" xfId="1226" xr:uid="{00000000-0005-0000-0000-0000140A0000}"/>
    <cellStyle name="Comma 4 4 2 3 3 2" xfId="1227" xr:uid="{00000000-0005-0000-0000-0000150A0000}"/>
    <cellStyle name="Comma 4 4 2 3 4" xfId="1228" xr:uid="{00000000-0005-0000-0000-0000160A0000}"/>
    <cellStyle name="Comma 4 4 2 4" xfId="1229" xr:uid="{00000000-0005-0000-0000-0000170A0000}"/>
    <cellStyle name="Comma 4 4 2 4 2" xfId="1230" xr:uid="{00000000-0005-0000-0000-0000180A0000}"/>
    <cellStyle name="Comma 4 4 2 4 3" xfId="1231" xr:uid="{00000000-0005-0000-0000-0000190A0000}"/>
    <cellStyle name="Comma 4 4 2 5" xfId="1232" xr:uid="{00000000-0005-0000-0000-00001A0A0000}"/>
    <cellStyle name="Comma 4 4 2 5 2" xfId="1233" xr:uid="{00000000-0005-0000-0000-00001B0A0000}"/>
    <cellStyle name="Comma 4 4 2 6" xfId="1234" xr:uid="{00000000-0005-0000-0000-00001C0A0000}"/>
    <cellStyle name="Comma 4 4 2 6 2" xfId="1235" xr:uid="{00000000-0005-0000-0000-00001D0A0000}"/>
    <cellStyle name="Comma 4 4 2 7" xfId="1236" xr:uid="{00000000-0005-0000-0000-00001E0A0000}"/>
    <cellStyle name="Comma 4 4 3" xfId="1237" xr:uid="{00000000-0005-0000-0000-00001F0A0000}"/>
    <cellStyle name="Comma 4 4 3 2" xfId="1238" xr:uid="{00000000-0005-0000-0000-0000200A0000}"/>
    <cellStyle name="Comma 4 4 3 2 2" xfId="1239" xr:uid="{00000000-0005-0000-0000-0000210A0000}"/>
    <cellStyle name="Comma 4 4 3 2 2 2" xfId="1240" xr:uid="{00000000-0005-0000-0000-0000220A0000}"/>
    <cellStyle name="Comma 4 4 3 2 2 3" xfId="1241" xr:uid="{00000000-0005-0000-0000-0000230A0000}"/>
    <cellStyle name="Comma 4 4 3 2 3" xfId="1242" xr:uid="{00000000-0005-0000-0000-0000240A0000}"/>
    <cellStyle name="Comma 4 4 3 2 3 2" xfId="1243" xr:uid="{00000000-0005-0000-0000-0000250A0000}"/>
    <cellStyle name="Comma 4 4 3 2 4" xfId="1244" xr:uid="{00000000-0005-0000-0000-0000260A0000}"/>
    <cellStyle name="Comma 4 4 3 2 4 2" xfId="1245" xr:uid="{00000000-0005-0000-0000-0000270A0000}"/>
    <cellStyle name="Comma 4 4 3 2 5" xfId="1246" xr:uid="{00000000-0005-0000-0000-0000280A0000}"/>
    <cellStyle name="Comma 4 4 3 3" xfId="1247" xr:uid="{00000000-0005-0000-0000-0000290A0000}"/>
    <cellStyle name="Comma 4 4 3 3 2" xfId="1248" xr:uid="{00000000-0005-0000-0000-00002A0A0000}"/>
    <cellStyle name="Comma 4 4 3 3 2 2" xfId="1249" xr:uid="{00000000-0005-0000-0000-00002B0A0000}"/>
    <cellStyle name="Comma 4 4 3 3 3" xfId="1250" xr:uid="{00000000-0005-0000-0000-00002C0A0000}"/>
    <cellStyle name="Comma 4 4 3 3 3 2" xfId="1251" xr:uid="{00000000-0005-0000-0000-00002D0A0000}"/>
    <cellStyle name="Comma 4 4 3 3 4" xfId="1252" xr:uid="{00000000-0005-0000-0000-00002E0A0000}"/>
    <cellStyle name="Comma 4 4 3 4" xfId="1253" xr:uid="{00000000-0005-0000-0000-00002F0A0000}"/>
    <cellStyle name="Comma 4 4 3 4 2" xfId="1254" xr:uid="{00000000-0005-0000-0000-0000300A0000}"/>
    <cellStyle name="Comma 4 4 3 4 3" xfId="1255" xr:uid="{00000000-0005-0000-0000-0000310A0000}"/>
    <cellStyle name="Comma 4 4 3 5" xfId="1256" xr:uid="{00000000-0005-0000-0000-0000320A0000}"/>
    <cellStyle name="Comma 4 4 3 5 2" xfId="1257" xr:uid="{00000000-0005-0000-0000-0000330A0000}"/>
    <cellStyle name="Comma 4 4 3 6" xfId="1258" xr:uid="{00000000-0005-0000-0000-0000340A0000}"/>
    <cellStyle name="Comma 4 4 3 6 2" xfId="1259" xr:uid="{00000000-0005-0000-0000-0000350A0000}"/>
    <cellStyle name="Comma 4 4 3 7" xfId="1260" xr:uid="{00000000-0005-0000-0000-0000360A0000}"/>
    <cellStyle name="Comma 4 4 4" xfId="1261" xr:uid="{00000000-0005-0000-0000-0000370A0000}"/>
    <cellStyle name="Comma 4 4 4 2" xfId="1262" xr:uid="{00000000-0005-0000-0000-0000380A0000}"/>
    <cellStyle name="Comma 4 4 4 2 2" xfId="1263" xr:uid="{00000000-0005-0000-0000-0000390A0000}"/>
    <cellStyle name="Comma 4 4 4 2 2 2" xfId="1264" xr:uid="{00000000-0005-0000-0000-00003A0A0000}"/>
    <cellStyle name="Comma 4 4 4 2 3" xfId="1265" xr:uid="{00000000-0005-0000-0000-00003B0A0000}"/>
    <cellStyle name="Comma 4 4 4 2 3 2" xfId="1266" xr:uid="{00000000-0005-0000-0000-00003C0A0000}"/>
    <cellStyle name="Comma 4 4 4 2 4" xfId="1267" xr:uid="{00000000-0005-0000-0000-00003D0A0000}"/>
    <cellStyle name="Comma 4 4 4 3" xfId="1268" xr:uid="{00000000-0005-0000-0000-00003E0A0000}"/>
    <cellStyle name="Comma 4 4 4 3 2" xfId="1269" xr:uid="{00000000-0005-0000-0000-00003F0A0000}"/>
    <cellStyle name="Comma 4 4 4 3 3" xfId="1270" xr:uid="{00000000-0005-0000-0000-0000400A0000}"/>
    <cellStyle name="Comma 4 4 4 4" xfId="1271" xr:uid="{00000000-0005-0000-0000-0000410A0000}"/>
    <cellStyle name="Comma 4 4 4 4 2" xfId="1272" xr:uid="{00000000-0005-0000-0000-0000420A0000}"/>
    <cellStyle name="Comma 4 4 4 5" xfId="1273" xr:uid="{00000000-0005-0000-0000-0000430A0000}"/>
    <cellStyle name="Comma 4 4 4 5 2" xfId="1274" xr:uid="{00000000-0005-0000-0000-0000440A0000}"/>
    <cellStyle name="Comma 4 4 4 6" xfId="1275" xr:uid="{00000000-0005-0000-0000-0000450A0000}"/>
    <cellStyle name="Comma 4 4 5" xfId="1276" xr:uid="{00000000-0005-0000-0000-0000460A0000}"/>
    <cellStyle name="Comma 4 4 5 2" xfId="1277" xr:uid="{00000000-0005-0000-0000-0000470A0000}"/>
    <cellStyle name="Comma 4 4 5 2 2" xfId="1278" xr:uid="{00000000-0005-0000-0000-0000480A0000}"/>
    <cellStyle name="Comma 4 4 5 3" xfId="1279" xr:uid="{00000000-0005-0000-0000-0000490A0000}"/>
    <cellStyle name="Comma 4 4 5 3 2" xfId="1280" xr:uid="{00000000-0005-0000-0000-00004A0A0000}"/>
    <cellStyle name="Comma 4 4 5 4" xfId="1281" xr:uid="{00000000-0005-0000-0000-00004B0A0000}"/>
    <cellStyle name="Comma 4 4 6" xfId="1282" xr:uid="{00000000-0005-0000-0000-00004C0A0000}"/>
    <cellStyle name="Comma 4 4 6 2" xfId="1283" xr:uid="{00000000-0005-0000-0000-00004D0A0000}"/>
    <cellStyle name="Comma 4 4 6 2 2" xfId="1284" xr:uid="{00000000-0005-0000-0000-00004E0A0000}"/>
    <cellStyle name="Comma 4 4 6 3" xfId="1285" xr:uid="{00000000-0005-0000-0000-00004F0A0000}"/>
    <cellStyle name="Comma 4 4 6 3 2" xfId="1286" xr:uid="{00000000-0005-0000-0000-0000500A0000}"/>
    <cellStyle name="Comma 4 4 6 4" xfId="1287" xr:uid="{00000000-0005-0000-0000-0000510A0000}"/>
    <cellStyle name="Comma 4 4 7" xfId="1288" xr:uid="{00000000-0005-0000-0000-0000520A0000}"/>
    <cellStyle name="Comma 4 4 7 2" xfId="1289" xr:uid="{00000000-0005-0000-0000-0000530A0000}"/>
    <cellStyle name="Comma 4 4 7 3" xfId="1290" xr:uid="{00000000-0005-0000-0000-0000540A0000}"/>
    <cellStyle name="Comma 4 4 8" xfId="1291" xr:uid="{00000000-0005-0000-0000-0000550A0000}"/>
    <cellStyle name="Comma 4 4 8 2" xfId="1292" xr:uid="{00000000-0005-0000-0000-0000560A0000}"/>
    <cellStyle name="Comma 4 4 9" xfId="1293" xr:uid="{00000000-0005-0000-0000-0000570A0000}"/>
    <cellStyle name="Comma 4 4 9 2" xfId="1294" xr:uid="{00000000-0005-0000-0000-0000580A0000}"/>
    <cellStyle name="Comma 4 5" xfId="1295" xr:uid="{00000000-0005-0000-0000-0000590A0000}"/>
    <cellStyle name="Comma 4 5 2" xfId="1296" xr:uid="{00000000-0005-0000-0000-00005A0A0000}"/>
    <cellStyle name="Comma 4 5 2 2" xfId="1297" xr:uid="{00000000-0005-0000-0000-00005B0A0000}"/>
    <cellStyle name="Comma 4 5 2 2 2" xfId="1298" xr:uid="{00000000-0005-0000-0000-00005C0A0000}"/>
    <cellStyle name="Comma 4 5 2 2 2 2" xfId="1299" xr:uid="{00000000-0005-0000-0000-00005D0A0000}"/>
    <cellStyle name="Comma 4 5 2 2 2 3" xfId="1300" xr:uid="{00000000-0005-0000-0000-00005E0A0000}"/>
    <cellStyle name="Comma 4 5 2 2 3" xfId="1301" xr:uid="{00000000-0005-0000-0000-00005F0A0000}"/>
    <cellStyle name="Comma 4 5 2 2 3 2" xfId="1302" xr:uid="{00000000-0005-0000-0000-0000600A0000}"/>
    <cellStyle name="Comma 4 5 2 2 4" xfId="1303" xr:uid="{00000000-0005-0000-0000-0000610A0000}"/>
    <cellStyle name="Comma 4 5 2 2 4 2" xfId="1304" xr:uid="{00000000-0005-0000-0000-0000620A0000}"/>
    <cellStyle name="Comma 4 5 2 2 5" xfId="1305" xr:uid="{00000000-0005-0000-0000-0000630A0000}"/>
    <cellStyle name="Comma 4 5 2 3" xfId="1306" xr:uid="{00000000-0005-0000-0000-0000640A0000}"/>
    <cellStyle name="Comma 4 5 2 3 2" xfId="1307" xr:uid="{00000000-0005-0000-0000-0000650A0000}"/>
    <cellStyle name="Comma 4 5 2 3 2 2" xfId="1308" xr:uid="{00000000-0005-0000-0000-0000660A0000}"/>
    <cellStyle name="Comma 4 5 2 3 3" xfId="1309" xr:uid="{00000000-0005-0000-0000-0000670A0000}"/>
    <cellStyle name="Comma 4 5 2 3 3 2" xfId="1310" xr:uid="{00000000-0005-0000-0000-0000680A0000}"/>
    <cellStyle name="Comma 4 5 2 3 4" xfId="1311" xr:uid="{00000000-0005-0000-0000-0000690A0000}"/>
    <cellStyle name="Comma 4 5 2 4" xfId="1312" xr:uid="{00000000-0005-0000-0000-00006A0A0000}"/>
    <cellStyle name="Comma 4 5 2 4 2" xfId="1313" xr:uid="{00000000-0005-0000-0000-00006B0A0000}"/>
    <cellStyle name="Comma 4 5 2 4 3" xfId="1314" xr:uid="{00000000-0005-0000-0000-00006C0A0000}"/>
    <cellStyle name="Comma 4 5 2 5" xfId="1315" xr:uid="{00000000-0005-0000-0000-00006D0A0000}"/>
    <cellStyle name="Comma 4 5 2 5 2" xfId="1316" xr:uid="{00000000-0005-0000-0000-00006E0A0000}"/>
    <cellStyle name="Comma 4 5 2 6" xfId="1317" xr:uid="{00000000-0005-0000-0000-00006F0A0000}"/>
    <cellStyle name="Comma 4 5 2 6 2" xfId="1318" xr:uid="{00000000-0005-0000-0000-0000700A0000}"/>
    <cellStyle name="Comma 4 5 2 7" xfId="1319" xr:uid="{00000000-0005-0000-0000-0000710A0000}"/>
    <cellStyle name="Comma 4 5 3" xfId="1320" xr:uid="{00000000-0005-0000-0000-0000720A0000}"/>
    <cellStyle name="Comma 4 5 3 2" xfId="1321" xr:uid="{00000000-0005-0000-0000-0000730A0000}"/>
    <cellStyle name="Comma 4 5 3 2 2" xfId="1322" xr:uid="{00000000-0005-0000-0000-0000740A0000}"/>
    <cellStyle name="Comma 4 5 3 2 3" xfId="1323" xr:uid="{00000000-0005-0000-0000-0000750A0000}"/>
    <cellStyle name="Comma 4 5 3 3" xfId="1324" xr:uid="{00000000-0005-0000-0000-0000760A0000}"/>
    <cellStyle name="Comma 4 5 3 3 2" xfId="1325" xr:uid="{00000000-0005-0000-0000-0000770A0000}"/>
    <cellStyle name="Comma 4 5 3 4" xfId="1326" xr:uid="{00000000-0005-0000-0000-0000780A0000}"/>
    <cellStyle name="Comma 4 5 3 4 2" xfId="1327" xr:uid="{00000000-0005-0000-0000-0000790A0000}"/>
    <cellStyle name="Comma 4 5 3 5" xfId="1328" xr:uid="{00000000-0005-0000-0000-00007A0A0000}"/>
    <cellStyle name="Comma 4 5 4" xfId="1329" xr:uid="{00000000-0005-0000-0000-00007B0A0000}"/>
    <cellStyle name="Comma 4 5 4 2" xfId="1330" xr:uid="{00000000-0005-0000-0000-00007C0A0000}"/>
    <cellStyle name="Comma 4 5 4 2 2" xfId="1331" xr:uid="{00000000-0005-0000-0000-00007D0A0000}"/>
    <cellStyle name="Comma 4 5 4 3" xfId="1332" xr:uid="{00000000-0005-0000-0000-00007E0A0000}"/>
    <cellStyle name="Comma 4 5 4 3 2" xfId="1333" xr:uid="{00000000-0005-0000-0000-00007F0A0000}"/>
    <cellStyle name="Comma 4 5 4 4" xfId="1334" xr:uid="{00000000-0005-0000-0000-0000800A0000}"/>
    <cellStyle name="Comma 4 5 5" xfId="1335" xr:uid="{00000000-0005-0000-0000-0000810A0000}"/>
    <cellStyle name="Comma 4 5 5 2" xfId="1336" xr:uid="{00000000-0005-0000-0000-0000820A0000}"/>
    <cellStyle name="Comma 4 5 5 3" xfId="1337" xr:uid="{00000000-0005-0000-0000-0000830A0000}"/>
    <cellStyle name="Comma 4 5 6" xfId="1338" xr:uid="{00000000-0005-0000-0000-0000840A0000}"/>
    <cellStyle name="Comma 4 5 6 2" xfId="1339" xr:uid="{00000000-0005-0000-0000-0000850A0000}"/>
    <cellStyle name="Comma 4 5 7" xfId="1340" xr:uid="{00000000-0005-0000-0000-0000860A0000}"/>
    <cellStyle name="Comma 4 5 7 2" xfId="1341" xr:uid="{00000000-0005-0000-0000-0000870A0000}"/>
    <cellStyle name="Comma 4 5 8" xfId="1342" xr:uid="{00000000-0005-0000-0000-0000880A0000}"/>
    <cellStyle name="Comma 4 6" xfId="1343" xr:uid="{00000000-0005-0000-0000-0000890A0000}"/>
    <cellStyle name="Comma 4 6 2" xfId="1344" xr:uid="{00000000-0005-0000-0000-00008A0A0000}"/>
    <cellStyle name="Comma 4 6 2 2" xfId="1345" xr:uid="{00000000-0005-0000-0000-00008B0A0000}"/>
    <cellStyle name="Comma 4 6 2 2 2" xfId="1346" xr:uid="{00000000-0005-0000-0000-00008C0A0000}"/>
    <cellStyle name="Comma 4 6 2 2 3" xfId="1347" xr:uid="{00000000-0005-0000-0000-00008D0A0000}"/>
    <cellStyle name="Comma 4 6 2 3" xfId="1348" xr:uid="{00000000-0005-0000-0000-00008E0A0000}"/>
    <cellStyle name="Comma 4 6 2 3 2" xfId="1349" xr:uid="{00000000-0005-0000-0000-00008F0A0000}"/>
    <cellStyle name="Comma 4 6 2 4" xfId="1350" xr:uid="{00000000-0005-0000-0000-0000900A0000}"/>
    <cellStyle name="Comma 4 6 2 4 2" xfId="1351" xr:uid="{00000000-0005-0000-0000-0000910A0000}"/>
    <cellStyle name="Comma 4 6 2 5" xfId="1352" xr:uid="{00000000-0005-0000-0000-0000920A0000}"/>
    <cellStyle name="Comma 4 6 3" xfId="1353" xr:uid="{00000000-0005-0000-0000-0000930A0000}"/>
    <cellStyle name="Comma 4 6 3 2" xfId="1354" xr:uid="{00000000-0005-0000-0000-0000940A0000}"/>
    <cellStyle name="Comma 4 6 3 2 2" xfId="1355" xr:uid="{00000000-0005-0000-0000-0000950A0000}"/>
    <cellStyle name="Comma 4 6 3 3" xfId="1356" xr:uid="{00000000-0005-0000-0000-0000960A0000}"/>
    <cellStyle name="Comma 4 6 3 3 2" xfId="1357" xr:uid="{00000000-0005-0000-0000-0000970A0000}"/>
    <cellStyle name="Comma 4 6 3 4" xfId="1358" xr:uid="{00000000-0005-0000-0000-0000980A0000}"/>
    <cellStyle name="Comma 4 6 4" xfId="1359" xr:uid="{00000000-0005-0000-0000-0000990A0000}"/>
    <cellStyle name="Comma 4 6 4 2" xfId="1360" xr:uid="{00000000-0005-0000-0000-00009A0A0000}"/>
    <cellStyle name="Comma 4 6 4 3" xfId="1361" xr:uid="{00000000-0005-0000-0000-00009B0A0000}"/>
    <cellStyle name="Comma 4 6 5" xfId="1362" xr:uid="{00000000-0005-0000-0000-00009C0A0000}"/>
    <cellStyle name="Comma 4 6 5 2" xfId="1363" xr:uid="{00000000-0005-0000-0000-00009D0A0000}"/>
    <cellStyle name="Comma 4 6 6" xfId="1364" xr:uid="{00000000-0005-0000-0000-00009E0A0000}"/>
    <cellStyle name="Comma 4 6 6 2" xfId="1365" xr:uid="{00000000-0005-0000-0000-00009F0A0000}"/>
    <cellStyle name="Comma 4 6 7" xfId="1366" xr:uid="{00000000-0005-0000-0000-0000A00A0000}"/>
    <cellStyle name="Comma 4 7" xfId="1367" xr:uid="{00000000-0005-0000-0000-0000A10A0000}"/>
    <cellStyle name="Comma 4 7 2" xfId="1368" xr:uid="{00000000-0005-0000-0000-0000A20A0000}"/>
    <cellStyle name="Comma 4 7 2 2" xfId="1369" xr:uid="{00000000-0005-0000-0000-0000A30A0000}"/>
    <cellStyle name="Comma 4 7 2 2 2" xfId="1370" xr:uid="{00000000-0005-0000-0000-0000A40A0000}"/>
    <cellStyle name="Comma 4 7 2 2 3" xfId="1371" xr:uid="{00000000-0005-0000-0000-0000A50A0000}"/>
    <cellStyle name="Comma 4 7 2 3" xfId="1372" xr:uid="{00000000-0005-0000-0000-0000A60A0000}"/>
    <cellStyle name="Comma 4 7 2 3 2" xfId="1373" xr:uid="{00000000-0005-0000-0000-0000A70A0000}"/>
    <cellStyle name="Comma 4 7 2 4" xfId="1374" xr:uid="{00000000-0005-0000-0000-0000A80A0000}"/>
    <cellStyle name="Comma 4 7 2 4 2" xfId="1375" xr:uid="{00000000-0005-0000-0000-0000A90A0000}"/>
    <cellStyle name="Comma 4 7 2 5" xfId="1376" xr:uid="{00000000-0005-0000-0000-0000AA0A0000}"/>
    <cellStyle name="Comma 4 7 3" xfId="1377" xr:uid="{00000000-0005-0000-0000-0000AB0A0000}"/>
    <cellStyle name="Comma 4 7 3 2" xfId="1378" xr:uid="{00000000-0005-0000-0000-0000AC0A0000}"/>
    <cellStyle name="Comma 4 7 3 2 2" xfId="1379" xr:uid="{00000000-0005-0000-0000-0000AD0A0000}"/>
    <cellStyle name="Comma 4 7 3 3" xfId="1380" xr:uid="{00000000-0005-0000-0000-0000AE0A0000}"/>
    <cellStyle name="Comma 4 7 3 3 2" xfId="1381" xr:uid="{00000000-0005-0000-0000-0000AF0A0000}"/>
    <cellStyle name="Comma 4 7 3 4" xfId="1382" xr:uid="{00000000-0005-0000-0000-0000B00A0000}"/>
    <cellStyle name="Comma 4 7 4" xfId="1383" xr:uid="{00000000-0005-0000-0000-0000B10A0000}"/>
    <cellStyle name="Comma 4 7 4 2" xfId="1384" xr:uid="{00000000-0005-0000-0000-0000B20A0000}"/>
    <cellStyle name="Comma 4 7 4 3" xfId="1385" xr:uid="{00000000-0005-0000-0000-0000B30A0000}"/>
    <cellStyle name="Comma 4 7 5" xfId="1386" xr:uid="{00000000-0005-0000-0000-0000B40A0000}"/>
    <cellStyle name="Comma 4 7 5 2" xfId="1387" xr:uid="{00000000-0005-0000-0000-0000B50A0000}"/>
    <cellStyle name="Comma 4 7 6" xfId="1388" xr:uid="{00000000-0005-0000-0000-0000B60A0000}"/>
    <cellStyle name="Comma 4 7 6 2" xfId="1389" xr:uid="{00000000-0005-0000-0000-0000B70A0000}"/>
    <cellStyle name="Comma 4 7 7" xfId="1390" xr:uid="{00000000-0005-0000-0000-0000B80A0000}"/>
    <cellStyle name="Comma 4 8" xfId="1391" xr:uid="{00000000-0005-0000-0000-0000B90A0000}"/>
    <cellStyle name="Comma 4 8 2" xfId="1392" xr:uid="{00000000-0005-0000-0000-0000BA0A0000}"/>
    <cellStyle name="Comma 4 8 2 2" xfId="1393" xr:uid="{00000000-0005-0000-0000-0000BB0A0000}"/>
    <cellStyle name="Comma 4 8 2 2 2" xfId="1394" xr:uid="{00000000-0005-0000-0000-0000BC0A0000}"/>
    <cellStyle name="Comma 4 8 2 3" xfId="1395" xr:uid="{00000000-0005-0000-0000-0000BD0A0000}"/>
    <cellStyle name="Comma 4 8 2 3 2" xfId="1396" xr:uid="{00000000-0005-0000-0000-0000BE0A0000}"/>
    <cellStyle name="Comma 4 8 2 4" xfId="1397" xr:uid="{00000000-0005-0000-0000-0000BF0A0000}"/>
    <cellStyle name="Comma 4 8 3" xfId="1398" xr:uid="{00000000-0005-0000-0000-0000C00A0000}"/>
    <cellStyle name="Comma 4 8 3 2" xfId="1399" xr:uid="{00000000-0005-0000-0000-0000C10A0000}"/>
    <cellStyle name="Comma 4 8 3 3" xfId="1400" xr:uid="{00000000-0005-0000-0000-0000C20A0000}"/>
    <cellStyle name="Comma 4 8 4" xfId="1401" xr:uid="{00000000-0005-0000-0000-0000C30A0000}"/>
    <cellStyle name="Comma 4 8 4 2" xfId="1402" xr:uid="{00000000-0005-0000-0000-0000C40A0000}"/>
    <cellStyle name="Comma 4 8 5" xfId="1403" xr:uid="{00000000-0005-0000-0000-0000C50A0000}"/>
    <cellStyle name="Comma 4 8 5 2" xfId="1404" xr:uid="{00000000-0005-0000-0000-0000C60A0000}"/>
    <cellStyle name="Comma 4 8 6" xfId="1405" xr:uid="{00000000-0005-0000-0000-0000C70A0000}"/>
    <cellStyle name="Comma 4 9" xfId="1406" xr:uid="{00000000-0005-0000-0000-0000C80A0000}"/>
    <cellStyle name="Comma 4 9 2" xfId="1407" xr:uid="{00000000-0005-0000-0000-0000C90A0000}"/>
    <cellStyle name="Comma 4 9 2 2" xfId="1408" xr:uid="{00000000-0005-0000-0000-0000CA0A0000}"/>
    <cellStyle name="Comma 4 9 3" xfId="1409" xr:uid="{00000000-0005-0000-0000-0000CB0A0000}"/>
    <cellStyle name="Comma 4 9 3 2" xfId="1410" xr:uid="{00000000-0005-0000-0000-0000CC0A0000}"/>
    <cellStyle name="Comma 4 9 4" xfId="1411" xr:uid="{00000000-0005-0000-0000-0000CD0A0000}"/>
    <cellStyle name="Comma 40" xfId="18584" xr:uid="{00000000-0005-0000-0000-0000CE0A0000}"/>
    <cellStyle name="Comma 41" xfId="18585" xr:uid="{00000000-0005-0000-0000-0000CF0A0000}"/>
    <cellStyle name="Comma 42" xfId="18586" xr:uid="{00000000-0005-0000-0000-0000D00A0000}"/>
    <cellStyle name="Comma 43" xfId="18587" xr:uid="{00000000-0005-0000-0000-0000D10A0000}"/>
    <cellStyle name="Comma 44" xfId="18588" xr:uid="{00000000-0005-0000-0000-0000D20A0000}"/>
    <cellStyle name="Comma 45" xfId="18589" xr:uid="{00000000-0005-0000-0000-0000D30A0000}"/>
    <cellStyle name="Comma 46" xfId="18590" xr:uid="{00000000-0005-0000-0000-0000D40A0000}"/>
    <cellStyle name="Comma 47" xfId="18591" xr:uid="{00000000-0005-0000-0000-0000D50A0000}"/>
    <cellStyle name="Comma 48" xfId="18592" xr:uid="{00000000-0005-0000-0000-0000D60A0000}"/>
    <cellStyle name="Comma 49" xfId="18593" xr:uid="{00000000-0005-0000-0000-0000D70A0000}"/>
    <cellStyle name="Comma 5" xfId="1412" xr:uid="{00000000-0005-0000-0000-0000D80A0000}"/>
    <cellStyle name="Comma 5 2" xfId="11588" xr:uid="{00000000-0005-0000-0000-0000D90A0000}"/>
    <cellStyle name="Comma 5 2 2" xfId="11589" xr:uid="{00000000-0005-0000-0000-0000DA0A0000}"/>
    <cellStyle name="Comma 5 2 2 2" xfId="11590" xr:uid="{00000000-0005-0000-0000-0000DB0A0000}"/>
    <cellStyle name="Comma 5 2 2 2 2" xfId="11591" xr:uid="{00000000-0005-0000-0000-0000DC0A0000}"/>
    <cellStyle name="Comma 5 2 2 3" xfId="11592" xr:uid="{00000000-0005-0000-0000-0000DD0A0000}"/>
    <cellStyle name="Comma 5 2 2 4" xfId="11593" xr:uid="{00000000-0005-0000-0000-0000DE0A0000}"/>
    <cellStyle name="Comma 5 2 3" xfId="11594" xr:uid="{00000000-0005-0000-0000-0000DF0A0000}"/>
    <cellStyle name="Comma 5 2 3 2" xfId="11595" xr:uid="{00000000-0005-0000-0000-0000E00A0000}"/>
    <cellStyle name="Comma 5 2 4" xfId="11596" xr:uid="{00000000-0005-0000-0000-0000E10A0000}"/>
    <cellStyle name="Comma 5 2 5" xfId="11597" xr:uid="{00000000-0005-0000-0000-0000E20A0000}"/>
    <cellStyle name="Comma 5 3" xfId="11598" xr:uid="{00000000-0005-0000-0000-0000E30A0000}"/>
    <cellStyle name="Comma 5 3 2" xfId="11599" xr:uid="{00000000-0005-0000-0000-0000E40A0000}"/>
    <cellStyle name="Comma 5 3 2 2" xfId="11600" xr:uid="{00000000-0005-0000-0000-0000E50A0000}"/>
    <cellStyle name="Comma 5 3 3" xfId="11601" xr:uid="{00000000-0005-0000-0000-0000E60A0000}"/>
    <cellStyle name="Comma 5 3 4" xfId="11602" xr:uid="{00000000-0005-0000-0000-0000E70A0000}"/>
    <cellStyle name="Comma 5 4" xfId="11603" xr:uid="{00000000-0005-0000-0000-0000E80A0000}"/>
    <cellStyle name="Comma 5 4 2" xfId="11604" xr:uid="{00000000-0005-0000-0000-0000E90A0000}"/>
    <cellStyle name="Comma 5 4 2 2" xfId="11605" xr:uid="{00000000-0005-0000-0000-0000EA0A0000}"/>
    <cellStyle name="Comma 5 4 3" xfId="11606" xr:uid="{00000000-0005-0000-0000-0000EB0A0000}"/>
    <cellStyle name="Comma 5 4 4" xfId="11607" xr:uid="{00000000-0005-0000-0000-0000EC0A0000}"/>
    <cellStyle name="Comma 5 5" xfId="11608" xr:uid="{00000000-0005-0000-0000-0000ED0A0000}"/>
    <cellStyle name="Comma 5 5 2" xfId="11609" xr:uid="{00000000-0005-0000-0000-0000EE0A0000}"/>
    <cellStyle name="Comma 5 5 2 2" xfId="11610" xr:uid="{00000000-0005-0000-0000-0000EF0A0000}"/>
    <cellStyle name="Comma 5 5 3" xfId="11611" xr:uid="{00000000-0005-0000-0000-0000F00A0000}"/>
    <cellStyle name="Comma 5 5 4" xfId="11612" xr:uid="{00000000-0005-0000-0000-0000F10A0000}"/>
    <cellStyle name="Comma 5 6" xfId="11613" xr:uid="{00000000-0005-0000-0000-0000F20A0000}"/>
    <cellStyle name="Comma 5 6 2" xfId="11614" xr:uid="{00000000-0005-0000-0000-0000F30A0000}"/>
    <cellStyle name="Comma 5 7" xfId="11615" xr:uid="{00000000-0005-0000-0000-0000F40A0000}"/>
    <cellStyle name="Comma 5 8" xfId="11616" xr:uid="{00000000-0005-0000-0000-0000F50A0000}"/>
    <cellStyle name="Comma 5 9" xfId="17640" xr:uid="{00000000-0005-0000-0000-0000F60A0000}"/>
    <cellStyle name="Comma 50" xfId="18594" xr:uid="{00000000-0005-0000-0000-0000F70A0000}"/>
    <cellStyle name="Comma 51" xfId="18595" xr:uid="{00000000-0005-0000-0000-0000F80A0000}"/>
    <cellStyle name="Comma 52" xfId="18596" xr:uid="{00000000-0005-0000-0000-0000F90A0000}"/>
    <cellStyle name="Comma 53" xfId="18597" xr:uid="{00000000-0005-0000-0000-0000FA0A0000}"/>
    <cellStyle name="Comma 54" xfId="18598" xr:uid="{00000000-0005-0000-0000-0000FB0A0000}"/>
    <cellStyle name="Comma 55" xfId="18599" xr:uid="{00000000-0005-0000-0000-0000FC0A0000}"/>
    <cellStyle name="Comma 56" xfId="18600" xr:uid="{00000000-0005-0000-0000-0000FD0A0000}"/>
    <cellStyle name="Comma 57" xfId="18601" xr:uid="{00000000-0005-0000-0000-0000FE0A0000}"/>
    <cellStyle name="Comma 58" xfId="18602" xr:uid="{00000000-0005-0000-0000-0000FF0A0000}"/>
    <cellStyle name="Comma 59" xfId="18603" xr:uid="{00000000-0005-0000-0000-0000000B0000}"/>
    <cellStyle name="Comma 6" xfId="1413" xr:uid="{00000000-0005-0000-0000-0000010B0000}"/>
    <cellStyle name="Comma 6 2" xfId="11617" xr:uid="{00000000-0005-0000-0000-0000020B0000}"/>
    <cellStyle name="Comma 6 2 2" xfId="11618" xr:uid="{00000000-0005-0000-0000-0000030B0000}"/>
    <cellStyle name="Comma 6 2 3" xfId="18604" xr:uid="{00000000-0005-0000-0000-0000040B0000}"/>
    <cellStyle name="Comma 6 3" xfId="11619" xr:uid="{00000000-0005-0000-0000-0000050B0000}"/>
    <cellStyle name="Comma 6 3 2" xfId="11620" xr:uid="{00000000-0005-0000-0000-0000060B0000}"/>
    <cellStyle name="Comma 6 3 3" xfId="11621" xr:uid="{00000000-0005-0000-0000-0000070B0000}"/>
    <cellStyle name="Comma 6 4" xfId="11622" xr:uid="{00000000-0005-0000-0000-0000080B0000}"/>
    <cellStyle name="Comma 60" xfId="18605" xr:uid="{00000000-0005-0000-0000-0000090B0000}"/>
    <cellStyle name="Comma 61" xfId="18606" xr:uid="{00000000-0005-0000-0000-00000A0B0000}"/>
    <cellStyle name="Comma 62" xfId="18607" xr:uid="{00000000-0005-0000-0000-00000B0B0000}"/>
    <cellStyle name="Comma 63" xfId="18608" xr:uid="{00000000-0005-0000-0000-00000C0B0000}"/>
    <cellStyle name="Comma 64" xfId="18609" xr:uid="{00000000-0005-0000-0000-00000D0B0000}"/>
    <cellStyle name="Comma 65" xfId="18610" xr:uid="{00000000-0005-0000-0000-00000E0B0000}"/>
    <cellStyle name="Comma 66" xfId="18611" xr:uid="{00000000-0005-0000-0000-00000F0B0000}"/>
    <cellStyle name="Comma 67" xfId="18612" xr:uid="{00000000-0005-0000-0000-0000100B0000}"/>
    <cellStyle name="Comma 68" xfId="18613" xr:uid="{00000000-0005-0000-0000-0000110B0000}"/>
    <cellStyle name="Comma 69" xfId="18614" xr:uid="{00000000-0005-0000-0000-0000120B0000}"/>
    <cellStyle name="Comma 7" xfId="9245" xr:uid="{00000000-0005-0000-0000-0000130B0000}"/>
    <cellStyle name="Comma 7 10" xfId="18615" xr:uid="{00000000-0005-0000-0000-0000140B0000}"/>
    <cellStyle name="Comma 7 10 2" xfId="18616" xr:uid="{00000000-0005-0000-0000-0000150B0000}"/>
    <cellStyle name="Comma 7 10 2 2" xfId="18617" xr:uid="{00000000-0005-0000-0000-0000160B0000}"/>
    <cellStyle name="Comma 7 10 3" xfId="18618" xr:uid="{00000000-0005-0000-0000-0000170B0000}"/>
    <cellStyle name="Comma 7 10 3 2" xfId="18619" xr:uid="{00000000-0005-0000-0000-0000180B0000}"/>
    <cellStyle name="Comma 7 10 4" xfId="18620" xr:uid="{00000000-0005-0000-0000-0000190B0000}"/>
    <cellStyle name="Comma 7 10 4 2" xfId="18621" xr:uid="{00000000-0005-0000-0000-00001A0B0000}"/>
    <cellStyle name="Comma 7 10 5" xfId="18622" xr:uid="{00000000-0005-0000-0000-00001B0B0000}"/>
    <cellStyle name="Comma 7 10 6" xfId="18623" xr:uid="{00000000-0005-0000-0000-00001C0B0000}"/>
    <cellStyle name="Comma 7 11" xfId="18624" xr:uid="{00000000-0005-0000-0000-00001D0B0000}"/>
    <cellStyle name="Comma 7 11 2" xfId="18625" xr:uid="{00000000-0005-0000-0000-00001E0B0000}"/>
    <cellStyle name="Comma 7 11 2 2" xfId="18626" xr:uid="{00000000-0005-0000-0000-00001F0B0000}"/>
    <cellStyle name="Comma 7 11 3" xfId="18627" xr:uid="{00000000-0005-0000-0000-0000200B0000}"/>
    <cellStyle name="Comma 7 11 3 2" xfId="18628" xr:uid="{00000000-0005-0000-0000-0000210B0000}"/>
    <cellStyle name="Comma 7 11 4" xfId="18629" xr:uid="{00000000-0005-0000-0000-0000220B0000}"/>
    <cellStyle name="Comma 7 11 5" xfId="18630" xr:uid="{00000000-0005-0000-0000-0000230B0000}"/>
    <cellStyle name="Comma 7 12" xfId="18631" xr:uid="{00000000-0005-0000-0000-0000240B0000}"/>
    <cellStyle name="Comma 7 12 2" xfId="18632" xr:uid="{00000000-0005-0000-0000-0000250B0000}"/>
    <cellStyle name="Comma 7 13" xfId="18633" xr:uid="{00000000-0005-0000-0000-0000260B0000}"/>
    <cellStyle name="Comma 7 13 2" xfId="18634" xr:uid="{00000000-0005-0000-0000-0000270B0000}"/>
    <cellStyle name="Comma 7 14" xfId="18635" xr:uid="{00000000-0005-0000-0000-0000280B0000}"/>
    <cellStyle name="Comma 7 14 2" xfId="18636" xr:uid="{00000000-0005-0000-0000-0000290B0000}"/>
    <cellStyle name="Comma 7 15" xfId="18637" xr:uid="{00000000-0005-0000-0000-00002A0B0000}"/>
    <cellStyle name="Comma 7 16" xfId="18638" xr:uid="{00000000-0005-0000-0000-00002B0B0000}"/>
    <cellStyle name="Comma 7 17" xfId="18639" xr:uid="{00000000-0005-0000-0000-00002C0B0000}"/>
    <cellStyle name="Comma 7 2" xfId="11624" xr:uid="{00000000-0005-0000-0000-00002D0B0000}"/>
    <cellStyle name="Comma 7 2 10" xfId="18641" xr:uid="{00000000-0005-0000-0000-00002E0B0000}"/>
    <cellStyle name="Comma 7 2 10 2" xfId="18642" xr:uid="{00000000-0005-0000-0000-00002F0B0000}"/>
    <cellStyle name="Comma 7 2 11" xfId="18643" xr:uid="{00000000-0005-0000-0000-0000300B0000}"/>
    <cellStyle name="Comma 7 2 11 2" xfId="18644" xr:uid="{00000000-0005-0000-0000-0000310B0000}"/>
    <cellStyle name="Comma 7 2 12" xfId="18645" xr:uid="{00000000-0005-0000-0000-0000320B0000}"/>
    <cellStyle name="Comma 7 2 13" xfId="18646" xr:uid="{00000000-0005-0000-0000-0000330B0000}"/>
    <cellStyle name="Comma 7 2 14" xfId="18640" xr:uid="{00000000-0005-0000-0000-0000340B0000}"/>
    <cellStyle name="Comma 7 2 2" xfId="11625" xr:uid="{00000000-0005-0000-0000-0000350B0000}"/>
    <cellStyle name="Comma 7 2 2 10" xfId="18648" xr:uid="{00000000-0005-0000-0000-0000360B0000}"/>
    <cellStyle name="Comma 7 2 2 11" xfId="18649" xr:uid="{00000000-0005-0000-0000-0000370B0000}"/>
    <cellStyle name="Comma 7 2 2 12" xfId="18647" xr:uid="{00000000-0005-0000-0000-0000380B0000}"/>
    <cellStyle name="Comma 7 2 2 2" xfId="18650" xr:uid="{00000000-0005-0000-0000-0000390B0000}"/>
    <cellStyle name="Comma 7 2 2 2 2" xfId="18651" xr:uid="{00000000-0005-0000-0000-00003A0B0000}"/>
    <cellStyle name="Comma 7 2 2 2 2 2" xfId="18652" xr:uid="{00000000-0005-0000-0000-00003B0B0000}"/>
    <cellStyle name="Comma 7 2 2 2 3" xfId="18653" xr:uid="{00000000-0005-0000-0000-00003C0B0000}"/>
    <cellStyle name="Comma 7 2 2 2 3 2" xfId="18654" xr:uid="{00000000-0005-0000-0000-00003D0B0000}"/>
    <cellStyle name="Comma 7 2 2 2 4" xfId="18655" xr:uid="{00000000-0005-0000-0000-00003E0B0000}"/>
    <cellStyle name="Comma 7 2 2 2 4 2" xfId="18656" xr:uid="{00000000-0005-0000-0000-00003F0B0000}"/>
    <cellStyle name="Comma 7 2 2 2 5" xfId="18657" xr:uid="{00000000-0005-0000-0000-0000400B0000}"/>
    <cellStyle name="Comma 7 2 2 2 6" xfId="18658" xr:uid="{00000000-0005-0000-0000-0000410B0000}"/>
    <cellStyle name="Comma 7 2 2 3" xfId="18659" xr:uid="{00000000-0005-0000-0000-0000420B0000}"/>
    <cellStyle name="Comma 7 2 2 3 2" xfId="18660" xr:uid="{00000000-0005-0000-0000-0000430B0000}"/>
    <cellStyle name="Comma 7 2 2 3 2 2" xfId="18661" xr:uid="{00000000-0005-0000-0000-0000440B0000}"/>
    <cellStyle name="Comma 7 2 2 3 3" xfId="18662" xr:uid="{00000000-0005-0000-0000-0000450B0000}"/>
    <cellStyle name="Comma 7 2 2 3 3 2" xfId="18663" xr:uid="{00000000-0005-0000-0000-0000460B0000}"/>
    <cellStyle name="Comma 7 2 2 3 4" xfId="18664" xr:uid="{00000000-0005-0000-0000-0000470B0000}"/>
    <cellStyle name="Comma 7 2 2 3 4 2" xfId="18665" xr:uid="{00000000-0005-0000-0000-0000480B0000}"/>
    <cellStyle name="Comma 7 2 2 3 5" xfId="18666" xr:uid="{00000000-0005-0000-0000-0000490B0000}"/>
    <cellStyle name="Comma 7 2 2 3 6" xfId="18667" xr:uid="{00000000-0005-0000-0000-00004A0B0000}"/>
    <cellStyle name="Comma 7 2 2 4" xfId="18668" xr:uid="{00000000-0005-0000-0000-00004B0B0000}"/>
    <cellStyle name="Comma 7 2 2 4 2" xfId="18669" xr:uid="{00000000-0005-0000-0000-00004C0B0000}"/>
    <cellStyle name="Comma 7 2 2 4 2 2" xfId="18670" xr:uid="{00000000-0005-0000-0000-00004D0B0000}"/>
    <cellStyle name="Comma 7 2 2 4 3" xfId="18671" xr:uid="{00000000-0005-0000-0000-00004E0B0000}"/>
    <cellStyle name="Comma 7 2 2 4 3 2" xfId="18672" xr:uid="{00000000-0005-0000-0000-00004F0B0000}"/>
    <cellStyle name="Comma 7 2 2 4 4" xfId="18673" xr:uid="{00000000-0005-0000-0000-0000500B0000}"/>
    <cellStyle name="Comma 7 2 2 4 4 2" xfId="18674" xr:uid="{00000000-0005-0000-0000-0000510B0000}"/>
    <cellStyle name="Comma 7 2 2 4 5" xfId="18675" xr:uid="{00000000-0005-0000-0000-0000520B0000}"/>
    <cellStyle name="Comma 7 2 2 4 6" xfId="18676" xr:uid="{00000000-0005-0000-0000-0000530B0000}"/>
    <cellStyle name="Comma 7 2 2 5" xfId="18677" xr:uid="{00000000-0005-0000-0000-0000540B0000}"/>
    <cellStyle name="Comma 7 2 2 5 2" xfId="18678" xr:uid="{00000000-0005-0000-0000-0000550B0000}"/>
    <cellStyle name="Comma 7 2 2 5 2 2" xfId="18679" xr:uid="{00000000-0005-0000-0000-0000560B0000}"/>
    <cellStyle name="Comma 7 2 2 5 3" xfId="18680" xr:uid="{00000000-0005-0000-0000-0000570B0000}"/>
    <cellStyle name="Comma 7 2 2 5 3 2" xfId="18681" xr:uid="{00000000-0005-0000-0000-0000580B0000}"/>
    <cellStyle name="Comma 7 2 2 5 4" xfId="18682" xr:uid="{00000000-0005-0000-0000-0000590B0000}"/>
    <cellStyle name="Comma 7 2 2 5 4 2" xfId="18683" xr:uid="{00000000-0005-0000-0000-00005A0B0000}"/>
    <cellStyle name="Comma 7 2 2 5 5" xfId="18684" xr:uid="{00000000-0005-0000-0000-00005B0B0000}"/>
    <cellStyle name="Comma 7 2 2 5 6" xfId="18685" xr:uid="{00000000-0005-0000-0000-00005C0B0000}"/>
    <cellStyle name="Comma 7 2 2 6" xfId="18686" xr:uid="{00000000-0005-0000-0000-00005D0B0000}"/>
    <cellStyle name="Comma 7 2 2 6 2" xfId="18687" xr:uid="{00000000-0005-0000-0000-00005E0B0000}"/>
    <cellStyle name="Comma 7 2 2 6 2 2" xfId="18688" xr:uid="{00000000-0005-0000-0000-00005F0B0000}"/>
    <cellStyle name="Comma 7 2 2 6 3" xfId="18689" xr:uid="{00000000-0005-0000-0000-0000600B0000}"/>
    <cellStyle name="Comma 7 2 2 6 3 2" xfId="18690" xr:uid="{00000000-0005-0000-0000-0000610B0000}"/>
    <cellStyle name="Comma 7 2 2 6 4" xfId="18691" xr:uid="{00000000-0005-0000-0000-0000620B0000}"/>
    <cellStyle name="Comma 7 2 2 6 5" xfId="18692" xr:uid="{00000000-0005-0000-0000-0000630B0000}"/>
    <cellStyle name="Comma 7 2 2 7" xfId="18693" xr:uid="{00000000-0005-0000-0000-0000640B0000}"/>
    <cellStyle name="Comma 7 2 2 7 2" xfId="18694" xr:uid="{00000000-0005-0000-0000-0000650B0000}"/>
    <cellStyle name="Comma 7 2 2 8" xfId="18695" xr:uid="{00000000-0005-0000-0000-0000660B0000}"/>
    <cellStyle name="Comma 7 2 2 8 2" xfId="18696" xr:uid="{00000000-0005-0000-0000-0000670B0000}"/>
    <cellStyle name="Comma 7 2 2 9" xfId="18697" xr:uid="{00000000-0005-0000-0000-0000680B0000}"/>
    <cellStyle name="Comma 7 2 2 9 2" xfId="18698" xr:uid="{00000000-0005-0000-0000-0000690B0000}"/>
    <cellStyle name="Comma 7 2 3" xfId="18699" xr:uid="{00000000-0005-0000-0000-00006A0B0000}"/>
    <cellStyle name="Comma 7 2 3 10" xfId="18700" xr:uid="{00000000-0005-0000-0000-00006B0B0000}"/>
    <cellStyle name="Comma 7 2 3 2" xfId="18701" xr:uid="{00000000-0005-0000-0000-00006C0B0000}"/>
    <cellStyle name="Comma 7 2 3 2 2" xfId="18702" xr:uid="{00000000-0005-0000-0000-00006D0B0000}"/>
    <cellStyle name="Comma 7 2 3 2 2 2" xfId="18703" xr:uid="{00000000-0005-0000-0000-00006E0B0000}"/>
    <cellStyle name="Comma 7 2 3 2 3" xfId="18704" xr:uid="{00000000-0005-0000-0000-00006F0B0000}"/>
    <cellStyle name="Comma 7 2 3 2 3 2" xfId="18705" xr:uid="{00000000-0005-0000-0000-0000700B0000}"/>
    <cellStyle name="Comma 7 2 3 2 4" xfId="18706" xr:uid="{00000000-0005-0000-0000-0000710B0000}"/>
    <cellStyle name="Comma 7 2 3 2 4 2" xfId="18707" xr:uid="{00000000-0005-0000-0000-0000720B0000}"/>
    <cellStyle name="Comma 7 2 3 2 5" xfId="18708" xr:uid="{00000000-0005-0000-0000-0000730B0000}"/>
    <cellStyle name="Comma 7 2 3 2 6" xfId="18709" xr:uid="{00000000-0005-0000-0000-0000740B0000}"/>
    <cellStyle name="Comma 7 2 3 3" xfId="18710" xr:uid="{00000000-0005-0000-0000-0000750B0000}"/>
    <cellStyle name="Comma 7 2 3 3 2" xfId="18711" xr:uid="{00000000-0005-0000-0000-0000760B0000}"/>
    <cellStyle name="Comma 7 2 3 3 2 2" xfId="18712" xr:uid="{00000000-0005-0000-0000-0000770B0000}"/>
    <cellStyle name="Comma 7 2 3 3 3" xfId="18713" xr:uid="{00000000-0005-0000-0000-0000780B0000}"/>
    <cellStyle name="Comma 7 2 3 3 3 2" xfId="18714" xr:uid="{00000000-0005-0000-0000-0000790B0000}"/>
    <cellStyle name="Comma 7 2 3 3 4" xfId="18715" xr:uid="{00000000-0005-0000-0000-00007A0B0000}"/>
    <cellStyle name="Comma 7 2 3 3 4 2" xfId="18716" xr:uid="{00000000-0005-0000-0000-00007B0B0000}"/>
    <cellStyle name="Comma 7 2 3 3 5" xfId="18717" xr:uid="{00000000-0005-0000-0000-00007C0B0000}"/>
    <cellStyle name="Comma 7 2 3 3 6" xfId="18718" xr:uid="{00000000-0005-0000-0000-00007D0B0000}"/>
    <cellStyle name="Comma 7 2 3 4" xfId="18719" xr:uid="{00000000-0005-0000-0000-00007E0B0000}"/>
    <cellStyle name="Comma 7 2 3 4 2" xfId="18720" xr:uid="{00000000-0005-0000-0000-00007F0B0000}"/>
    <cellStyle name="Comma 7 2 3 4 2 2" xfId="18721" xr:uid="{00000000-0005-0000-0000-0000800B0000}"/>
    <cellStyle name="Comma 7 2 3 4 3" xfId="18722" xr:uid="{00000000-0005-0000-0000-0000810B0000}"/>
    <cellStyle name="Comma 7 2 3 4 3 2" xfId="18723" xr:uid="{00000000-0005-0000-0000-0000820B0000}"/>
    <cellStyle name="Comma 7 2 3 4 4" xfId="18724" xr:uid="{00000000-0005-0000-0000-0000830B0000}"/>
    <cellStyle name="Comma 7 2 3 4 4 2" xfId="18725" xr:uid="{00000000-0005-0000-0000-0000840B0000}"/>
    <cellStyle name="Comma 7 2 3 4 5" xfId="18726" xr:uid="{00000000-0005-0000-0000-0000850B0000}"/>
    <cellStyle name="Comma 7 2 3 4 6" xfId="18727" xr:uid="{00000000-0005-0000-0000-0000860B0000}"/>
    <cellStyle name="Comma 7 2 3 5" xfId="18728" xr:uid="{00000000-0005-0000-0000-0000870B0000}"/>
    <cellStyle name="Comma 7 2 3 5 2" xfId="18729" xr:uid="{00000000-0005-0000-0000-0000880B0000}"/>
    <cellStyle name="Comma 7 2 3 5 2 2" xfId="18730" xr:uid="{00000000-0005-0000-0000-0000890B0000}"/>
    <cellStyle name="Comma 7 2 3 5 3" xfId="18731" xr:uid="{00000000-0005-0000-0000-00008A0B0000}"/>
    <cellStyle name="Comma 7 2 3 5 3 2" xfId="18732" xr:uid="{00000000-0005-0000-0000-00008B0B0000}"/>
    <cellStyle name="Comma 7 2 3 5 4" xfId="18733" xr:uid="{00000000-0005-0000-0000-00008C0B0000}"/>
    <cellStyle name="Comma 7 2 3 5 5" xfId="18734" xr:uid="{00000000-0005-0000-0000-00008D0B0000}"/>
    <cellStyle name="Comma 7 2 3 6" xfId="18735" xr:uid="{00000000-0005-0000-0000-00008E0B0000}"/>
    <cellStyle name="Comma 7 2 3 6 2" xfId="18736" xr:uid="{00000000-0005-0000-0000-00008F0B0000}"/>
    <cellStyle name="Comma 7 2 3 7" xfId="18737" xr:uid="{00000000-0005-0000-0000-0000900B0000}"/>
    <cellStyle name="Comma 7 2 3 7 2" xfId="18738" xr:uid="{00000000-0005-0000-0000-0000910B0000}"/>
    <cellStyle name="Comma 7 2 3 8" xfId="18739" xr:uid="{00000000-0005-0000-0000-0000920B0000}"/>
    <cellStyle name="Comma 7 2 3 8 2" xfId="18740" xr:uid="{00000000-0005-0000-0000-0000930B0000}"/>
    <cellStyle name="Comma 7 2 3 9" xfId="18741" xr:uid="{00000000-0005-0000-0000-0000940B0000}"/>
    <cellStyle name="Comma 7 2 4" xfId="18742" xr:uid="{00000000-0005-0000-0000-0000950B0000}"/>
    <cellStyle name="Comma 7 2 4 10" xfId="18743" xr:uid="{00000000-0005-0000-0000-0000960B0000}"/>
    <cellStyle name="Comma 7 2 4 2" xfId="18744" xr:uid="{00000000-0005-0000-0000-0000970B0000}"/>
    <cellStyle name="Comma 7 2 4 2 2" xfId="18745" xr:uid="{00000000-0005-0000-0000-0000980B0000}"/>
    <cellStyle name="Comma 7 2 4 2 2 2" xfId="18746" xr:uid="{00000000-0005-0000-0000-0000990B0000}"/>
    <cellStyle name="Comma 7 2 4 2 3" xfId="18747" xr:uid="{00000000-0005-0000-0000-00009A0B0000}"/>
    <cellStyle name="Comma 7 2 4 2 3 2" xfId="18748" xr:uid="{00000000-0005-0000-0000-00009B0B0000}"/>
    <cellStyle name="Comma 7 2 4 2 4" xfId="18749" xr:uid="{00000000-0005-0000-0000-00009C0B0000}"/>
    <cellStyle name="Comma 7 2 4 2 4 2" xfId="18750" xr:uid="{00000000-0005-0000-0000-00009D0B0000}"/>
    <cellStyle name="Comma 7 2 4 2 5" xfId="18751" xr:uid="{00000000-0005-0000-0000-00009E0B0000}"/>
    <cellStyle name="Comma 7 2 4 2 6" xfId="18752" xr:uid="{00000000-0005-0000-0000-00009F0B0000}"/>
    <cellStyle name="Comma 7 2 4 3" xfId="18753" xr:uid="{00000000-0005-0000-0000-0000A00B0000}"/>
    <cellStyle name="Comma 7 2 4 3 2" xfId="18754" xr:uid="{00000000-0005-0000-0000-0000A10B0000}"/>
    <cellStyle name="Comma 7 2 4 3 2 2" xfId="18755" xr:uid="{00000000-0005-0000-0000-0000A20B0000}"/>
    <cellStyle name="Comma 7 2 4 3 3" xfId="18756" xr:uid="{00000000-0005-0000-0000-0000A30B0000}"/>
    <cellStyle name="Comma 7 2 4 3 3 2" xfId="18757" xr:uid="{00000000-0005-0000-0000-0000A40B0000}"/>
    <cellStyle name="Comma 7 2 4 3 4" xfId="18758" xr:uid="{00000000-0005-0000-0000-0000A50B0000}"/>
    <cellStyle name="Comma 7 2 4 3 4 2" xfId="18759" xr:uid="{00000000-0005-0000-0000-0000A60B0000}"/>
    <cellStyle name="Comma 7 2 4 3 5" xfId="18760" xr:uid="{00000000-0005-0000-0000-0000A70B0000}"/>
    <cellStyle name="Comma 7 2 4 3 6" xfId="18761" xr:uid="{00000000-0005-0000-0000-0000A80B0000}"/>
    <cellStyle name="Comma 7 2 4 4" xfId="18762" xr:uid="{00000000-0005-0000-0000-0000A90B0000}"/>
    <cellStyle name="Comma 7 2 4 4 2" xfId="18763" xr:uid="{00000000-0005-0000-0000-0000AA0B0000}"/>
    <cellStyle name="Comma 7 2 4 4 2 2" xfId="18764" xr:uid="{00000000-0005-0000-0000-0000AB0B0000}"/>
    <cellStyle name="Comma 7 2 4 4 3" xfId="18765" xr:uid="{00000000-0005-0000-0000-0000AC0B0000}"/>
    <cellStyle name="Comma 7 2 4 4 3 2" xfId="18766" xr:uid="{00000000-0005-0000-0000-0000AD0B0000}"/>
    <cellStyle name="Comma 7 2 4 4 4" xfId="18767" xr:uid="{00000000-0005-0000-0000-0000AE0B0000}"/>
    <cellStyle name="Comma 7 2 4 4 4 2" xfId="18768" xr:uid="{00000000-0005-0000-0000-0000AF0B0000}"/>
    <cellStyle name="Comma 7 2 4 4 5" xfId="18769" xr:uid="{00000000-0005-0000-0000-0000B00B0000}"/>
    <cellStyle name="Comma 7 2 4 4 6" xfId="18770" xr:uid="{00000000-0005-0000-0000-0000B10B0000}"/>
    <cellStyle name="Comma 7 2 4 5" xfId="18771" xr:uid="{00000000-0005-0000-0000-0000B20B0000}"/>
    <cellStyle name="Comma 7 2 4 5 2" xfId="18772" xr:uid="{00000000-0005-0000-0000-0000B30B0000}"/>
    <cellStyle name="Comma 7 2 4 5 2 2" xfId="18773" xr:uid="{00000000-0005-0000-0000-0000B40B0000}"/>
    <cellStyle name="Comma 7 2 4 5 3" xfId="18774" xr:uid="{00000000-0005-0000-0000-0000B50B0000}"/>
    <cellStyle name="Comma 7 2 4 5 3 2" xfId="18775" xr:uid="{00000000-0005-0000-0000-0000B60B0000}"/>
    <cellStyle name="Comma 7 2 4 5 4" xfId="18776" xr:uid="{00000000-0005-0000-0000-0000B70B0000}"/>
    <cellStyle name="Comma 7 2 4 5 5" xfId="18777" xr:uid="{00000000-0005-0000-0000-0000B80B0000}"/>
    <cellStyle name="Comma 7 2 4 6" xfId="18778" xr:uid="{00000000-0005-0000-0000-0000B90B0000}"/>
    <cellStyle name="Comma 7 2 4 6 2" xfId="18779" xr:uid="{00000000-0005-0000-0000-0000BA0B0000}"/>
    <cellStyle name="Comma 7 2 4 7" xfId="18780" xr:uid="{00000000-0005-0000-0000-0000BB0B0000}"/>
    <cellStyle name="Comma 7 2 4 7 2" xfId="18781" xr:uid="{00000000-0005-0000-0000-0000BC0B0000}"/>
    <cellStyle name="Comma 7 2 4 8" xfId="18782" xr:uid="{00000000-0005-0000-0000-0000BD0B0000}"/>
    <cellStyle name="Comma 7 2 4 8 2" xfId="18783" xr:uid="{00000000-0005-0000-0000-0000BE0B0000}"/>
    <cellStyle name="Comma 7 2 4 9" xfId="18784" xr:uid="{00000000-0005-0000-0000-0000BF0B0000}"/>
    <cellStyle name="Comma 7 2 5" xfId="18785" xr:uid="{00000000-0005-0000-0000-0000C00B0000}"/>
    <cellStyle name="Comma 7 2 5 2" xfId="18786" xr:uid="{00000000-0005-0000-0000-0000C10B0000}"/>
    <cellStyle name="Comma 7 2 5 2 2" xfId="18787" xr:uid="{00000000-0005-0000-0000-0000C20B0000}"/>
    <cellStyle name="Comma 7 2 5 3" xfId="18788" xr:uid="{00000000-0005-0000-0000-0000C30B0000}"/>
    <cellStyle name="Comma 7 2 5 3 2" xfId="18789" xr:uid="{00000000-0005-0000-0000-0000C40B0000}"/>
    <cellStyle name="Comma 7 2 5 4" xfId="18790" xr:uid="{00000000-0005-0000-0000-0000C50B0000}"/>
    <cellStyle name="Comma 7 2 5 4 2" xfId="18791" xr:uid="{00000000-0005-0000-0000-0000C60B0000}"/>
    <cellStyle name="Comma 7 2 5 5" xfId="18792" xr:uid="{00000000-0005-0000-0000-0000C70B0000}"/>
    <cellStyle name="Comma 7 2 5 6" xfId="18793" xr:uid="{00000000-0005-0000-0000-0000C80B0000}"/>
    <cellStyle name="Comma 7 2 6" xfId="18794" xr:uid="{00000000-0005-0000-0000-0000C90B0000}"/>
    <cellStyle name="Comma 7 2 6 2" xfId="18795" xr:uid="{00000000-0005-0000-0000-0000CA0B0000}"/>
    <cellStyle name="Comma 7 2 6 2 2" xfId="18796" xr:uid="{00000000-0005-0000-0000-0000CB0B0000}"/>
    <cellStyle name="Comma 7 2 6 3" xfId="18797" xr:uid="{00000000-0005-0000-0000-0000CC0B0000}"/>
    <cellStyle name="Comma 7 2 6 3 2" xfId="18798" xr:uid="{00000000-0005-0000-0000-0000CD0B0000}"/>
    <cellStyle name="Comma 7 2 6 4" xfId="18799" xr:uid="{00000000-0005-0000-0000-0000CE0B0000}"/>
    <cellStyle name="Comma 7 2 6 4 2" xfId="18800" xr:uid="{00000000-0005-0000-0000-0000CF0B0000}"/>
    <cellStyle name="Comma 7 2 6 5" xfId="18801" xr:uid="{00000000-0005-0000-0000-0000D00B0000}"/>
    <cellStyle name="Comma 7 2 6 6" xfId="18802" xr:uid="{00000000-0005-0000-0000-0000D10B0000}"/>
    <cellStyle name="Comma 7 2 7" xfId="18803" xr:uid="{00000000-0005-0000-0000-0000D20B0000}"/>
    <cellStyle name="Comma 7 2 7 2" xfId="18804" xr:uid="{00000000-0005-0000-0000-0000D30B0000}"/>
    <cellStyle name="Comma 7 2 7 2 2" xfId="18805" xr:uid="{00000000-0005-0000-0000-0000D40B0000}"/>
    <cellStyle name="Comma 7 2 7 3" xfId="18806" xr:uid="{00000000-0005-0000-0000-0000D50B0000}"/>
    <cellStyle name="Comma 7 2 7 3 2" xfId="18807" xr:uid="{00000000-0005-0000-0000-0000D60B0000}"/>
    <cellStyle name="Comma 7 2 7 4" xfId="18808" xr:uid="{00000000-0005-0000-0000-0000D70B0000}"/>
    <cellStyle name="Comma 7 2 7 4 2" xfId="18809" xr:uid="{00000000-0005-0000-0000-0000D80B0000}"/>
    <cellStyle name="Comma 7 2 7 5" xfId="18810" xr:uid="{00000000-0005-0000-0000-0000D90B0000}"/>
    <cellStyle name="Comma 7 2 7 6" xfId="18811" xr:uid="{00000000-0005-0000-0000-0000DA0B0000}"/>
    <cellStyle name="Comma 7 2 8" xfId="18812" xr:uid="{00000000-0005-0000-0000-0000DB0B0000}"/>
    <cellStyle name="Comma 7 2 8 2" xfId="18813" xr:uid="{00000000-0005-0000-0000-0000DC0B0000}"/>
    <cellStyle name="Comma 7 2 8 2 2" xfId="18814" xr:uid="{00000000-0005-0000-0000-0000DD0B0000}"/>
    <cellStyle name="Comma 7 2 8 3" xfId="18815" xr:uid="{00000000-0005-0000-0000-0000DE0B0000}"/>
    <cellStyle name="Comma 7 2 8 3 2" xfId="18816" xr:uid="{00000000-0005-0000-0000-0000DF0B0000}"/>
    <cellStyle name="Comma 7 2 8 4" xfId="18817" xr:uid="{00000000-0005-0000-0000-0000E00B0000}"/>
    <cellStyle name="Comma 7 2 8 5" xfId="18818" xr:uid="{00000000-0005-0000-0000-0000E10B0000}"/>
    <cellStyle name="Comma 7 2 9" xfId="18819" xr:uid="{00000000-0005-0000-0000-0000E20B0000}"/>
    <cellStyle name="Comma 7 2 9 2" xfId="18820" xr:uid="{00000000-0005-0000-0000-0000E30B0000}"/>
    <cellStyle name="Comma 7 3" xfId="11626" xr:uid="{00000000-0005-0000-0000-0000E40B0000}"/>
    <cellStyle name="Comma 7 3 10" xfId="18822" xr:uid="{00000000-0005-0000-0000-0000E50B0000}"/>
    <cellStyle name="Comma 7 3 10 2" xfId="18823" xr:uid="{00000000-0005-0000-0000-0000E60B0000}"/>
    <cellStyle name="Comma 7 3 11" xfId="18824" xr:uid="{00000000-0005-0000-0000-0000E70B0000}"/>
    <cellStyle name="Comma 7 3 11 2" xfId="18825" xr:uid="{00000000-0005-0000-0000-0000E80B0000}"/>
    <cellStyle name="Comma 7 3 12" xfId="18826" xr:uid="{00000000-0005-0000-0000-0000E90B0000}"/>
    <cellStyle name="Comma 7 3 13" xfId="18827" xr:uid="{00000000-0005-0000-0000-0000EA0B0000}"/>
    <cellStyle name="Comma 7 3 14" xfId="18821" xr:uid="{00000000-0005-0000-0000-0000EB0B0000}"/>
    <cellStyle name="Comma 7 3 2" xfId="11627" xr:uid="{00000000-0005-0000-0000-0000EC0B0000}"/>
    <cellStyle name="Comma 7 3 2 10" xfId="18829" xr:uid="{00000000-0005-0000-0000-0000ED0B0000}"/>
    <cellStyle name="Comma 7 3 2 11" xfId="18830" xr:uid="{00000000-0005-0000-0000-0000EE0B0000}"/>
    <cellStyle name="Comma 7 3 2 12" xfId="18828" xr:uid="{00000000-0005-0000-0000-0000EF0B0000}"/>
    <cellStyle name="Comma 7 3 2 2" xfId="18831" xr:uid="{00000000-0005-0000-0000-0000F00B0000}"/>
    <cellStyle name="Comma 7 3 2 2 2" xfId="18832" xr:uid="{00000000-0005-0000-0000-0000F10B0000}"/>
    <cellStyle name="Comma 7 3 2 2 2 2" xfId="18833" xr:uid="{00000000-0005-0000-0000-0000F20B0000}"/>
    <cellStyle name="Comma 7 3 2 2 3" xfId="18834" xr:uid="{00000000-0005-0000-0000-0000F30B0000}"/>
    <cellStyle name="Comma 7 3 2 2 3 2" xfId="18835" xr:uid="{00000000-0005-0000-0000-0000F40B0000}"/>
    <cellStyle name="Comma 7 3 2 2 4" xfId="18836" xr:uid="{00000000-0005-0000-0000-0000F50B0000}"/>
    <cellStyle name="Comma 7 3 2 2 4 2" xfId="18837" xr:uid="{00000000-0005-0000-0000-0000F60B0000}"/>
    <cellStyle name="Comma 7 3 2 2 5" xfId="18838" xr:uid="{00000000-0005-0000-0000-0000F70B0000}"/>
    <cellStyle name="Comma 7 3 2 2 6" xfId="18839" xr:uid="{00000000-0005-0000-0000-0000F80B0000}"/>
    <cellStyle name="Comma 7 3 2 3" xfId="18840" xr:uid="{00000000-0005-0000-0000-0000F90B0000}"/>
    <cellStyle name="Comma 7 3 2 3 2" xfId="18841" xr:uid="{00000000-0005-0000-0000-0000FA0B0000}"/>
    <cellStyle name="Comma 7 3 2 3 2 2" xfId="18842" xr:uid="{00000000-0005-0000-0000-0000FB0B0000}"/>
    <cellStyle name="Comma 7 3 2 3 3" xfId="18843" xr:uid="{00000000-0005-0000-0000-0000FC0B0000}"/>
    <cellStyle name="Comma 7 3 2 3 3 2" xfId="18844" xr:uid="{00000000-0005-0000-0000-0000FD0B0000}"/>
    <cellStyle name="Comma 7 3 2 3 4" xfId="18845" xr:uid="{00000000-0005-0000-0000-0000FE0B0000}"/>
    <cellStyle name="Comma 7 3 2 3 4 2" xfId="18846" xr:uid="{00000000-0005-0000-0000-0000FF0B0000}"/>
    <cellStyle name="Comma 7 3 2 3 5" xfId="18847" xr:uid="{00000000-0005-0000-0000-0000000C0000}"/>
    <cellStyle name="Comma 7 3 2 3 6" xfId="18848" xr:uid="{00000000-0005-0000-0000-0000010C0000}"/>
    <cellStyle name="Comma 7 3 2 4" xfId="18849" xr:uid="{00000000-0005-0000-0000-0000020C0000}"/>
    <cellStyle name="Comma 7 3 2 4 2" xfId="18850" xr:uid="{00000000-0005-0000-0000-0000030C0000}"/>
    <cellStyle name="Comma 7 3 2 4 2 2" xfId="18851" xr:uid="{00000000-0005-0000-0000-0000040C0000}"/>
    <cellStyle name="Comma 7 3 2 4 3" xfId="18852" xr:uid="{00000000-0005-0000-0000-0000050C0000}"/>
    <cellStyle name="Comma 7 3 2 4 3 2" xfId="18853" xr:uid="{00000000-0005-0000-0000-0000060C0000}"/>
    <cellStyle name="Comma 7 3 2 4 4" xfId="18854" xr:uid="{00000000-0005-0000-0000-0000070C0000}"/>
    <cellStyle name="Comma 7 3 2 4 4 2" xfId="18855" xr:uid="{00000000-0005-0000-0000-0000080C0000}"/>
    <cellStyle name="Comma 7 3 2 4 5" xfId="18856" xr:uid="{00000000-0005-0000-0000-0000090C0000}"/>
    <cellStyle name="Comma 7 3 2 4 6" xfId="18857" xr:uid="{00000000-0005-0000-0000-00000A0C0000}"/>
    <cellStyle name="Comma 7 3 2 5" xfId="18858" xr:uid="{00000000-0005-0000-0000-00000B0C0000}"/>
    <cellStyle name="Comma 7 3 2 5 2" xfId="18859" xr:uid="{00000000-0005-0000-0000-00000C0C0000}"/>
    <cellStyle name="Comma 7 3 2 5 2 2" xfId="18860" xr:uid="{00000000-0005-0000-0000-00000D0C0000}"/>
    <cellStyle name="Comma 7 3 2 5 3" xfId="18861" xr:uid="{00000000-0005-0000-0000-00000E0C0000}"/>
    <cellStyle name="Comma 7 3 2 5 3 2" xfId="18862" xr:uid="{00000000-0005-0000-0000-00000F0C0000}"/>
    <cellStyle name="Comma 7 3 2 5 4" xfId="18863" xr:uid="{00000000-0005-0000-0000-0000100C0000}"/>
    <cellStyle name="Comma 7 3 2 5 4 2" xfId="18864" xr:uid="{00000000-0005-0000-0000-0000110C0000}"/>
    <cellStyle name="Comma 7 3 2 5 5" xfId="18865" xr:uid="{00000000-0005-0000-0000-0000120C0000}"/>
    <cellStyle name="Comma 7 3 2 5 6" xfId="18866" xr:uid="{00000000-0005-0000-0000-0000130C0000}"/>
    <cellStyle name="Comma 7 3 2 6" xfId="18867" xr:uid="{00000000-0005-0000-0000-0000140C0000}"/>
    <cellStyle name="Comma 7 3 2 6 2" xfId="18868" xr:uid="{00000000-0005-0000-0000-0000150C0000}"/>
    <cellStyle name="Comma 7 3 2 6 2 2" xfId="18869" xr:uid="{00000000-0005-0000-0000-0000160C0000}"/>
    <cellStyle name="Comma 7 3 2 6 3" xfId="18870" xr:uid="{00000000-0005-0000-0000-0000170C0000}"/>
    <cellStyle name="Comma 7 3 2 6 3 2" xfId="18871" xr:uid="{00000000-0005-0000-0000-0000180C0000}"/>
    <cellStyle name="Comma 7 3 2 6 4" xfId="18872" xr:uid="{00000000-0005-0000-0000-0000190C0000}"/>
    <cellStyle name="Comma 7 3 2 6 5" xfId="18873" xr:uid="{00000000-0005-0000-0000-00001A0C0000}"/>
    <cellStyle name="Comma 7 3 2 7" xfId="18874" xr:uid="{00000000-0005-0000-0000-00001B0C0000}"/>
    <cellStyle name="Comma 7 3 2 7 2" xfId="18875" xr:uid="{00000000-0005-0000-0000-00001C0C0000}"/>
    <cellStyle name="Comma 7 3 2 8" xfId="18876" xr:uid="{00000000-0005-0000-0000-00001D0C0000}"/>
    <cellStyle name="Comma 7 3 2 8 2" xfId="18877" xr:uid="{00000000-0005-0000-0000-00001E0C0000}"/>
    <cellStyle name="Comma 7 3 2 9" xfId="18878" xr:uid="{00000000-0005-0000-0000-00001F0C0000}"/>
    <cellStyle name="Comma 7 3 2 9 2" xfId="18879" xr:uid="{00000000-0005-0000-0000-0000200C0000}"/>
    <cellStyle name="Comma 7 3 3" xfId="18880" xr:uid="{00000000-0005-0000-0000-0000210C0000}"/>
    <cellStyle name="Comma 7 3 3 10" xfId="18881" xr:uid="{00000000-0005-0000-0000-0000220C0000}"/>
    <cellStyle name="Comma 7 3 3 2" xfId="18882" xr:uid="{00000000-0005-0000-0000-0000230C0000}"/>
    <cellStyle name="Comma 7 3 3 2 2" xfId="18883" xr:uid="{00000000-0005-0000-0000-0000240C0000}"/>
    <cellStyle name="Comma 7 3 3 2 2 2" xfId="18884" xr:uid="{00000000-0005-0000-0000-0000250C0000}"/>
    <cellStyle name="Comma 7 3 3 2 3" xfId="18885" xr:uid="{00000000-0005-0000-0000-0000260C0000}"/>
    <cellStyle name="Comma 7 3 3 2 3 2" xfId="18886" xr:uid="{00000000-0005-0000-0000-0000270C0000}"/>
    <cellStyle name="Comma 7 3 3 2 4" xfId="18887" xr:uid="{00000000-0005-0000-0000-0000280C0000}"/>
    <cellStyle name="Comma 7 3 3 2 4 2" xfId="18888" xr:uid="{00000000-0005-0000-0000-0000290C0000}"/>
    <cellStyle name="Comma 7 3 3 2 5" xfId="18889" xr:uid="{00000000-0005-0000-0000-00002A0C0000}"/>
    <cellStyle name="Comma 7 3 3 2 6" xfId="18890" xr:uid="{00000000-0005-0000-0000-00002B0C0000}"/>
    <cellStyle name="Comma 7 3 3 3" xfId="18891" xr:uid="{00000000-0005-0000-0000-00002C0C0000}"/>
    <cellStyle name="Comma 7 3 3 3 2" xfId="18892" xr:uid="{00000000-0005-0000-0000-00002D0C0000}"/>
    <cellStyle name="Comma 7 3 3 3 2 2" xfId="18893" xr:uid="{00000000-0005-0000-0000-00002E0C0000}"/>
    <cellStyle name="Comma 7 3 3 3 3" xfId="18894" xr:uid="{00000000-0005-0000-0000-00002F0C0000}"/>
    <cellStyle name="Comma 7 3 3 3 3 2" xfId="18895" xr:uid="{00000000-0005-0000-0000-0000300C0000}"/>
    <cellStyle name="Comma 7 3 3 3 4" xfId="18896" xr:uid="{00000000-0005-0000-0000-0000310C0000}"/>
    <cellStyle name="Comma 7 3 3 3 4 2" xfId="18897" xr:uid="{00000000-0005-0000-0000-0000320C0000}"/>
    <cellStyle name="Comma 7 3 3 3 5" xfId="18898" xr:uid="{00000000-0005-0000-0000-0000330C0000}"/>
    <cellStyle name="Comma 7 3 3 3 6" xfId="18899" xr:uid="{00000000-0005-0000-0000-0000340C0000}"/>
    <cellStyle name="Comma 7 3 3 4" xfId="18900" xr:uid="{00000000-0005-0000-0000-0000350C0000}"/>
    <cellStyle name="Comma 7 3 3 4 2" xfId="18901" xr:uid="{00000000-0005-0000-0000-0000360C0000}"/>
    <cellStyle name="Comma 7 3 3 4 2 2" xfId="18902" xr:uid="{00000000-0005-0000-0000-0000370C0000}"/>
    <cellStyle name="Comma 7 3 3 4 3" xfId="18903" xr:uid="{00000000-0005-0000-0000-0000380C0000}"/>
    <cellStyle name="Comma 7 3 3 4 3 2" xfId="18904" xr:uid="{00000000-0005-0000-0000-0000390C0000}"/>
    <cellStyle name="Comma 7 3 3 4 4" xfId="18905" xr:uid="{00000000-0005-0000-0000-00003A0C0000}"/>
    <cellStyle name="Comma 7 3 3 4 4 2" xfId="18906" xr:uid="{00000000-0005-0000-0000-00003B0C0000}"/>
    <cellStyle name="Comma 7 3 3 4 5" xfId="18907" xr:uid="{00000000-0005-0000-0000-00003C0C0000}"/>
    <cellStyle name="Comma 7 3 3 4 6" xfId="18908" xr:uid="{00000000-0005-0000-0000-00003D0C0000}"/>
    <cellStyle name="Comma 7 3 3 5" xfId="18909" xr:uid="{00000000-0005-0000-0000-00003E0C0000}"/>
    <cellStyle name="Comma 7 3 3 5 2" xfId="18910" xr:uid="{00000000-0005-0000-0000-00003F0C0000}"/>
    <cellStyle name="Comma 7 3 3 5 2 2" xfId="18911" xr:uid="{00000000-0005-0000-0000-0000400C0000}"/>
    <cellStyle name="Comma 7 3 3 5 3" xfId="18912" xr:uid="{00000000-0005-0000-0000-0000410C0000}"/>
    <cellStyle name="Comma 7 3 3 5 3 2" xfId="18913" xr:uid="{00000000-0005-0000-0000-0000420C0000}"/>
    <cellStyle name="Comma 7 3 3 5 4" xfId="18914" xr:uid="{00000000-0005-0000-0000-0000430C0000}"/>
    <cellStyle name="Comma 7 3 3 5 5" xfId="18915" xr:uid="{00000000-0005-0000-0000-0000440C0000}"/>
    <cellStyle name="Comma 7 3 3 6" xfId="18916" xr:uid="{00000000-0005-0000-0000-0000450C0000}"/>
    <cellStyle name="Comma 7 3 3 6 2" xfId="18917" xr:uid="{00000000-0005-0000-0000-0000460C0000}"/>
    <cellStyle name="Comma 7 3 3 7" xfId="18918" xr:uid="{00000000-0005-0000-0000-0000470C0000}"/>
    <cellStyle name="Comma 7 3 3 7 2" xfId="18919" xr:uid="{00000000-0005-0000-0000-0000480C0000}"/>
    <cellStyle name="Comma 7 3 3 8" xfId="18920" xr:uid="{00000000-0005-0000-0000-0000490C0000}"/>
    <cellStyle name="Comma 7 3 3 8 2" xfId="18921" xr:uid="{00000000-0005-0000-0000-00004A0C0000}"/>
    <cellStyle name="Comma 7 3 3 9" xfId="18922" xr:uid="{00000000-0005-0000-0000-00004B0C0000}"/>
    <cellStyle name="Comma 7 3 4" xfId="18923" xr:uid="{00000000-0005-0000-0000-00004C0C0000}"/>
    <cellStyle name="Comma 7 3 4 10" xfId="18924" xr:uid="{00000000-0005-0000-0000-00004D0C0000}"/>
    <cellStyle name="Comma 7 3 4 2" xfId="18925" xr:uid="{00000000-0005-0000-0000-00004E0C0000}"/>
    <cellStyle name="Comma 7 3 4 2 2" xfId="18926" xr:uid="{00000000-0005-0000-0000-00004F0C0000}"/>
    <cellStyle name="Comma 7 3 4 2 2 2" xfId="18927" xr:uid="{00000000-0005-0000-0000-0000500C0000}"/>
    <cellStyle name="Comma 7 3 4 2 3" xfId="18928" xr:uid="{00000000-0005-0000-0000-0000510C0000}"/>
    <cellStyle name="Comma 7 3 4 2 3 2" xfId="18929" xr:uid="{00000000-0005-0000-0000-0000520C0000}"/>
    <cellStyle name="Comma 7 3 4 2 4" xfId="18930" xr:uid="{00000000-0005-0000-0000-0000530C0000}"/>
    <cellStyle name="Comma 7 3 4 2 4 2" xfId="18931" xr:uid="{00000000-0005-0000-0000-0000540C0000}"/>
    <cellStyle name="Comma 7 3 4 2 5" xfId="18932" xr:uid="{00000000-0005-0000-0000-0000550C0000}"/>
    <cellStyle name="Comma 7 3 4 2 6" xfId="18933" xr:uid="{00000000-0005-0000-0000-0000560C0000}"/>
    <cellStyle name="Comma 7 3 4 3" xfId="18934" xr:uid="{00000000-0005-0000-0000-0000570C0000}"/>
    <cellStyle name="Comma 7 3 4 3 2" xfId="18935" xr:uid="{00000000-0005-0000-0000-0000580C0000}"/>
    <cellStyle name="Comma 7 3 4 3 2 2" xfId="18936" xr:uid="{00000000-0005-0000-0000-0000590C0000}"/>
    <cellStyle name="Comma 7 3 4 3 3" xfId="18937" xr:uid="{00000000-0005-0000-0000-00005A0C0000}"/>
    <cellStyle name="Comma 7 3 4 3 3 2" xfId="18938" xr:uid="{00000000-0005-0000-0000-00005B0C0000}"/>
    <cellStyle name="Comma 7 3 4 3 4" xfId="18939" xr:uid="{00000000-0005-0000-0000-00005C0C0000}"/>
    <cellStyle name="Comma 7 3 4 3 4 2" xfId="18940" xr:uid="{00000000-0005-0000-0000-00005D0C0000}"/>
    <cellStyle name="Comma 7 3 4 3 5" xfId="18941" xr:uid="{00000000-0005-0000-0000-00005E0C0000}"/>
    <cellStyle name="Comma 7 3 4 3 6" xfId="18942" xr:uid="{00000000-0005-0000-0000-00005F0C0000}"/>
    <cellStyle name="Comma 7 3 4 4" xfId="18943" xr:uid="{00000000-0005-0000-0000-0000600C0000}"/>
    <cellStyle name="Comma 7 3 4 4 2" xfId="18944" xr:uid="{00000000-0005-0000-0000-0000610C0000}"/>
    <cellStyle name="Comma 7 3 4 4 2 2" xfId="18945" xr:uid="{00000000-0005-0000-0000-0000620C0000}"/>
    <cellStyle name="Comma 7 3 4 4 3" xfId="18946" xr:uid="{00000000-0005-0000-0000-0000630C0000}"/>
    <cellStyle name="Comma 7 3 4 4 3 2" xfId="18947" xr:uid="{00000000-0005-0000-0000-0000640C0000}"/>
    <cellStyle name="Comma 7 3 4 4 4" xfId="18948" xr:uid="{00000000-0005-0000-0000-0000650C0000}"/>
    <cellStyle name="Comma 7 3 4 4 4 2" xfId="18949" xr:uid="{00000000-0005-0000-0000-0000660C0000}"/>
    <cellStyle name="Comma 7 3 4 4 5" xfId="18950" xr:uid="{00000000-0005-0000-0000-0000670C0000}"/>
    <cellStyle name="Comma 7 3 4 4 6" xfId="18951" xr:uid="{00000000-0005-0000-0000-0000680C0000}"/>
    <cellStyle name="Comma 7 3 4 5" xfId="18952" xr:uid="{00000000-0005-0000-0000-0000690C0000}"/>
    <cellStyle name="Comma 7 3 4 5 2" xfId="18953" xr:uid="{00000000-0005-0000-0000-00006A0C0000}"/>
    <cellStyle name="Comma 7 3 4 5 2 2" xfId="18954" xr:uid="{00000000-0005-0000-0000-00006B0C0000}"/>
    <cellStyle name="Comma 7 3 4 5 3" xfId="18955" xr:uid="{00000000-0005-0000-0000-00006C0C0000}"/>
    <cellStyle name="Comma 7 3 4 5 3 2" xfId="18956" xr:uid="{00000000-0005-0000-0000-00006D0C0000}"/>
    <cellStyle name="Comma 7 3 4 5 4" xfId="18957" xr:uid="{00000000-0005-0000-0000-00006E0C0000}"/>
    <cellStyle name="Comma 7 3 4 5 5" xfId="18958" xr:uid="{00000000-0005-0000-0000-00006F0C0000}"/>
    <cellStyle name="Comma 7 3 4 6" xfId="18959" xr:uid="{00000000-0005-0000-0000-0000700C0000}"/>
    <cellStyle name="Comma 7 3 4 6 2" xfId="18960" xr:uid="{00000000-0005-0000-0000-0000710C0000}"/>
    <cellStyle name="Comma 7 3 4 7" xfId="18961" xr:uid="{00000000-0005-0000-0000-0000720C0000}"/>
    <cellStyle name="Comma 7 3 4 7 2" xfId="18962" xr:uid="{00000000-0005-0000-0000-0000730C0000}"/>
    <cellStyle name="Comma 7 3 4 8" xfId="18963" xr:uid="{00000000-0005-0000-0000-0000740C0000}"/>
    <cellStyle name="Comma 7 3 4 8 2" xfId="18964" xr:uid="{00000000-0005-0000-0000-0000750C0000}"/>
    <cellStyle name="Comma 7 3 4 9" xfId="18965" xr:uid="{00000000-0005-0000-0000-0000760C0000}"/>
    <cellStyle name="Comma 7 3 5" xfId="18966" xr:uid="{00000000-0005-0000-0000-0000770C0000}"/>
    <cellStyle name="Comma 7 3 5 2" xfId="18967" xr:uid="{00000000-0005-0000-0000-0000780C0000}"/>
    <cellStyle name="Comma 7 3 5 2 2" xfId="18968" xr:uid="{00000000-0005-0000-0000-0000790C0000}"/>
    <cellStyle name="Comma 7 3 5 3" xfId="18969" xr:uid="{00000000-0005-0000-0000-00007A0C0000}"/>
    <cellStyle name="Comma 7 3 5 3 2" xfId="18970" xr:uid="{00000000-0005-0000-0000-00007B0C0000}"/>
    <cellStyle name="Comma 7 3 5 4" xfId="18971" xr:uid="{00000000-0005-0000-0000-00007C0C0000}"/>
    <cellStyle name="Comma 7 3 5 4 2" xfId="18972" xr:uid="{00000000-0005-0000-0000-00007D0C0000}"/>
    <cellStyle name="Comma 7 3 5 5" xfId="18973" xr:uid="{00000000-0005-0000-0000-00007E0C0000}"/>
    <cellStyle name="Comma 7 3 5 6" xfId="18974" xr:uid="{00000000-0005-0000-0000-00007F0C0000}"/>
    <cellStyle name="Comma 7 3 6" xfId="18975" xr:uid="{00000000-0005-0000-0000-0000800C0000}"/>
    <cellStyle name="Comma 7 3 6 2" xfId="18976" xr:uid="{00000000-0005-0000-0000-0000810C0000}"/>
    <cellStyle name="Comma 7 3 6 2 2" xfId="18977" xr:uid="{00000000-0005-0000-0000-0000820C0000}"/>
    <cellStyle name="Comma 7 3 6 3" xfId="18978" xr:uid="{00000000-0005-0000-0000-0000830C0000}"/>
    <cellStyle name="Comma 7 3 6 3 2" xfId="18979" xr:uid="{00000000-0005-0000-0000-0000840C0000}"/>
    <cellStyle name="Comma 7 3 6 4" xfId="18980" xr:uid="{00000000-0005-0000-0000-0000850C0000}"/>
    <cellStyle name="Comma 7 3 6 4 2" xfId="18981" xr:uid="{00000000-0005-0000-0000-0000860C0000}"/>
    <cellStyle name="Comma 7 3 6 5" xfId="18982" xr:uid="{00000000-0005-0000-0000-0000870C0000}"/>
    <cellStyle name="Comma 7 3 6 6" xfId="18983" xr:uid="{00000000-0005-0000-0000-0000880C0000}"/>
    <cellStyle name="Comma 7 3 7" xfId="18984" xr:uid="{00000000-0005-0000-0000-0000890C0000}"/>
    <cellStyle name="Comma 7 3 7 2" xfId="18985" xr:uid="{00000000-0005-0000-0000-00008A0C0000}"/>
    <cellStyle name="Comma 7 3 7 2 2" xfId="18986" xr:uid="{00000000-0005-0000-0000-00008B0C0000}"/>
    <cellStyle name="Comma 7 3 7 3" xfId="18987" xr:uid="{00000000-0005-0000-0000-00008C0C0000}"/>
    <cellStyle name="Comma 7 3 7 3 2" xfId="18988" xr:uid="{00000000-0005-0000-0000-00008D0C0000}"/>
    <cellStyle name="Comma 7 3 7 4" xfId="18989" xr:uid="{00000000-0005-0000-0000-00008E0C0000}"/>
    <cellStyle name="Comma 7 3 7 4 2" xfId="18990" xr:uid="{00000000-0005-0000-0000-00008F0C0000}"/>
    <cellStyle name="Comma 7 3 7 5" xfId="18991" xr:uid="{00000000-0005-0000-0000-0000900C0000}"/>
    <cellStyle name="Comma 7 3 7 6" xfId="18992" xr:uid="{00000000-0005-0000-0000-0000910C0000}"/>
    <cellStyle name="Comma 7 3 8" xfId="18993" xr:uid="{00000000-0005-0000-0000-0000920C0000}"/>
    <cellStyle name="Comma 7 3 8 2" xfId="18994" xr:uid="{00000000-0005-0000-0000-0000930C0000}"/>
    <cellStyle name="Comma 7 3 8 2 2" xfId="18995" xr:uid="{00000000-0005-0000-0000-0000940C0000}"/>
    <cellStyle name="Comma 7 3 8 3" xfId="18996" xr:uid="{00000000-0005-0000-0000-0000950C0000}"/>
    <cellStyle name="Comma 7 3 8 3 2" xfId="18997" xr:uid="{00000000-0005-0000-0000-0000960C0000}"/>
    <cellStyle name="Comma 7 3 8 4" xfId="18998" xr:uid="{00000000-0005-0000-0000-0000970C0000}"/>
    <cellStyle name="Comma 7 3 8 5" xfId="18999" xr:uid="{00000000-0005-0000-0000-0000980C0000}"/>
    <cellStyle name="Comma 7 3 9" xfId="19000" xr:uid="{00000000-0005-0000-0000-0000990C0000}"/>
    <cellStyle name="Comma 7 3 9 2" xfId="19001" xr:uid="{00000000-0005-0000-0000-00009A0C0000}"/>
    <cellStyle name="Comma 7 4" xfId="11623" xr:uid="{00000000-0005-0000-0000-00009B0C0000}"/>
    <cellStyle name="Comma 7 4 10" xfId="19003" xr:uid="{00000000-0005-0000-0000-00009C0C0000}"/>
    <cellStyle name="Comma 7 4 10 2" xfId="19004" xr:uid="{00000000-0005-0000-0000-00009D0C0000}"/>
    <cellStyle name="Comma 7 4 11" xfId="19005" xr:uid="{00000000-0005-0000-0000-00009E0C0000}"/>
    <cellStyle name="Comma 7 4 12" xfId="19006" xr:uid="{00000000-0005-0000-0000-00009F0C0000}"/>
    <cellStyle name="Comma 7 4 13" xfId="19002" xr:uid="{00000000-0005-0000-0000-0000A00C0000}"/>
    <cellStyle name="Comma 7 4 2" xfId="19007" xr:uid="{00000000-0005-0000-0000-0000A10C0000}"/>
    <cellStyle name="Comma 7 4 2 10" xfId="19008" xr:uid="{00000000-0005-0000-0000-0000A20C0000}"/>
    <cellStyle name="Comma 7 4 2 2" xfId="19009" xr:uid="{00000000-0005-0000-0000-0000A30C0000}"/>
    <cellStyle name="Comma 7 4 2 2 2" xfId="19010" xr:uid="{00000000-0005-0000-0000-0000A40C0000}"/>
    <cellStyle name="Comma 7 4 2 2 2 2" xfId="19011" xr:uid="{00000000-0005-0000-0000-0000A50C0000}"/>
    <cellStyle name="Comma 7 4 2 2 3" xfId="19012" xr:uid="{00000000-0005-0000-0000-0000A60C0000}"/>
    <cellStyle name="Comma 7 4 2 2 3 2" xfId="19013" xr:uid="{00000000-0005-0000-0000-0000A70C0000}"/>
    <cellStyle name="Comma 7 4 2 2 4" xfId="19014" xr:uid="{00000000-0005-0000-0000-0000A80C0000}"/>
    <cellStyle name="Comma 7 4 2 2 4 2" xfId="19015" xr:uid="{00000000-0005-0000-0000-0000A90C0000}"/>
    <cellStyle name="Comma 7 4 2 2 5" xfId="19016" xr:uid="{00000000-0005-0000-0000-0000AA0C0000}"/>
    <cellStyle name="Comma 7 4 2 2 6" xfId="19017" xr:uid="{00000000-0005-0000-0000-0000AB0C0000}"/>
    <cellStyle name="Comma 7 4 2 3" xfId="19018" xr:uid="{00000000-0005-0000-0000-0000AC0C0000}"/>
    <cellStyle name="Comma 7 4 2 3 2" xfId="19019" xr:uid="{00000000-0005-0000-0000-0000AD0C0000}"/>
    <cellStyle name="Comma 7 4 2 3 2 2" xfId="19020" xr:uid="{00000000-0005-0000-0000-0000AE0C0000}"/>
    <cellStyle name="Comma 7 4 2 3 3" xfId="19021" xr:uid="{00000000-0005-0000-0000-0000AF0C0000}"/>
    <cellStyle name="Comma 7 4 2 3 3 2" xfId="19022" xr:uid="{00000000-0005-0000-0000-0000B00C0000}"/>
    <cellStyle name="Comma 7 4 2 3 4" xfId="19023" xr:uid="{00000000-0005-0000-0000-0000B10C0000}"/>
    <cellStyle name="Comma 7 4 2 3 4 2" xfId="19024" xr:uid="{00000000-0005-0000-0000-0000B20C0000}"/>
    <cellStyle name="Comma 7 4 2 3 5" xfId="19025" xr:uid="{00000000-0005-0000-0000-0000B30C0000}"/>
    <cellStyle name="Comma 7 4 2 3 6" xfId="19026" xr:uid="{00000000-0005-0000-0000-0000B40C0000}"/>
    <cellStyle name="Comma 7 4 2 4" xfId="19027" xr:uid="{00000000-0005-0000-0000-0000B50C0000}"/>
    <cellStyle name="Comma 7 4 2 4 2" xfId="19028" xr:uid="{00000000-0005-0000-0000-0000B60C0000}"/>
    <cellStyle name="Comma 7 4 2 4 2 2" xfId="19029" xr:uid="{00000000-0005-0000-0000-0000B70C0000}"/>
    <cellStyle name="Comma 7 4 2 4 3" xfId="19030" xr:uid="{00000000-0005-0000-0000-0000B80C0000}"/>
    <cellStyle name="Comma 7 4 2 4 3 2" xfId="19031" xr:uid="{00000000-0005-0000-0000-0000B90C0000}"/>
    <cellStyle name="Comma 7 4 2 4 4" xfId="19032" xr:uid="{00000000-0005-0000-0000-0000BA0C0000}"/>
    <cellStyle name="Comma 7 4 2 4 4 2" xfId="19033" xr:uid="{00000000-0005-0000-0000-0000BB0C0000}"/>
    <cellStyle name="Comma 7 4 2 4 5" xfId="19034" xr:uid="{00000000-0005-0000-0000-0000BC0C0000}"/>
    <cellStyle name="Comma 7 4 2 4 6" xfId="19035" xr:uid="{00000000-0005-0000-0000-0000BD0C0000}"/>
    <cellStyle name="Comma 7 4 2 5" xfId="19036" xr:uid="{00000000-0005-0000-0000-0000BE0C0000}"/>
    <cellStyle name="Comma 7 4 2 5 2" xfId="19037" xr:uid="{00000000-0005-0000-0000-0000BF0C0000}"/>
    <cellStyle name="Comma 7 4 2 5 2 2" xfId="19038" xr:uid="{00000000-0005-0000-0000-0000C00C0000}"/>
    <cellStyle name="Comma 7 4 2 5 3" xfId="19039" xr:uid="{00000000-0005-0000-0000-0000C10C0000}"/>
    <cellStyle name="Comma 7 4 2 5 3 2" xfId="19040" xr:uid="{00000000-0005-0000-0000-0000C20C0000}"/>
    <cellStyle name="Comma 7 4 2 5 4" xfId="19041" xr:uid="{00000000-0005-0000-0000-0000C30C0000}"/>
    <cellStyle name="Comma 7 4 2 5 5" xfId="19042" xr:uid="{00000000-0005-0000-0000-0000C40C0000}"/>
    <cellStyle name="Comma 7 4 2 6" xfId="19043" xr:uid="{00000000-0005-0000-0000-0000C50C0000}"/>
    <cellStyle name="Comma 7 4 2 6 2" xfId="19044" xr:uid="{00000000-0005-0000-0000-0000C60C0000}"/>
    <cellStyle name="Comma 7 4 2 7" xfId="19045" xr:uid="{00000000-0005-0000-0000-0000C70C0000}"/>
    <cellStyle name="Comma 7 4 2 7 2" xfId="19046" xr:uid="{00000000-0005-0000-0000-0000C80C0000}"/>
    <cellStyle name="Comma 7 4 2 8" xfId="19047" xr:uid="{00000000-0005-0000-0000-0000C90C0000}"/>
    <cellStyle name="Comma 7 4 2 8 2" xfId="19048" xr:uid="{00000000-0005-0000-0000-0000CA0C0000}"/>
    <cellStyle name="Comma 7 4 2 9" xfId="19049" xr:uid="{00000000-0005-0000-0000-0000CB0C0000}"/>
    <cellStyle name="Comma 7 4 3" xfId="19050" xr:uid="{00000000-0005-0000-0000-0000CC0C0000}"/>
    <cellStyle name="Comma 7 4 3 10" xfId="19051" xr:uid="{00000000-0005-0000-0000-0000CD0C0000}"/>
    <cellStyle name="Comma 7 4 3 2" xfId="19052" xr:uid="{00000000-0005-0000-0000-0000CE0C0000}"/>
    <cellStyle name="Comma 7 4 3 2 2" xfId="19053" xr:uid="{00000000-0005-0000-0000-0000CF0C0000}"/>
    <cellStyle name="Comma 7 4 3 2 2 2" xfId="19054" xr:uid="{00000000-0005-0000-0000-0000D00C0000}"/>
    <cellStyle name="Comma 7 4 3 2 3" xfId="19055" xr:uid="{00000000-0005-0000-0000-0000D10C0000}"/>
    <cellStyle name="Comma 7 4 3 2 3 2" xfId="19056" xr:uid="{00000000-0005-0000-0000-0000D20C0000}"/>
    <cellStyle name="Comma 7 4 3 2 4" xfId="19057" xr:uid="{00000000-0005-0000-0000-0000D30C0000}"/>
    <cellStyle name="Comma 7 4 3 2 4 2" xfId="19058" xr:uid="{00000000-0005-0000-0000-0000D40C0000}"/>
    <cellStyle name="Comma 7 4 3 2 5" xfId="19059" xr:uid="{00000000-0005-0000-0000-0000D50C0000}"/>
    <cellStyle name="Comma 7 4 3 2 6" xfId="19060" xr:uid="{00000000-0005-0000-0000-0000D60C0000}"/>
    <cellStyle name="Comma 7 4 3 3" xfId="19061" xr:uid="{00000000-0005-0000-0000-0000D70C0000}"/>
    <cellStyle name="Comma 7 4 3 3 2" xfId="19062" xr:uid="{00000000-0005-0000-0000-0000D80C0000}"/>
    <cellStyle name="Comma 7 4 3 3 2 2" xfId="19063" xr:uid="{00000000-0005-0000-0000-0000D90C0000}"/>
    <cellStyle name="Comma 7 4 3 3 3" xfId="19064" xr:uid="{00000000-0005-0000-0000-0000DA0C0000}"/>
    <cellStyle name="Comma 7 4 3 3 3 2" xfId="19065" xr:uid="{00000000-0005-0000-0000-0000DB0C0000}"/>
    <cellStyle name="Comma 7 4 3 3 4" xfId="19066" xr:uid="{00000000-0005-0000-0000-0000DC0C0000}"/>
    <cellStyle name="Comma 7 4 3 3 4 2" xfId="19067" xr:uid="{00000000-0005-0000-0000-0000DD0C0000}"/>
    <cellStyle name="Comma 7 4 3 3 5" xfId="19068" xr:uid="{00000000-0005-0000-0000-0000DE0C0000}"/>
    <cellStyle name="Comma 7 4 3 3 6" xfId="19069" xr:uid="{00000000-0005-0000-0000-0000DF0C0000}"/>
    <cellStyle name="Comma 7 4 3 4" xfId="19070" xr:uid="{00000000-0005-0000-0000-0000E00C0000}"/>
    <cellStyle name="Comma 7 4 3 4 2" xfId="19071" xr:uid="{00000000-0005-0000-0000-0000E10C0000}"/>
    <cellStyle name="Comma 7 4 3 4 2 2" xfId="19072" xr:uid="{00000000-0005-0000-0000-0000E20C0000}"/>
    <cellStyle name="Comma 7 4 3 4 3" xfId="19073" xr:uid="{00000000-0005-0000-0000-0000E30C0000}"/>
    <cellStyle name="Comma 7 4 3 4 3 2" xfId="19074" xr:uid="{00000000-0005-0000-0000-0000E40C0000}"/>
    <cellStyle name="Comma 7 4 3 4 4" xfId="19075" xr:uid="{00000000-0005-0000-0000-0000E50C0000}"/>
    <cellStyle name="Comma 7 4 3 4 4 2" xfId="19076" xr:uid="{00000000-0005-0000-0000-0000E60C0000}"/>
    <cellStyle name="Comma 7 4 3 4 5" xfId="19077" xr:uid="{00000000-0005-0000-0000-0000E70C0000}"/>
    <cellStyle name="Comma 7 4 3 4 6" xfId="19078" xr:uid="{00000000-0005-0000-0000-0000E80C0000}"/>
    <cellStyle name="Comma 7 4 3 5" xfId="19079" xr:uid="{00000000-0005-0000-0000-0000E90C0000}"/>
    <cellStyle name="Comma 7 4 3 5 2" xfId="19080" xr:uid="{00000000-0005-0000-0000-0000EA0C0000}"/>
    <cellStyle name="Comma 7 4 3 5 2 2" xfId="19081" xr:uid="{00000000-0005-0000-0000-0000EB0C0000}"/>
    <cellStyle name="Comma 7 4 3 5 3" xfId="19082" xr:uid="{00000000-0005-0000-0000-0000EC0C0000}"/>
    <cellStyle name="Comma 7 4 3 5 3 2" xfId="19083" xr:uid="{00000000-0005-0000-0000-0000ED0C0000}"/>
    <cellStyle name="Comma 7 4 3 5 4" xfId="19084" xr:uid="{00000000-0005-0000-0000-0000EE0C0000}"/>
    <cellStyle name="Comma 7 4 3 5 5" xfId="19085" xr:uid="{00000000-0005-0000-0000-0000EF0C0000}"/>
    <cellStyle name="Comma 7 4 3 6" xfId="19086" xr:uid="{00000000-0005-0000-0000-0000F00C0000}"/>
    <cellStyle name="Comma 7 4 3 6 2" xfId="19087" xr:uid="{00000000-0005-0000-0000-0000F10C0000}"/>
    <cellStyle name="Comma 7 4 3 7" xfId="19088" xr:uid="{00000000-0005-0000-0000-0000F20C0000}"/>
    <cellStyle name="Comma 7 4 3 7 2" xfId="19089" xr:uid="{00000000-0005-0000-0000-0000F30C0000}"/>
    <cellStyle name="Comma 7 4 3 8" xfId="19090" xr:uid="{00000000-0005-0000-0000-0000F40C0000}"/>
    <cellStyle name="Comma 7 4 3 8 2" xfId="19091" xr:uid="{00000000-0005-0000-0000-0000F50C0000}"/>
    <cellStyle name="Comma 7 4 3 9" xfId="19092" xr:uid="{00000000-0005-0000-0000-0000F60C0000}"/>
    <cellStyle name="Comma 7 4 4" xfId="19093" xr:uid="{00000000-0005-0000-0000-0000F70C0000}"/>
    <cellStyle name="Comma 7 4 4 2" xfId="19094" xr:uid="{00000000-0005-0000-0000-0000F80C0000}"/>
    <cellStyle name="Comma 7 4 4 2 2" xfId="19095" xr:uid="{00000000-0005-0000-0000-0000F90C0000}"/>
    <cellStyle name="Comma 7 4 4 3" xfId="19096" xr:uid="{00000000-0005-0000-0000-0000FA0C0000}"/>
    <cellStyle name="Comma 7 4 4 3 2" xfId="19097" xr:uid="{00000000-0005-0000-0000-0000FB0C0000}"/>
    <cellStyle name="Comma 7 4 4 4" xfId="19098" xr:uid="{00000000-0005-0000-0000-0000FC0C0000}"/>
    <cellStyle name="Comma 7 4 4 4 2" xfId="19099" xr:uid="{00000000-0005-0000-0000-0000FD0C0000}"/>
    <cellStyle name="Comma 7 4 4 5" xfId="19100" xr:uid="{00000000-0005-0000-0000-0000FE0C0000}"/>
    <cellStyle name="Comma 7 4 4 6" xfId="19101" xr:uid="{00000000-0005-0000-0000-0000FF0C0000}"/>
    <cellStyle name="Comma 7 4 5" xfId="19102" xr:uid="{00000000-0005-0000-0000-0000000D0000}"/>
    <cellStyle name="Comma 7 4 5 2" xfId="19103" xr:uid="{00000000-0005-0000-0000-0000010D0000}"/>
    <cellStyle name="Comma 7 4 5 2 2" xfId="19104" xr:uid="{00000000-0005-0000-0000-0000020D0000}"/>
    <cellStyle name="Comma 7 4 5 3" xfId="19105" xr:uid="{00000000-0005-0000-0000-0000030D0000}"/>
    <cellStyle name="Comma 7 4 5 3 2" xfId="19106" xr:uid="{00000000-0005-0000-0000-0000040D0000}"/>
    <cellStyle name="Comma 7 4 5 4" xfId="19107" xr:uid="{00000000-0005-0000-0000-0000050D0000}"/>
    <cellStyle name="Comma 7 4 5 4 2" xfId="19108" xr:uid="{00000000-0005-0000-0000-0000060D0000}"/>
    <cellStyle name="Comma 7 4 5 5" xfId="19109" xr:uid="{00000000-0005-0000-0000-0000070D0000}"/>
    <cellStyle name="Comma 7 4 5 6" xfId="19110" xr:uid="{00000000-0005-0000-0000-0000080D0000}"/>
    <cellStyle name="Comma 7 4 6" xfId="19111" xr:uid="{00000000-0005-0000-0000-0000090D0000}"/>
    <cellStyle name="Comma 7 4 6 2" xfId="19112" xr:uid="{00000000-0005-0000-0000-00000A0D0000}"/>
    <cellStyle name="Comma 7 4 6 2 2" xfId="19113" xr:uid="{00000000-0005-0000-0000-00000B0D0000}"/>
    <cellStyle name="Comma 7 4 6 3" xfId="19114" xr:uid="{00000000-0005-0000-0000-00000C0D0000}"/>
    <cellStyle name="Comma 7 4 6 3 2" xfId="19115" xr:uid="{00000000-0005-0000-0000-00000D0D0000}"/>
    <cellStyle name="Comma 7 4 6 4" xfId="19116" xr:uid="{00000000-0005-0000-0000-00000E0D0000}"/>
    <cellStyle name="Comma 7 4 6 4 2" xfId="19117" xr:uid="{00000000-0005-0000-0000-00000F0D0000}"/>
    <cellStyle name="Comma 7 4 6 5" xfId="19118" xr:uid="{00000000-0005-0000-0000-0000100D0000}"/>
    <cellStyle name="Comma 7 4 6 6" xfId="19119" xr:uid="{00000000-0005-0000-0000-0000110D0000}"/>
    <cellStyle name="Comma 7 4 7" xfId="19120" xr:uid="{00000000-0005-0000-0000-0000120D0000}"/>
    <cellStyle name="Comma 7 4 7 2" xfId="19121" xr:uid="{00000000-0005-0000-0000-0000130D0000}"/>
    <cellStyle name="Comma 7 4 7 2 2" xfId="19122" xr:uid="{00000000-0005-0000-0000-0000140D0000}"/>
    <cellStyle name="Comma 7 4 7 3" xfId="19123" xr:uid="{00000000-0005-0000-0000-0000150D0000}"/>
    <cellStyle name="Comma 7 4 7 3 2" xfId="19124" xr:uid="{00000000-0005-0000-0000-0000160D0000}"/>
    <cellStyle name="Comma 7 4 7 4" xfId="19125" xr:uid="{00000000-0005-0000-0000-0000170D0000}"/>
    <cellStyle name="Comma 7 4 7 5" xfId="19126" xr:uid="{00000000-0005-0000-0000-0000180D0000}"/>
    <cellStyle name="Comma 7 4 8" xfId="19127" xr:uid="{00000000-0005-0000-0000-0000190D0000}"/>
    <cellStyle name="Comma 7 4 8 2" xfId="19128" xr:uid="{00000000-0005-0000-0000-00001A0D0000}"/>
    <cellStyle name="Comma 7 4 9" xfId="19129" xr:uid="{00000000-0005-0000-0000-00001B0D0000}"/>
    <cellStyle name="Comma 7 4 9 2" xfId="19130" xr:uid="{00000000-0005-0000-0000-00001C0D0000}"/>
    <cellStyle name="Comma 7 5" xfId="19131" xr:uid="{00000000-0005-0000-0000-00001D0D0000}"/>
    <cellStyle name="Comma 7 5 10" xfId="19132" xr:uid="{00000000-0005-0000-0000-00001E0D0000}"/>
    <cellStyle name="Comma 7 5 11" xfId="19133" xr:uid="{00000000-0005-0000-0000-00001F0D0000}"/>
    <cellStyle name="Comma 7 5 2" xfId="19134" xr:uid="{00000000-0005-0000-0000-0000200D0000}"/>
    <cellStyle name="Comma 7 5 2 2" xfId="19135" xr:uid="{00000000-0005-0000-0000-0000210D0000}"/>
    <cellStyle name="Comma 7 5 2 2 2" xfId="19136" xr:uid="{00000000-0005-0000-0000-0000220D0000}"/>
    <cellStyle name="Comma 7 5 2 3" xfId="19137" xr:uid="{00000000-0005-0000-0000-0000230D0000}"/>
    <cellStyle name="Comma 7 5 2 3 2" xfId="19138" xr:uid="{00000000-0005-0000-0000-0000240D0000}"/>
    <cellStyle name="Comma 7 5 2 4" xfId="19139" xr:uid="{00000000-0005-0000-0000-0000250D0000}"/>
    <cellStyle name="Comma 7 5 2 4 2" xfId="19140" xr:uid="{00000000-0005-0000-0000-0000260D0000}"/>
    <cellStyle name="Comma 7 5 2 5" xfId="19141" xr:uid="{00000000-0005-0000-0000-0000270D0000}"/>
    <cellStyle name="Comma 7 5 2 6" xfId="19142" xr:uid="{00000000-0005-0000-0000-0000280D0000}"/>
    <cellStyle name="Comma 7 5 3" xfId="19143" xr:uid="{00000000-0005-0000-0000-0000290D0000}"/>
    <cellStyle name="Comma 7 5 3 2" xfId="19144" xr:uid="{00000000-0005-0000-0000-00002A0D0000}"/>
    <cellStyle name="Comma 7 5 3 2 2" xfId="19145" xr:uid="{00000000-0005-0000-0000-00002B0D0000}"/>
    <cellStyle name="Comma 7 5 3 3" xfId="19146" xr:uid="{00000000-0005-0000-0000-00002C0D0000}"/>
    <cellStyle name="Comma 7 5 3 3 2" xfId="19147" xr:uid="{00000000-0005-0000-0000-00002D0D0000}"/>
    <cellStyle name="Comma 7 5 3 4" xfId="19148" xr:uid="{00000000-0005-0000-0000-00002E0D0000}"/>
    <cellStyle name="Comma 7 5 3 4 2" xfId="19149" xr:uid="{00000000-0005-0000-0000-00002F0D0000}"/>
    <cellStyle name="Comma 7 5 3 5" xfId="19150" xr:uid="{00000000-0005-0000-0000-0000300D0000}"/>
    <cellStyle name="Comma 7 5 3 6" xfId="19151" xr:uid="{00000000-0005-0000-0000-0000310D0000}"/>
    <cellStyle name="Comma 7 5 4" xfId="19152" xr:uid="{00000000-0005-0000-0000-0000320D0000}"/>
    <cellStyle name="Comma 7 5 4 2" xfId="19153" xr:uid="{00000000-0005-0000-0000-0000330D0000}"/>
    <cellStyle name="Comma 7 5 4 2 2" xfId="19154" xr:uid="{00000000-0005-0000-0000-0000340D0000}"/>
    <cellStyle name="Comma 7 5 4 3" xfId="19155" xr:uid="{00000000-0005-0000-0000-0000350D0000}"/>
    <cellStyle name="Comma 7 5 4 3 2" xfId="19156" xr:uid="{00000000-0005-0000-0000-0000360D0000}"/>
    <cellStyle name="Comma 7 5 4 4" xfId="19157" xr:uid="{00000000-0005-0000-0000-0000370D0000}"/>
    <cellStyle name="Comma 7 5 4 4 2" xfId="19158" xr:uid="{00000000-0005-0000-0000-0000380D0000}"/>
    <cellStyle name="Comma 7 5 4 5" xfId="19159" xr:uid="{00000000-0005-0000-0000-0000390D0000}"/>
    <cellStyle name="Comma 7 5 4 6" xfId="19160" xr:uid="{00000000-0005-0000-0000-00003A0D0000}"/>
    <cellStyle name="Comma 7 5 5" xfId="19161" xr:uid="{00000000-0005-0000-0000-00003B0D0000}"/>
    <cellStyle name="Comma 7 5 5 2" xfId="19162" xr:uid="{00000000-0005-0000-0000-00003C0D0000}"/>
    <cellStyle name="Comma 7 5 5 2 2" xfId="19163" xr:uid="{00000000-0005-0000-0000-00003D0D0000}"/>
    <cellStyle name="Comma 7 5 5 3" xfId="19164" xr:uid="{00000000-0005-0000-0000-00003E0D0000}"/>
    <cellStyle name="Comma 7 5 5 3 2" xfId="19165" xr:uid="{00000000-0005-0000-0000-00003F0D0000}"/>
    <cellStyle name="Comma 7 5 5 4" xfId="19166" xr:uid="{00000000-0005-0000-0000-0000400D0000}"/>
    <cellStyle name="Comma 7 5 5 4 2" xfId="19167" xr:uid="{00000000-0005-0000-0000-0000410D0000}"/>
    <cellStyle name="Comma 7 5 5 5" xfId="19168" xr:uid="{00000000-0005-0000-0000-0000420D0000}"/>
    <cellStyle name="Comma 7 5 5 6" xfId="19169" xr:uid="{00000000-0005-0000-0000-0000430D0000}"/>
    <cellStyle name="Comma 7 5 6" xfId="19170" xr:uid="{00000000-0005-0000-0000-0000440D0000}"/>
    <cellStyle name="Comma 7 5 6 2" xfId="19171" xr:uid="{00000000-0005-0000-0000-0000450D0000}"/>
    <cellStyle name="Comma 7 5 6 2 2" xfId="19172" xr:uid="{00000000-0005-0000-0000-0000460D0000}"/>
    <cellStyle name="Comma 7 5 6 3" xfId="19173" xr:uid="{00000000-0005-0000-0000-0000470D0000}"/>
    <cellStyle name="Comma 7 5 6 3 2" xfId="19174" xr:uid="{00000000-0005-0000-0000-0000480D0000}"/>
    <cellStyle name="Comma 7 5 6 4" xfId="19175" xr:uid="{00000000-0005-0000-0000-0000490D0000}"/>
    <cellStyle name="Comma 7 5 6 5" xfId="19176" xr:uid="{00000000-0005-0000-0000-00004A0D0000}"/>
    <cellStyle name="Comma 7 5 7" xfId="19177" xr:uid="{00000000-0005-0000-0000-00004B0D0000}"/>
    <cellStyle name="Comma 7 5 7 2" xfId="19178" xr:uid="{00000000-0005-0000-0000-00004C0D0000}"/>
    <cellStyle name="Comma 7 5 8" xfId="19179" xr:uid="{00000000-0005-0000-0000-00004D0D0000}"/>
    <cellStyle name="Comma 7 5 8 2" xfId="19180" xr:uid="{00000000-0005-0000-0000-00004E0D0000}"/>
    <cellStyle name="Comma 7 5 9" xfId="19181" xr:uid="{00000000-0005-0000-0000-00004F0D0000}"/>
    <cellStyle name="Comma 7 5 9 2" xfId="19182" xr:uid="{00000000-0005-0000-0000-0000500D0000}"/>
    <cellStyle name="Comma 7 6" xfId="19183" xr:uid="{00000000-0005-0000-0000-0000510D0000}"/>
    <cellStyle name="Comma 7 6 10" xfId="19184" xr:uid="{00000000-0005-0000-0000-0000520D0000}"/>
    <cellStyle name="Comma 7 6 2" xfId="19185" xr:uid="{00000000-0005-0000-0000-0000530D0000}"/>
    <cellStyle name="Comma 7 6 2 2" xfId="19186" xr:uid="{00000000-0005-0000-0000-0000540D0000}"/>
    <cellStyle name="Comma 7 6 2 2 2" xfId="19187" xr:uid="{00000000-0005-0000-0000-0000550D0000}"/>
    <cellStyle name="Comma 7 6 2 3" xfId="19188" xr:uid="{00000000-0005-0000-0000-0000560D0000}"/>
    <cellStyle name="Comma 7 6 2 3 2" xfId="19189" xr:uid="{00000000-0005-0000-0000-0000570D0000}"/>
    <cellStyle name="Comma 7 6 2 4" xfId="19190" xr:uid="{00000000-0005-0000-0000-0000580D0000}"/>
    <cellStyle name="Comma 7 6 2 4 2" xfId="19191" xr:uid="{00000000-0005-0000-0000-0000590D0000}"/>
    <cellStyle name="Comma 7 6 2 5" xfId="19192" xr:uid="{00000000-0005-0000-0000-00005A0D0000}"/>
    <cellStyle name="Comma 7 6 2 6" xfId="19193" xr:uid="{00000000-0005-0000-0000-00005B0D0000}"/>
    <cellStyle name="Comma 7 6 3" xfId="19194" xr:uid="{00000000-0005-0000-0000-00005C0D0000}"/>
    <cellStyle name="Comma 7 6 3 2" xfId="19195" xr:uid="{00000000-0005-0000-0000-00005D0D0000}"/>
    <cellStyle name="Comma 7 6 3 2 2" xfId="19196" xr:uid="{00000000-0005-0000-0000-00005E0D0000}"/>
    <cellStyle name="Comma 7 6 3 3" xfId="19197" xr:uid="{00000000-0005-0000-0000-00005F0D0000}"/>
    <cellStyle name="Comma 7 6 3 3 2" xfId="19198" xr:uid="{00000000-0005-0000-0000-0000600D0000}"/>
    <cellStyle name="Comma 7 6 3 4" xfId="19199" xr:uid="{00000000-0005-0000-0000-0000610D0000}"/>
    <cellStyle name="Comma 7 6 3 4 2" xfId="19200" xr:uid="{00000000-0005-0000-0000-0000620D0000}"/>
    <cellStyle name="Comma 7 6 3 5" xfId="19201" xr:uid="{00000000-0005-0000-0000-0000630D0000}"/>
    <cellStyle name="Comma 7 6 3 6" xfId="19202" xr:uid="{00000000-0005-0000-0000-0000640D0000}"/>
    <cellStyle name="Comma 7 6 4" xfId="19203" xr:uid="{00000000-0005-0000-0000-0000650D0000}"/>
    <cellStyle name="Comma 7 6 4 2" xfId="19204" xr:uid="{00000000-0005-0000-0000-0000660D0000}"/>
    <cellStyle name="Comma 7 6 4 2 2" xfId="19205" xr:uid="{00000000-0005-0000-0000-0000670D0000}"/>
    <cellStyle name="Comma 7 6 4 3" xfId="19206" xr:uid="{00000000-0005-0000-0000-0000680D0000}"/>
    <cellStyle name="Comma 7 6 4 3 2" xfId="19207" xr:uid="{00000000-0005-0000-0000-0000690D0000}"/>
    <cellStyle name="Comma 7 6 4 4" xfId="19208" xr:uid="{00000000-0005-0000-0000-00006A0D0000}"/>
    <cellStyle name="Comma 7 6 4 4 2" xfId="19209" xr:uid="{00000000-0005-0000-0000-00006B0D0000}"/>
    <cellStyle name="Comma 7 6 4 5" xfId="19210" xr:uid="{00000000-0005-0000-0000-00006C0D0000}"/>
    <cellStyle name="Comma 7 6 4 6" xfId="19211" xr:uid="{00000000-0005-0000-0000-00006D0D0000}"/>
    <cellStyle name="Comma 7 6 5" xfId="19212" xr:uid="{00000000-0005-0000-0000-00006E0D0000}"/>
    <cellStyle name="Comma 7 6 5 2" xfId="19213" xr:uid="{00000000-0005-0000-0000-00006F0D0000}"/>
    <cellStyle name="Comma 7 6 5 2 2" xfId="19214" xr:uid="{00000000-0005-0000-0000-0000700D0000}"/>
    <cellStyle name="Comma 7 6 5 3" xfId="19215" xr:uid="{00000000-0005-0000-0000-0000710D0000}"/>
    <cellStyle name="Comma 7 6 5 3 2" xfId="19216" xr:uid="{00000000-0005-0000-0000-0000720D0000}"/>
    <cellStyle name="Comma 7 6 5 4" xfId="19217" xr:uid="{00000000-0005-0000-0000-0000730D0000}"/>
    <cellStyle name="Comma 7 6 5 5" xfId="19218" xr:uid="{00000000-0005-0000-0000-0000740D0000}"/>
    <cellStyle name="Comma 7 6 6" xfId="19219" xr:uid="{00000000-0005-0000-0000-0000750D0000}"/>
    <cellStyle name="Comma 7 6 6 2" xfId="19220" xr:uid="{00000000-0005-0000-0000-0000760D0000}"/>
    <cellStyle name="Comma 7 6 7" xfId="19221" xr:uid="{00000000-0005-0000-0000-0000770D0000}"/>
    <cellStyle name="Comma 7 6 7 2" xfId="19222" xr:uid="{00000000-0005-0000-0000-0000780D0000}"/>
    <cellStyle name="Comma 7 6 8" xfId="19223" xr:uid="{00000000-0005-0000-0000-0000790D0000}"/>
    <cellStyle name="Comma 7 6 8 2" xfId="19224" xr:uid="{00000000-0005-0000-0000-00007A0D0000}"/>
    <cellStyle name="Comma 7 6 9" xfId="19225" xr:uid="{00000000-0005-0000-0000-00007B0D0000}"/>
    <cellStyle name="Comma 7 7" xfId="19226" xr:uid="{00000000-0005-0000-0000-00007C0D0000}"/>
    <cellStyle name="Comma 7 7 10" xfId="19227" xr:uid="{00000000-0005-0000-0000-00007D0D0000}"/>
    <cellStyle name="Comma 7 7 2" xfId="19228" xr:uid="{00000000-0005-0000-0000-00007E0D0000}"/>
    <cellStyle name="Comma 7 7 2 2" xfId="19229" xr:uid="{00000000-0005-0000-0000-00007F0D0000}"/>
    <cellStyle name="Comma 7 7 2 2 2" xfId="19230" xr:uid="{00000000-0005-0000-0000-0000800D0000}"/>
    <cellStyle name="Comma 7 7 2 3" xfId="19231" xr:uid="{00000000-0005-0000-0000-0000810D0000}"/>
    <cellStyle name="Comma 7 7 2 3 2" xfId="19232" xr:uid="{00000000-0005-0000-0000-0000820D0000}"/>
    <cellStyle name="Comma 7 7 2 4" xfId="19233" xr:uid="{00000000-0005-0000-0000-0000830D0000}"/>
    <cellStyle name="Comma 7 7 2 4 2" xfId="19234" xr:uid="{00000000-0005-0000-0000-0000840D0000}"/>
    <cellStyle name="Comma 7 7 2 5" xfId="19235" xr:uid="{00000000-0005-0000-0000-0000850D0000}"/>
    <cellStyle name="Comma 7 7 2 6" xfId="19236" xr:uid="{00000000-0005-0000-0000-0000860D0000}"/>
    <cellStyle name="Comma 7 7 3" xfId="19237" xr:uid="{00000000-0005-0000-0000-0000870D0000}"/>
    <cellStyle name="Comma 7 7 3 2" xfId="19238" xr:uid="{00000000-0005-0000-0000-0000880D0000}"/>
    <cellStyle name="Comma 7 7 3 2 2" xfId="19239" xr:uid="{00000000-0005-0000-0000-0000890D0000}"/>
    <cellStyle name="Comma 7 7 3 3" xfId="19240" xr:uid="{00000000-0005-0000-0000-00008A0D0000}"/>
    <cellStyle name="Comma 7 7 3 3 2" xfId="19241" xr:uid="{00000000-0005-0000-0000-00008B0D0000}"/>
    <cellStyle name="Comma 7 7 3 4" xfId="19242" xr:uid="{00000000-0005-0000-0000-00008C0D0000}"/>
    <cellStyle name="Comma 7 7 3 4 2" xfId="19243" xr:uid="{00000000-0005-0000-0000-00008D0D0000}"/>
    <cellStyle name="Comma 7 7 3 5" xfId="19244" xr:uid="{00000000-0005-0000-0000-00008E0D0000}"/>
    <cellStyle name="Comma 7 7 3 6" xfId="19245" xr:uid="{00000000-0005-0000-0000-00008F0D0000}"/>
    <cellStyle name="Comma 7 7 4" xfId="19246" xr:uid="{00000000-0005-0000-0000-0000900D0000}"/>
    <cellStyle name="Comma 7 7 4 2" xfId="19247" xr:uid="{00000000-0005-0000-0000-0000910D0000}"/>
    <cellStyle name="Comma 7 7 4 2 2" xfId="19248" xr:uid="{00000000-0005-0000-0000-0000920D0000}"/>
    <cellStyle name="Comma 7 7 4 3" xfId="19249" xr:uid="{00000000-0005-0000-0000-0000930D0000}"/>
    <cellStyle name="Comma 7 7 4 3 2" xfId="19250" xr:uid="{00000000-0005-0000-0000-0000940D0000}"/>
    <cellStyle name="Comma 7 7 4 4" xfId="19251" xr:uid="{00000000-0005-0000-0000-0000950D0000}"/>
    <cellStyle name="Comma 7 7 4 4 2" xfId="19252" xr:uid="{00000000-0005-0000-0000-0000960D0000}"/>
    <cellStyle name="Comma 7 7 4 5" xfId="19253" xr:uid="{00000000-0005-0000-0000-0000970D0000}"/>
    <cellStyle name="Comma 7 7 4 6" xfId="19254" xr:uid="{00000000-0005-0000-0000-0000980D0000}"/>
    <cellStyle name="Comma 7 7 5" xfId="19255" xr:uid="{00000000-0005-0000-0000-0000990D0000}"/>
    <cellStyle name="Comma 7 7 5 2" xfId="19256" xr:uid="{00000000-0005-0000-0000-00009A0D0000}"/>
    <cellStyle name="Comma 7 7 5 2 2" xfId="19257" xr:uid="{00000000-0005-0000-0000-00009B0D0000}"/>
    <cellStyle name="Comma 7 7 5 3" xfId="19258" xr:uid="{00000000-0005-0000-0000-00009C0D0000}"/>
    <cellStyle name="Comma 7 7 5 3 2" xfId="19259" xr:uid="{00000000-0005-0000-0000-00009D0D0000}"/>
    <cellStyle name="Comma 7 7 5 4" xfId="19260" xr:uid="{00000000-0005-0000-0000-00009E0D0000}"/>
    <cellStyle name="Comma 7 7 5 5" xfId="19261" xr:uid="{00000000-0005-0000-0000-00009F0D0000}"/>
    <cellStyle name="Comma 7 7 6" xfId="19262" xr:uid="{00000000-0005-0000-0000-0000A00D0000}"/>
    <cellStyle name="Comma 7 7 6 2" xfId="19263" xr:uid="{00000000-0005-0000-0000-0000A10D0000}"/>
    <cellStyle name="Comma 7 7 7" xfId="19264" xr:uid="{00000000-0005-0000-0000-0000A20D0000}"/>
    <cellStyle name="Comma 7 7 7 2" xfId="19265" xr:uid="{00000000-0005-0000-0000-0000A30D0000}"/>
    <cellStyle name="Comma 7 7 8" xfId="19266" xr:uid="{00000000-0005-0000-0000-0000A40D0000}"/>
    <cellStyle name="Comma 7 7 8 2" xfId="19267" xr:uid="{00000000-0005-0000-0000-0000A50D0000}"/>
    <cellStyle name="Comma 7 7 9" xfId="19268" xr:uid="{00000000-0005-0000-0000-0000A60D0000}"/>
    <cellStyle name="Comma 7 8" xfId="19269" xr:uid="{00000000-0005-0000-0000-0000A70D0000}"/>
    <cellStyle name="Comma 7 8 2" xfId="19270" xr:uid="{00000000-0005-0000-0000-0000A80D0000}"/>
    <cellStyle name="Comma 7 8 2 2" xfId="19271" xr:uid="{00000000-0005-0000-0000-0000A90D0000}"/>
    <cellStyle name="Comma 7 8 3" xfId="19272" xr:uid="{00000000-0005-0000-0000-0000AA0D0000}"/>
    <cellStyle name="Comma 7 8 3 2" xfId="19273" xr:uid="{00000000-0005-0000-0000-0000AB0D0000}"/>
    <cellStyle name="Comma 7 8 4" xfId="19274" xr:uid="{00000000-0005-0000-0000-0000AC0D0000}"/>
    <cellStyle name="Comma 7 8 4 2" xfId="19275" xr:uid="{00000000-0005-0000-0000-0000AD0D0000}"/>
    <cellStyle name="Comma 7 8 5" xfId="19276" xr:uid="{00000000-0005-0000-0000-0000AE0D0000}"/>
    <cellStyle name="Comma 7 8 6" xfId="19277" xr:uid="{00000000-0005-0000-0000-0000AF0D0000}"/>
    <cellStyle name="Comma 7 9" xfId="19278" xr:uid="{00000000-0005-0000-0000-0000B00D0000}"/>
    <cellStyle name="Comma 7 9 2" xfId="19279" xr:uid="{00000000-0005-0000-0000-0000B10D0000}"/>
    <cellStyle name="Comma 7 9 2 2" xfId="19280" xr:uid="{00000000-0005-0000-0000-0000B20D0000}"/>
    <cellStyle name="Comma 7 9 3" xfId="19281" xr:uid="{00000000-0005-0000-0000-0000B30D0000}"/>
    <cellStyle name="Comma 7 9 3 2" xfId="19282" xr:uid="{00000000-0005-0000-0000-0000B40D0000}"/>
    <cellStyle name="Comma 7 9 4" xfId="19283" xr:uid="{00000000-0005-0000-0000-0000B50D0000}"/>
    <cellStyle name="Comma 7 9 4 2" xfId="19284" xr:uid="{00000000-0005-0000-0000-0000B60D0000}"/>
    <cellStyle name="Comma 7 9 5" xfId="19285" xr:uid="{00000000-0005-0000-0000-0000B70D0000}"/>
    <cellStyle name="Comma 7 9 6" xfId="19286" xr:uid="{00000000-0005-0000-0000-0000B80D0000}"/>
    <cellStyle name="Comma 70" xfId="19287" xr:uid="{00000000-0005-0000-0000-0000B90D0000}"/>
    <cellStyle name="Comma 71" xfId="19288" xr:uid="{00000000-0005-0000-0000-0000BA0D0000}"/>
    <cellStyle name="Comma 72" xfId="19289" xr:uid="{00000000-0005-0000-0000-0000BB0D0000}"/>
    <cellStyle name="Comma 73" xfId="19290" xr:uid="{00000000-0005-0000-0000-0000BC0D0000}"/>
    <cellStyle name="Comma 74" xfId="19291" xr:uid="{00000000-0005-0000-0000-0000BD0D0000}"/>
    <cellStyle name="Comma 75" xfId="19292" xr:uid="{00000000-0005-0000-0000-0000BE0D0000}"/>
    <cellStyle name="Comma 76" xfId="43919" xr:uid="{00000000-0005-0000-0000-0000BF0D0000}"/>
    <cellStyle name="Comma 77" xfId="8" xr:uid="{00000000-0005-0000-0000-0000C00D0000}"/>
    <cellStyle name="Comma 78" xfId="3" xr:uid="{00000000-0005-0000-0000-0000C10D0000}"/>
    <cellStyle name="Comma 79" xfId="43926" xr:uid="{4C1A0C37-A695-49C2-B0E2-2B5F62058A9F}"/>
    <cellStyle name="Comma 8" xfId="10817" xr:uid="{00000000-0005-0000-0000-0000C20D0000}"/>
    <cellStyle name="Comma 8 10" xfId="19293" xr:uid="{00000000-0005-0000-0000-0000C30D0000}"/>
    <cellStyle name="Comma 8 10 2" xfId="19294" xr:uid="{00000000-0005-0000-0000-0000C40D0000}"/>
    <cellStyle name="Comma 8 10 2 2" xfId="19295" xr:uid="{00000000-0005-0000-0000-0000C50D0000}"/>
    <cellStyle name="Comma 8 10 3" xfId="19296" xr:uid="{00000000-0005-0000-0000-0000C60D0000}"/>
    <cellStyle name="Comma 8 10 3 2" xfId="19297" xr:uid="{00000000-0005-0000-0000-0000C70D0000}"/>
    <cellStyle name="Comma 8 10 4" xfId="19298" xr:uid="{00000000-0005-0000-0000-0000C80D0000}"/>
    <cellStyle name="Comma 8 10 4 2" xfId="19299" xr:uid="{00000000-0005-0000-0000-0000C90D0000}"/>
    <cellStyle name="Comma 8 10 5" xfId="19300" xr:uid="{00000000-0005-0000-0000-0000CA0D0000}"/>
    <cellStyle name="Comma 8 10 6" xfId="19301" xr:uid="{00000000-0005-0000-0000-0000CB0D0000}"/>
    <cellStyle name="Comma 8 11" xfId="19302" xr:uid="{00000000-0005-0000-0000-0000CC0D0000}"/>
    <cellStyle name="Comma 8 11 2" xfId="19303" xr:uid="{00000000-0005-0000-0000-0000CD0D0000}"/>
    <cellStyle name="Comma 8 11 2 2" xfId="19304" xr:uid="{00000000-0005-0000-0000-0000CE0D0000}"/>
    <cellStyle name="Comma 8 11 3" xfId="19305" xr:uid="{00000000-0005-0000-0000-0000CF0D0000}"/>
    <cellStyle name="Comma 8 11 3 2" xfId="19306" xr:uid="{00000000-0005-0000-0000-0000D00D0000}"/>
    <cellStyle name="Comma 8 11 4" xfId="19307" xr:uid="{00000000-0005-0000-0000-0000D10D0000}"/>
    <cellStyle name="Comma 8 11 5" xfId="19308" xr:uid="{00000000-0005-0000-0000-0000D20D0000}"/>
    <cellStyle name="Comma 8 12" xfId="19309" xr:uid="{00000000-0005-0000-0000-0000D30D0000}"/>
    <cellStyle name="Comma 8 12 2" xfId="19310" xr:uid="{00000000-0005-0000-0000-0000D40D0000}"/>
    <cellStyle name="Comma 8 13" xfId="19311" xr:uid="{00000000-0005-0000-0000-0000D50D0000}"/>
    <cellStyle name="Comma 8 13 2" xfId="19312" xr:uid="{00000000-0005-0000-0000-0000D60D0000}"/>
    <cellStyle name="Comma 8 14" xfId="19313" xr:uid="{00000000-0005-0000-0000-0000D70D0000}"/>
    <cellStyle name="Comma 8 14 2" xfId="19314" xr:uid="{00000000-0005-0000-0000-0000D80D0000}"/>
    <cellStyle name="Comma 8 15" xfId="19315" xr:uid="{00000000-0005-0000-0000-0000D90D0000}"/>
    <cellStyle name="Comma 8 16" xfId="19316" xr:uid="{00000000-0005-0000-0000-0000DA0D0000}"/>
    <cellStyle name="Comma 8 17" xfId="19317" xr:uid="{00000000-0005-0000-0000-0000DB0D0000}"/>
    <cellStyle name="Comma 8 18" xfId="15033" xr:uid="{00000000-0005-0000-0000-0000DC0D0000}"/>
    <cellStyle name="Comma 8 2" xfId="11629" xr:uid="{00000000-0005-0000-0000-0000DD0D0000}"/>
    <cellStyle name="Comma 8 2 10" xfId="19319" xr:uid="{00000000-0005-0000-0000-0000DE0D0000}"/>
    <cellStyle name="Comma 8 2 10 2" xfId="19320" xr:uid="{00000000-0005-0000-0000-0000DF0D0000}"/>
    <cellStyle name="Comma 8 2 11" xfId="19321" xr:uid="{00000000-0005-0000-0000-0000E00D0000}"/>
    <cellStyle name="Comma 8 2 11 2" xfId="19322" xr:uid="{00000000-0005-0000-0000-0000E10D0000}"/>
    <cellStyle name="Comma 8 2 12" xfId="19323" xr:uid="{00000000-0005-0000-0000-0000E20D0000}"/>
    <cellStyle name="Comma 8 2 13" xfId="19324" xr:uid="{00000000-0005-0000-0000-0000E30D0000}"/>
    <cellStyle name="Comma 8 2 14" xfId="19318" xr:uid="{00000000-0005-0000-0000-0000E40D0000}"/>
    <cellStyle name="Comma 8 2 2" xfId="19325" xr:uid="{00000000-0005-0000-0000-0000E50D0000}"/>
    <cellStyle name="Comma 8 2 2 10" xfId="19326" xr:uid="{00000000-0005-0000-0000-0000E60D0000}"/>
    <cellStyle name="Comma 8 2 2 11" xfId="19327" xr:uid="{00000000-0005-0000-0000-0000E70D0000}"/>
    <cellStyle name="Comma 8 2 2 2" xfId="19328" xr:uid="{00000000-0005-0000-0000-0000E80D0000}"/>
    <cellStyle name="Comma 8 2 2 2 2" xfId="19329" xr:uid="{00000000-0005-0000-0000-0000E90D0000}"/>
    <cellStyle name="Comma 8 2 2 2 2 2" xfId="19330" xr:uid="{00000000-0005-0000-0000-0000EA0D0000}"/>
    <cellStyle name="Comma 8 2 2 2 3" xfId="19331" xr:uid="{00000000-0005-0000-0000-0000EB0D0000}"/>
    <cellStyle name="Comma 8 2 2 2 3 2" xfId="19332" xr:uid="{00000000-0005-0000-0000-0000EC0D0000}"/>
    <cellStyle name="Comma 8 2 2 2 4" xfId="19333" xr:uid="{00000000-0005-0000-0000-0000ED0D0000}"/>
    <cellStyle name="Comma 8 2 2 2 4 2" xfId="19334" xr:uid="{00000000-0005-0000-0000-0000EE0D0000}"/>
    <cellStyle name="Comma 8 2 2 2 5" xfId="19335" xr:uid="{00000000-0005-0000-0000-0000EF0D0000}"/>
    <cellStyle name="Comma 8 2 2 2 6" xfId="19336" xr:uid="{00000000-0005-0000-0000-0000F00D0000}"/>
    <cellStyle name="Comma 8 2 2 3" xfId="19337" xr:uid="{00000000-0005-0000-0000-0000F10D0000}"/>
    <cellStyle name="Comma 8 2 2 3 2" xfId="19338" xr:uid="{00000000-0005-0000-0000-0000F20D0000}"/>
    <cellStyle name="Comma 8 2 2 3 2 2" xfId="19339" xr:uid="{00000000-0005-0000-0000-0000F30D0000}"/>
    <cellStyle name="Comma 8 2 2 3 3" xfId="19340" xr:uid="{00000000-0005-0000-0000-0000F40D0000}"/>
    <cellStyle name="Comma 8 2 2 3 3 2" xfId="19341" xr:uid="{00000000-0005-0000-0000-0000F50D0000}"/>
    <cellStyle name="Comma 8 2 2 3 4" xfId="19342" xr:uid="{00000000-0005-0000-0000-0000F60D0000}"/>
    <cellStyle name="Comma 8 2 2 3 4 2" xfId="19343" xr:uid="{00000000-0005-0000-0000-0000F70D0000}"/>
    <cellStyle name="Comma 8 2 2 3 5" xfId="19344" xr:uid="{00000000-0005-0000-0000-0000F80D0000}"/>
    <cellStyle name="Comma 8 2 2 3 6" xfId="19345" xr:uid="{00000000-0005-0000-0000-0000F90D0000}"/>
    <cellStyle name="Comma 8 2 2 4" xfId="19346" xr:uid="{00000000-0005-0000-0000-0000FA0D0000}"/>
    <cellStyle name="Comma 8 2 2 4 2" xfId="19347" xr:uid="{00000000-0005-0000-0000-0000FB0D0000}"/>
    <cellStyle name="Comma 8 2 2 4 2 2" xfId="19348" xr:uid="{00000000-0005-0000-0000-0000FC0D0000}"/>
    <cellStyle name="Comma 8 2 2 4 3" xfId="19349" xr:uid="{00000000-0005-0000-0000-0000FD0D0000}"/>
    <cellStyle name="Comma 8 2 2 4 3 2" xfId="19350" xr:uid="{00000000-0005-0000-0000-0000FE0D0000}"/>
    <cellStyle name="Comma 8 2 2 4 4" xfId="19351" xr:uid="{00000000-0005-0000-0000-0000FF0D0000}"/>
    <cellStyle name="Comma 8 2 2 4 4 2" xfId="19352" xr:uid="{00000000-0005-0000-0000-0000000E0000}"/>
    <cellStyle name="Comma 8 2 2 4 5" xfId="19353" xr:uid="{00000000-0005-0000-0000-0000010E0000}"/>
    <cellStyle name="Comma 8 2 2 4 6" xfId="19354" xr:uid="{00000000-0005-0000-0000-0000020E0000}"/>
    <cellStyle name="Comma 8 2 2 5" xfId="19355" xr:uid="{00000000-0005-0000-0000-0000030E0000}"/>
    <cellStyle name="Comma 8 2 2 5 2" xfId="19356" xr:uid="{00000000-0005-0000-0000-0000040E0000}"/>
    <cellStyle name="Comma 8 2 2 5 2 2" xfId="19357" xr:uid="{00000000-0005-0000-0000-0000050E0000}"/>
    <cellStyle name="Comma 8 2 2 5 3" xfId="19358" xr:uid="{00000000-0005-0000-0000-0000060E0000}"/>
    <cellStyle name="Comma 8 2 2 5 3 2" xfId="19359" xr:uid="{00000000-0005-0000-0000-0000070E0000}"/>
    <cellStyle name="Comma 8 2 2 5 4" xfId="19360" xr:uid="{00000000-0005-0000-0000-0000080E0000}"/>
    <cellStyle name="Comma 8 2 2 5 4 2" xfId="19361" xr:uid="{00000000-0005-0000-0000-0000090E0000}"/>
    <cellStyle name="Comma 8 2 2 5 5" xfId="19362" xr:uid="{00000000-0005-0000-0000-00000A0E0000}"/>
    <cellStyle name="Comma 8 2 2 5 6" xfId="19363" xr:uid="{00000000-0005-0000-0000-00000B0E0000}"/>
    <cellStyle name="Comma 8 2 2 6" xfId="19364" xr:uid="{00000000-0005-0000-0000-00000C0E0000}"/>
    <cellStyle name="Comma 8 2 2 6 2" xfId="19365" xr:uid="{00000000-0005-0000-0000-00000D0E0000}"/>
    <cellStyle name="Comma 8 2 2 6 2 2" xfId="19366" xr:uid="{00000000-0005-0000-0000-00000E0E0000}"/>
    <cellStyle name="Comma 8 2 2 6 3" xfId="19367" xr:uid="{00000000-0005-0000-0000-00000F0E0000}"/>
    <cellStyle name="Comma 8 2 2 6 3 2" xfId="19368" xr:uid="{00000000-0005-0000-0000-0000100E0000}"/>
    <cellStyle name="Comma 8 2 2 6 4" xfId="19369" xr:uid="{00000000-0005-0000-0000-0000110E0000}"/>
    <cellStyle name="Comma 8 2 2 6 5" xfId="19370" xr:uid="{00000000-0005-0000-0000-0000120E0000}"/>
    <cellStyle name="Comma 8 2 2 7" xfId="19371" xr:uid="{00000000-0005-0000-0000-0000130E0000}"/>
    <cellStyle name="Comma 8 2 2 7 2" xfId="19372" xr:uid="{00000000-0005-0000-0000-0000140E0000}"/>
    <cellStyle name="Comma 8 2 2 8" xfId="19373" xr:uid="{00000000-0005-0000-0000-0000150E0000}"/>
    <cellStyle name="Comma 8 2 2 8 2" xfId="19374" xr:uid="{00000000-0005-0000-0000-0000160E0000}"/>
    <cellStyle name="Comma 8 2 2 9" xfId="19375" xr:uid="{00000000-0005-0000-0000-0000170E0000}"/>
    <cellStyle name="Comma 8 2 2 9 2" xfId="19376" xr:uid="{00000000-0005-0000-0000-0000180E0000}"/>
    <cellStyle name="Comma 8 2 3" xfId="19377" xr:uid="{00000000-0005-0000-0000-0000190E0000}"/>
    <cellStyle name="Comma 8 2 3 10" xfId="19378" xr:uid="{00000000-0005-0000-0000-00001A0E0000}"/>
    <cellStyle name="Comma 8 2 3 2" xfId="19379" xr:uid="{00000000-0005-0000-0000-00001B0E0000}"/>
    <cellStyle name="Comma 8 2 3 2 2" xfId="19380" xr:uid="{00000000-0005-0000-0000-00001C0E0000}"/>
    <cellStyle name="Comma 8 2 3 2 2 2" xfId="19381" xr:uid="{00000000-0005-0000-0000-00001D0E0000}"/>
    <cellStyle name="Comma 8 2 3 2 3" xfId="19382" xr:uid="{00000000-0005-0000-0000-00001E0E0000}"/>
    <cellStyle name="Comma 8 2 3 2 3 2" xfId="19383" xr:uid="{00000000-0005-0000-0000-00001F0E0000}"/>
    <cellStyle name="Comma 8 2 3 2 4" xfId="19384" xr:uid="{00000000-0005-0000-0000-0000200E0000}"/>
    <cellStyle name="Comma 8 2 3 2 4 2" xfId="19385" xr:uid="{00000000-0005-0000-0000-0000210E0000}"/>
    <cellStyle name="Comma 8 2 3 2 5" xfId="19386" xr:uid="{00000000-0005-0000-0000-0000220E0000}"/>
    <cellStyle name="Comma 8 2 3 2 6" xfId="19387" xr:uid="{00000000-0005-0000-0000-0000230E0000}"/>
    <cellStyle name="Comma 8 2 3 3" xfId="19388" xr:uid="{00000000-0005-0000-0000-0000240E0000}"/>
    <cellStyle name="Comma 8 2 3 3 2" xfId="19389" xr:uid="{00000000-0005-0000-0000-0000250E0000}"/>
    <cellStyle name="Comma 8 2 3 3 2 2" xfId="19390" xr:uid="{00000000-0005-0000-0000-0000260E0000}"/>
    <cellStyle name="Comma 8 2 3 3 3" xfId="19391" xr:uid="{00000000-0005-0000-0000-0000270E0000}"/>
    <cellStyle name="Comma 8 2 3 3 3 2" xfId="19392" xr:uid="{00000000-0005-0000-0000-0000280E0000}"/>
    <cellStyle name="Comma 8 2 3 3 4" xfId="19393" xr:uid="{00000000-0005-0000-0000-0000290E0000}"/>
    <cellStyle name="Comma 8 2 3 3 4 2" xfId="19394" xr:uid="{00000000-0005-0000-0000-00002A0E0000}"/>
    <cellStyle name="Comma 8 2 3 3 5" xfId="19395" xr:uid="{00000000-0005-0000-0000-00002B0E0000}"/>
    <cellStyle name="Comma 8 2 3 3 6" xfId="19396" xr:uid="{00000000-0005-0000-0000-00002C0E0000}"/>
    <cellStyle name="Comma 8 2 3 4" xfId="19397" xr:uid="{00000000-0005-0000-0000-00002D0E0000}"/>
    <cellStyle name="Comma 8 2 3 4 2" xfId="19398" xr:uid="{00000000-0005-0000-0000-00002E0E0000}"/>
    <cellStyle name="Comma 8 2 3 4 2 2" xfId="19399" xr:uid="{00000000-0005-0000-0000-00002F0E0000}"/>
    <cellStyle name="Comma 8 2 3 4 3" xfId="19400" xr:uid="{00000000-0005-0000-0000-0000300E0000}"/>
    <cellStyle name="Comma 8 2 3 4 3 2" xfId="19401" xr:uid="{00000000-0005-0000-0000-0000310E0000}"/>
    <cellStyle name="Comma 8 2 3 4 4" xfId="19402" xr:uid="{00000000-0005-0000-0000-0000320E0000}"/>
    <cellStyle name="Comma 8 2 3 4 4 2" xfId="19403" xr:uid="{00000000-0005-0000-0000-0000330E0000}"/>
    <cellStyle name="Comma 8 2 3 4 5" xfId="19404" xr:uid="{00000000-0005-0000-0000-0000340E0000}"/>
    <cellStyle name="Comma 8 2 3 4 6" xfId="19405" xr:uid="{00000000-0005-0000-0000-0000350E0000}"/>
    <cellStyle name="Comma 8 2 3 5" xfId="19406" xr:uid="{00000000-0005-0000-0000-0000360E0000}"/>
    <cellStyle name="Comma 8 2 3 5 2" xfId="19407" xr:uid="{00000000-0005-0000-0000-0000370E0000}"/>
    <cellStyle name="Comma 8 2 3 5 2 2" xfId="19408" xr:uid="{00000000-0005-0000-0000-0000380E0000}"/>
    <cellStyle name="Comma 8 2 3 5 3" xfId="19409" xr:uid="{00000000-0005-0000-0000-0000390E0000}"/>
    <cellStyle name="Comma 8 2 3 5 3 2" xfId="19410" xr:uid="{00000000-0005-0000-0000-00003A0E0000}"/>
    <cellStyle name="Comma 8 2 3 5 4" xfId="19411" xr:uid="{00000000-0005-0000-0000-00003B0E0000}"/>
    <cellStyle name="Comma 8 2 3 5 5" xfId="19412" xr:uid="{00000000-0005-0000-0000-00003C0E0000}"/>
    <cellStyle name="Comma 8 2 3 6" xfId="19413" xr:uid="{00000000-0005-0000-0000-00003D0E0000}"/>
    <cellStyle name="Comma 8 2 3 6 2" xfId="19414" xr:uid="{00000000-0005-0000-0000-00003E0E0000}"/>
    <cellStyle name="Comma 8 2 3 7" xfId="19415" xr:uid="{00000000-0005-0000-0000-00003F0E0000}"/>
    <cellStyle name="Comma 8 2 3 7 2" xfId="19416" xr:uid="{00000000-0005-0000-0000-0000400E0000}"/>
    <cellStyle name="Comma 8 2 3 8" xfId="19417" xr:uid="{00000000-0005-0000-0000-0000410E0000}"/>
    <cellStyle name="Comma 8 2 3 8 2" xfId="19418" xr:uid="{00000000-0005-0000-0000-0000420E0000}"/>
    <cellStyle name="Comma 8 2 3 9" xfId="19419" xr:uid="{00000000-0005-0000-0000-0000430E0000}"/>
    <cellStyle name="Comma 8 2 4" xfId="19420" xr:uid="{00000000-0005-0000-0000-0000440E0000}"/>
    <cellStyle name="Comma 8 2 4 10" xfId="19421" xr:uid="{00000000-0005-0000-0000-0000450E0000}"/>
    <cellStyle name="Comma 8 2 4 2" xfId="19422" xr:uid="{00000000-0005-0000-0000-0000460E0000}"/>
    <cellStyle name="Comma 8 2 4 2 2" xfId="19423" xr:uid="{00000000-0005-0000-0000-0000470E0000}"/>
    <cellStyle name="Comma 8 2 4 2 2 2" xfId="19424" xr:uid="{00000000-0005-0000-0000-0000480E0000}"/>
    <cellStyle name="Comma 8 2 4 2 3" xfId="19425" xr:uid="{00000000-0005-0000-0000-0000490E0000}"/>
    <cellStyle name="Comma 8 2 4 2 3 2" xfId="19426" xr:uid="{00000000-0005-0000-0000-00004A0E0000}"/>
    <cellStyle name="Comma 8 2 4 2 4" xfId="19427" xr:uid="{00000000-0005-0000-0000-00004B0E0000}"/>
    <cellStyle name="Comma 8 2 4 2 4 2" xfId="19428" xr:uid="{00000000-0005-0000-0000-00004C0E0000}"/>
    <cellStyle name="Comma 8 2 4 2 5" xfId="19429" xr:uid="{00000000-0005-0000-0000-00004D0E0000}"/>
    <cellStyle name="Comma 8 2 4 2 6" xfId="19430" xr:uid="{00000000-0005-0000-0000-00004E0E0000}"/>
    <cellStyle name="Comma 8 2 4 3" xfId="19431" xr:uid="{00000000-0005-0000-0000-00004F0E0000}"/>
    <cellStyle name="Comma 8 2 4 3 2" xfId="19432" xr:uid="{00000000-0005-0000-0000-0000500E0000}"/>
    <cellStyle name="Comma 8 2 4 3 2 2" xfId="19433" xr:uid="{00000000-0005-0000-0000-0000510E0000}"/>
    <cellStyle name="Comma 8 2 4 3 3" xfId="19434" xr:uid="{00000000-0005-0000-0000-0000520E0000}"/>
    <cellStyle name="Comma 8 2 4 3 3 2" xfId="19435" xr:uid="{00000000-0005-0000-0000-0000530E0000}"/>
    <cellStyle name="Comma 8 2 4 3 4" xfId="19436" xr:uid="{00000000-0005-0000-0000-0000540E0000}"/>
    <cellStyle name="Comma 8 2 4 3 4 2" xfId="19437" xr:uid="{00000000-0005-0000-0000-0000550E0000}"/>
    <cellStyle name="Comma 8 2 4 3 5" xfId="19438" xr:uid="{00000000-0005-0000-0000-0000560E0000}"/>
    <cellStyle name="Comma 8 2 4 3 6" xfId="19439" xr:uid="{00000000-0005-0000-0000-0000570E0000}"/>
    <cellStyle name="Comma 8 2 4 4" xfId="19440" xr:uid="{00000000-0005-0000-0000-0000580E0000}"/>
    <cellStyle name="Comma 8 2 4 4 2" xfId="19441" xr:uid="{00000000-0005-0000-0000-0000590E0000}"/>
    <cellStyle name="Comma 8 2 4 4 2 2" xfId="19442" xr:uid="{00000000-0005-0000-0000-00005A0E0000}"/>
    <cellStyle name="Comma 8 2 4 4 3" xfId="19443" xr:uid="{00000000-0005-0000-0000-00005B0E0000}"/>
    <cellStyle name="Comma 8 2 4 4 3 2" xfId="19444" xr:uid="{00000000-0005-0000-0000-00005C0E0000}"/>
    <cellStyle name="Comma 8 2 4 4 4" xfId="19445" xr:uid="{00000000-0005-0000-0000-00005D0E0000}"/>
    <cellStyle name="Comma 8 2 4 4 4 2" xfId="19446" xr:uid="{00000000-0005-0000-0000-00005E0E0000}"/>
    <cellStyle name="Comma 8 2 4 4 5" xfId="19447" xr:uid="{00000000-0005-0000-0000-00005F0E0000}"/>
    <cellStyle name="Comma 8 2 4 4 6" xfId="19448" xr:uid="{00000000-0005-0000-0000-0000600E0000}"/>
    <cellStyle name="Comma 8 2 4 5" xfId="19449" xr:uid="{00000000-0005-0000-0000-0000610E0000}"/>
    <cellStyle name="Comma 8 2 4 5 2" xfId="19450" xr:uid="{00000000-0005-0000-0000-0000620E0000}"/>
    <cellStyle name="Comma 8 2 4 5 2 2" xfId="19451" xr:uid="{00000000-0005-0000-0000-0000630E0000}"/>
    <cellStyle name="Comma 8 2 4 5 3" xfId="19452" xr:uid="{00000000-0005-0000-0000-0000640E0000}"/>
    <cellStyle name="Comma 8 2 4 5 3 2" xfId="19453" xr:uid="{00000000-0005-0000-0000-0000650E0000}"/>
    <cellStyle name="Comma 8 2 4 5 4" xfId="19454" xr:uid="{00000000-0005-0000-0000-0000660E0000}"/>
    <cellStyle name="Comma 8 2 4 5 5" xfId="19455" xr:uid="{00000000-0005-0000-0000-0000670E0000}"/>
    <cellStyle name="Comma 8 2 4 6" xfId="19456" xr:uid="{00000000-0005-0000-0000-0000680E0000}"/>
    <cellStyle name="Comma 8 2 4 6 2" xfId="19457" xr:uid="{00000000-0005-0000-0000-0000690E0000}"/>
    <cellStyle name="Comma 8 2 4 7" xfId="19458" xr:uid="{00000000-0005-0000-0000-00006A0E0000}"/>
    <cellStyle name="Comma 8 2 4 7 2" xfId="19459" xr:uid="{00000000-0005-0000-0000-00006B0E0000}"/>
    <cellStyle name="Comma 8 2 4 8" xfId="19460" xr:uid="{00000000-0005-0000-0000-00006C0E0000}"/>
    <cellStyle name="Comma 8 2 4 8 2" xfId="19461" xr:uid="{00000000-0005-0000-0000-00006D0E0000}"/>
    <cellStyle name="Comma 8 2 4 9" xfId="19462" xr:uid="{00000000-0005-0000-0000-00006E0E0000}"/>
    <cellStyle name="Comma 8 2 5" xfId="19463" xr:uid="{00000000-0005-0000-0000-00006F0E0000}"/>
    <cellStyle name="Comma 8 2 5 2" xfId="19464" xr:uid="{00000000-0005-0000-0000-0000700E0000}"/>
    <cellStyle name="Comma 8 2 5 2 2" xfId="19465" xr:uid="{00000000-0005-0000-0000-0000710E0000}"/>
    <cellStyle name="Comma 8 2 5 3" xfId="19466" xr:uid="{00000000-0005-0000-0000-0000720E0000}"/>
    <cellStyle name="Comma 8 2 5 3 2" xfId="19467" xr:uid="{00000000-0005-0000-0000-0000730E0000}"/>
    <cellStyle name="Comma 8 2 5 4" xfId="19468" xr:uid="{00000000-0005-0000-0000-0000740E0000}"/>
    <cellStyle name="Comma 8 2 5 4 2" xfId="19469" xr:uid="{00000000-0005-0000-0000-0000750E0000}"/>
    <cellStyle name="Comma 8 2 5 5" xfId="19470" xr:uid="{00000000-0005-0000-0000-0000760E0000}"/>
    <cellStyle name="Comma 8 2 5 6" xfId="19471" xr:uid="{00000000-0005-0000-0000-0000770E0000}"/>
    <cellStyle name="Comma 8 2 6" xfId="19472" xr:uid="{00000000-0005-0000-0000-0000780E0000}"/>
    <cellStyle name="Comma 8 2 6 2" xfId="19473" xr:uid="{00000000-0005-0000-0000-0000790E0000}"/>
    <cellStyle name="Comma 8 2 6 2 2" xfId="19474" xr:uid="{00000000-0005-0000-0000-00007A0E0000}"/>
    <cellStyle name="Comma 8 2 6 3" xfId="19475" xr:uid="{00000000-0005-0000-0000-00007B0E0000}"/>
    <cellStyle name="Comma 8 2 6 3 2" xfId="19476" xr:uid="{00000000-0005-0000-0000-00007C0E0000}"/>
    <cellStyle name="Comma 8 2 6 4" xfId="19477" xr:uid="{00000000-0005-0000-0000-00007D0E0000}"/>
    <cellStyle name="Comma 8 2 6 4 2" xfId="19478" xr:uid="{00000000-0005-0000-0000-00007E0E0000}"/>
    <cellStyle name="Comma 8 2 6 5" xfId="19479" xr:uid="{00000000-0005-0000-0000-00007F0E0000}"/>
    <cellStyle name="Comma 8 2 6 6" xfId="19480" xr:uid="{00000000-0005-0000-0000-0000800E0000}"/>
    <cellStyle name="Comma 8 2 7" xfId="19481" xr:uid="{00000000-0005-0000-0000-0000810E0000}"/>
    <cellStyle name="Comma 8 2 7 2" xfId="19482" xr:uid="{00000000-0005-0000-0000-0000820E0000}"/>
    <cellStyle name="Comma 8 2 7 2 2" xfId="19483" xr:uid="{00000000-0005-0000-0000-0000830E0000}"/>
    <cellStyle name="Comma 8 2 7 3" xfId="19484" xr:uid="{00000000-0005-0000-0000-0000840E0000}"/>
    <cellStyle name="Comma 8 2 7 3 2" xfId="19485" xr:uid="{00000000-0005-0000-0000-0000850E0000}"/>
    <cellStyle name="Comma 8 2 7 4" xfId="19486" xr:uid="{00000000-0005-0000-0000-0000860E0000}"/>
    <cellStyle name="Comma 8 2 7 4 2" xfId="19487" xr:uid="{00000000-0005-0000-0000-0000870E0000}"/>
    <cellStyle name="Comma 8 2 7 5" xfId="19488" xr:uid="{00000000-0005-0000-0000-0000880E0000}"/>
    <cellStyle name="Comma 8 2 7 6" xfId="19489" xr:uid="{00000000-0005-0000-0000-0000890E0000}"/>
    <cellStyle name="Comma 8 2 8" xfId="19490" xr:uid="{00000000-0005-0000-0000-00008A0E0000}"/>
    <cellStyle name="Comma 8 2 8 2" xfId="19491" xr:uid="{00000000-0005-0000-0000-00008B0E0000}"/>
    <cellStyle name="Comma 8 2 8 2 2" xfId="19492" xr:uid="{00000000-0005-0000-0000-00008C0E0000}"/>
    <cellStyle name="Comma 8 2 8 3" xfId="19493" xr:uid="{00000000-0005-0000-0000-00008D0E0000}"/>
    <cellStyle name="Comma 8 2 8 3 2" xfId="19494" xr:uid="{00000000-0005-0000-0000-00008E0E0000}"/>
    <cellStyle name="Comma 8 2 8 4" xfId="19495" xr:uid="{00000000-0005-0000-0000-00008F0E0000}"/>
    <cellStyle name="Comma 8 2 8 5" xfId="19496" xr:uid="{00000000-0005-0000-0000-0000900E0000}"/>
    <cellStyle name="Comma 8 2 9" xfId="19497" xr:uid="{00000000-0005-0000-0000-0000910E0000}"/>
    <cellStyle name="Comma 8 2 9 2" xfId="19498" xr:uid="{00000000-0005-0000-0000-0000920E0000}"/>
    <cellStyle name="Comma 8 3" xfId="11630" xr:uid="{00000000-0005-0000-0000-0000930E0000}"/>
    <cellStyle name="Comma 8 3 10" xfId="19500" xr:uid="{00000000-0005-0000-0000-0000940E0000}"/>
    <cellStyle name="Comma 8 3 10 2" xfId="19501" xr:uid="{00000000-0005-0000-0000-0000950E0000}"/>
    <cellStyle name="Comma 8 3 11" xfId="19502" xr:uid="{00000000-0005-0000-0000-0000960E0000}"/>
    <cellStyle name="Comma 8 3 11 2" xfId="19503" xr:uid="{00000000-0005-0000-0000-0000970E0000}"/>
    <cellStyle name="Comma 8 3 12" xfId="19504" xr:uid="{00000000-0005-0000-0000-0000980E0000}"/>
    <cellStyle name="Comma 8 3 13" xfId="19505" xr:uid="{00000000-0005-0000-0000-0000990E0000}"/>
    <cellStyle name="Comma 8 3 14" xfId="19499" xr:uid="{00000000-0005-0000-0000-00009A0E0000}"/>
    <cellStyle name="Comma 8 3 2" xfId="19506" xr:uid="{00000000-0005-0000-0000-00009B0E0000}"/>
    <cellStyle name="Comma 8 3 2 10" xfId="19507" xr:uid="{00000000-0005-0000-0000-00009C0E0000}"/>
    <cellStyle name="Comma 8 3 2 11" xfId="19508" xr:uid="{00000000-0005-0000-0000-00009D0E0000}"/>
    <cellStyle name="Comma 8 3 2 2" xfId="19509" xr:uid="{00000000-0005-0000-0000-00009E0E0000}"/>
    <cellStyle name="Comma 8 3 2 2 2" xfId="19510" xr:uid="{00000000-0005-0000-0000-00009F0E0000}"/>
    <cellStyle name="Comma 8 3 2 2 2 2" xfId="19511" xr:uid="{00000000-0005-0000-0000-0000A00E0000}"/>
    <cellStyle name="Comma 8 3 2 2 3" xfId="19512" xr:uid="{00000000-0005-0000-0000-0000A10E0000}"/>
    <cellStyle name="Comma 8 3 2 2 3 2" xfId="19513" xr:uid="{00000000-0005-0000-0000-0000A20E0000}"/>
    <cellStyle name="Comma 8 3 2 2 4" xfId="19514" xr:uid="{00000000-0005-0000-0000-0000A30E0000}"/>
    <cellStyle name="Comma 8 3 2 2 4 2" xfId="19515" xr:uid="{00000000-0005-0000-0000-0000A40E0000}"/>
    <cellStyle name="Comma 8 3 2 2 5" xfId="19516" xr:uid="{00000000-0005-0000-0000-0000A50E0000}"/>
    <cellStyle name="Comma 8 3 2 2 6" xfId="19517" xr:uid="{00000000-0005-0000-0000-0000A60E0000}"/>
    <cellStyle name="Comma 8 3 2 3" xfId="19518" xr:uid="{00000000-0005-0000-0000-0000A70E0000}"/>
    <cellStyle name="Comma 8 3 2 3 2" xfId="19519" xr:uid="{00000000-0005-0000-0000-0000A80E0000}"/>
    <cellStyle name="Comma 8 3 2 3 2 2" xfId="19520" xr:uid="{00000000-0005-0000-0000-0000A90E0000}"/>
    <cellStyle name="Comma 8 3 2 3 3" xfId="19521" xr:uid="{00000000-0005-0000-0000-0000AA0E0000}"/>
    <cellStyle name="Comma 8 3 2 3 3 2" xfId="19522" xr:uid="{00000000-0005-0000-0000-0000AB0E0000}"/>
    <cellStyle name="Comma 8 3 2 3 4" xfId="19523" xr:uid="{00000000-0005-0000-0000-0000AC0E0000}"/>
    <cellStyle name="Comma 8 3 2 3 4 2" xfId="19524" xr:uid="{00000000-0005-0000-0000-0000AD0E0000}"/>
    <cellStyle name="Comma 8 3 2 3 5" xfId="19525" xr:uid="{00000000-0005-0000-0000-0000AE0E0000}"/>
    <cellStyle name="Comma 8 3 2 3 6" xfId="19526" xr:uid="{00000000-0005-0000-0000-0000AF0E0000}"/>
    <cellStyle name="Comma 8 3 2 4" xfId="19527" xr:uid="{00000000-0005-0000-0000-0000B00E0000}"/>
    <cellStyle name="Comma 8 3 2 4 2" xfId="19528" xr:uid="{00000000-0005-0000-0000-0000B10E0000}"/>
    <cellStyle name="Comma 8 3 2 4 2 2" xfId="19529" xr:uid="{00000000-0005-0000-0000-0000B20E0000}"/>
    <cellStyle name="Comma 8 3 2 4 3" xfId="19530" xr:uid="{00000000-0005-0000-0000-0000B30E0000}"/>
    <cellStyle name="Comma 8 3 2 4 3 2" xfId="19531" xr:uid="{00000000-0005-0000-0000-0000B40E0000}"/>
    <cellStyle name="Comma 8 3 2 4 4" xfId="19532" xr:uid="{00000000-0005-0000-0000-0000B50E0000}"/>
    <cellStyle name="Comma 8 3 2 4 4 2" xfId="19533" xr:uid="{00000000-0005-0000-0000-0000B60E0000}"/>
    <cellStyle name="Comma 8 3 2 4 5" xfId="19534" xr:uid="{00000000-0005-0000-0000-0000B70E0000}"/>
    <cellStyle name="Comma 8 3 2 4 6" xfId="19535" xr:uid="{00000000-0005-0000-0000-0000B80E0000}"/>
    <cellStyle name="Comma 8 3 2 5" xfId="19536" xr:uid="{00000000-0005-0000-0000-0000B90E0000}"/>
    <cellStyle name="Comma 8 3 2 5 2" xfId="19537" xr:uid="{00000000-0005-0000-0000-0000BA0E0000}"/>
    <cellStyle name="Comma 8 3 2 5 2 2" xfId="19538" xr:uid="{00000000-0005-0000-0000-0000BB0E0000}"/>
    <cellStyle name="Comma 8 3 2 5 3" xfId="19539" xr:uid="{00000000-0005-0000-0000-0000BC0E0000}"/>
    <cellStyle name="Comma 8 3 2 5 3 2" xfId="19540" xr:uid="{00000000-0005-0000-0000-0000BD0E0000}"/>
    <cellStyle name="Comma 8 3 2 5 4" xfId="19541" xr:uid="{00000000-0005-0000-0000-0000BE0E0000}"/>
    <cellStyle name="Comma 8 3 2 5 4 2" xfId="19542" xr:uid="{00000000-0005-0000-0000-0000BF0E0000}"/>
    <cellStyle name="Comma 8 3 2 5 5" xfId="19543" xr:uid="{00000000-0005-0000-0000-0000C00E0000}"/>
    <cellStyle name="Comma 8 3 2 5 6" xfId="19544" xr:uid="{00000000-0005-0000-0000-0000C10E0000}"/>
    <cellStyle name="Comma 8 3 2 6" xfId="19545" xr:uid="{00000000-0005-0000-0000-0000C20E0000}"/>
    <cellStyle name="Comma 8 3 2 6 2" xfId="19546" xr:uid="{00000000-0005-0000-0000-0000C30E0000}"/>
    <cellStyle name="Comma 8 3 2 6 2 2" xfId="19547" xr:uid="{00000000-0005-0000-0000-0000C40E0000}"/>
    <cellStyle name="Comma 8 3 2 6 3" xfId="19548" xr:uid="{00000000-0005-0000-0000-0000C50E0000}"/>
    <cellStyle name="Comma 8 3 2 6 3 2" xfId="19549" xr:uid="{00000000-0005-0000-0000-0000C60E0000}"/>
    <cellStyle name="Comma 8 3 2 6 4" xfId="19550" xr:uid="{00000000-0005-0000-0000-0000C70E0000}"/>
    <cellStyle name="Comma 8 3 2 6 5" xfId="19551" xr:uid="{00000000-0005-0000-0000-0000C80E0000}"/>
    <cellStyle name="Comma 8 3 2 7" xfId="19552" xr:uid="{00000000-0005-0000-0000-0000C90E0000}"/>
    <cellStyle name="Comma 8 3 2 7 2" xfId="19553" xr:uid="{00000000-0005-0000-0000-0000CA0E0000}"/>
    <cellStyle name="Comma 8 3 2 8" xfId="19554" xr:uid="{00000000-0005-0000-0000-0000CB0E0000}"/>
    <cellStyle name="Comma 8 3 2 8 2" xfId="19555" xr:uid="{00000000-0005-0000-0000-0000CC0E0000}"/>
    <cellStyle name="Comma 8 3 2 9" xfId="19556" xr:uid="{00000000-0005-0000-0000-0000CD0E0000}"/>
    <cellStyle name="Comma 8 3 2 9 2" xfId="19557" xr:uid="{00000000-0005-0000-0000-0000CE0E0000}"/>
    <cellStyle name="Comma 8 3 3" xfId="19558" xr:uid="{00000000-0005-0000-0000-0000CF0E0000}"/>
    <cellStyle name="Comma 8 3 3 10" xfId="19559" xr:uid="{00000000-0005-0000-0000-0000D00E0000}"/>
    <cellStyle name="Comma 8 3 3 2" xfId="19560" xr:uid="{00000000-0005-0000-0000-0000D10E0000}"/>
    <cellStyle name="Comma 8 3 3 2 2" xfId="19561" xr:uid="{00000000-0005-0000-0000-0000D20E0000}"/>
    <cellStyle name="Comma 8 3 3 2 2 2" xfId="19562" xr:uid="{00000000-0005-0000-0000-0000D30E0000}"/>
    <cellStyle name="Comma 8 3 3 2 3" xfId="19563" xr:uid="{00000000-0005-0000-0000-0000D40E0000}"/>
    <cellStyle name="Comma 8 3 3 2 3 2" xfId="19564" xr:uid="{00000000-0005-0000-0000-0000D50E0000}"/>
    <cellStyle name="Comma 8 3 3 2 4" xfId="19565" xr:uid="{00000000-0005-0000-0000-0000D60E0000}"/>
    <cellStyle name="Comma 8 3 3 2 4 2" xfId="19566" xr:uid="{00000000-0005-0000-0000-0000D70E0000}"/>
    <cellStyle name="Comma 8 3 3 2 5" xfId="19567" xr:uid="{00000000-0005-0000-0000-0000D80E0000}"/>
    <cellStyle name="Comma 8 3 3 2 6" xfId="19568" xr:uid="{00000000-0005-0000-0000-0000D90E0000}"/>
    <cellStyle name="Comma 8 3 3 3" xfId="19569" xr:uid="{00000000-0005-0000-0000-0000DA0E0000}"/>
    <cellStyle name="Comma 8 3 3 3 2" xfId="19570" xr:uid="{00000000-0005-0000-0000-0000DB0E0000}"/>
    <cellStyle name="Comma 8 3 3 3 2 2" xfId="19571" xr:uid="{00000000-0005-0000-0000-0000DC0E0000}"/>
    <cellStyle name="Comma 8 3 3 3 3" xfId="19572" xr:uid="{00000000-0005-0000-0000-0000DD0E0000}"/>
    <cellStyle name="Comma 8 3 3 3 3 2" xfId="19573" xr:uid="{00000000-0005-0000-0000-0000DE0E0000}"/>
    <cellStyle name="Comma 8 3 3 3 4" xfId="19574" xr:uid="{00000000-0005-0000-0000-0000DF0E0000}"/>
    <cellStyle name="Comma 8 3 3 3 4 2" xfId="19575" xr:uid="{00000000-0005-0000-0000-0000E00E0000}"/>
    <cellStyle name="Comma 8 3 3 3 5" xfId="19576" xr:uid="{00000000-0005-0000-0000-0000E10E0000}"/>
    <cellStyle name="Comma 8 3 3 3 6" xfId="19577" xr:uid="{00000000-0005-0000-0000-0000E20E0000}"/>
    <cellStyle name="Comma 8 3 3 4" xfId="19578" xr:uid="{00000000-0005-0000-0000-0000E30E0000}"/>
    <cellStyle name="Comma 8 3 3 4 2" xfId="19579" xr:uid="{00000000-0005-0000-0000-0000E40E0000}"/>
    <cellStyle name="Comma 8 3 3 4 2 2" xfId="19580" xr:uid="{00000000-0005-0000-0000-0000E50E0000}"/>
    <cellStyle name="Comma 8 3 3 4 3" xfId="19581" xr:uid="{00000000-0005-0000-0000-0000E60E0000}"/>
    <cellStyle name="Comma 8 3 3 4 3 2" xfId="19582" xr:uid="{00000000-0005-0000-0000-0000E70E0000}"/>
    <cellStyle name="Comma 8 3 3 4 4" xfId="19583" xr:uid="{00000000-0005-0000-0000-0000E80E0000}"/>
    <cellStyle name="Comma 8 3 3 4 4 2" xfId="19584" xr:uid="{00000000-0005-0000-0000-0000E90E0000}"/>
    <cellStyle name="Comma 8 3 3 4 5" xfId="19585" xr:uid="{00000000-0005-0000-0000-0000EA0E0000}"/>
    <cellStyle name="Comma 8 3 3 4 6" xfId="19586" xr:uid="{00000000-0005-0000-0000-0000EB0E0000}"/>
    <cellStyle name="Comma 8 3 3 5" xfId="19587" xr:uid="{00000000-0005-0000-0000-0000EC0E0000}"/>
    <cellStyle name="Comma 8 3 3 5 2" xfId="19588" xr:uid="{00000000-0005-0000-0000-0000ED0E0000}"/>
    <cellStyle name="Comma 8 3 3 5 2 2" xfId="19589" xr:uid="{00000000-0005-0000-0000-0000EE0E0000}"/>
    <cellStyle name="Comma 8 3 3 5 3" xfId="19590" xr:uid="{00000000-0005-0000-0000-0000EF0E0000}"/>
    <cellStyle name="Comma 8 3 3 5 3 2" xfId="19591" xr:uid="{00000000-0005-0000-0000-0000F00E0000}"/>
    <cellStyle name="Comma 8 3 3 5 4" xfId="19592" xr:uid="{00000000-0005-0000-0000-0000F10E0000}"/>
    <cellStyle name="Comma 8 3 3 5 5" xfId="19593" xr:uid="{00000000-0005-0000-0000-0000F20E0000}"/>
    <cellStyle name="Comma 8 3 3 6" xfId="19594" xr:uid="{00000000-0005-0000-0000-0000F30E0000}"/>
    <cellStyle name="Comma 8 3 3 6 2" xfId="19595" xr:uid="{00000000-0005-0000-0000-0000F40E0000}"/>
    <cellStyle name="Comma 8 3 3 7" xfId="19596" xr:uid="{00000000-0005-0000-0000-0000F50E0000}"/>
    <cellStyle name="Comma 8 3 3 7 2" xfId="19597" xr:uid="{00000000-0005-0000-0000-0000F60E0000}"/>
    <cellStyle name="Comma 8 3 3 8" xfId="19598" xr:uid="{00000000-0005-0000-0000-0000F70E0000}"/>
    <cellStyle name="Comma 8 3 3 8 2" xfId="19599" xr:uid="{00000000-0005-0000-0000-0000F80E0000}"/>
    <cellStyle name="Comma 8 3 3 9" xfId="19600" xr:uid="{00000000-0005-0000-0000-0000F90E0000}"/>
    <cellStyle name="Comma 8 3 4" xfId="19601" xr:uid="{00000000-0005-0000-0000-0000FA0E0000}"/>
    <cellStyle name="Comma 8 3 4 10" xfId="19602" xr:uid="{00000000-0005-0000-0000-0000FB0E0000}"/>
    <cellStyle name="Comma 8 3 4 2" xfId="19603" xr:uid="{00000000-0005-0000-0000-0000FC0E0000}"/>
    <cellStyle name="Comma 8 3 4 2 2" xfId="19604" xr:uid="{00000000-0005-0000-0000-0000FD0E0000}"/>
    <cellStyle name="Comma 8 3 4 2 2 2" xfId="19605" xr:uid="{00000000-0005-0000-0000-0000FE0E0000}"/>
    <cellStyle name="Comma 8 3 4 2 3" xfId="19606" xr:uid="{00000000-0005-0000-0000-0000FF0E0000}"/>
    <cellStyle name="Comma 8 3 4 2 3 2" xfId="19607" xr:uid="{00000000-0005-0000-0000-0000000F0000}"/>
    <cellStyle name="Comma 8 3 4 2 4" xfId="19608" xr:uid="{00000000-0005-0000-0000-0000010F0000}"/>
    <cellStyle name="Comma 8 3 4 2 4 2" xfId="19609" xr:uid="{00000000-0005-0000-0000-0000020F0000}"/>
    <cellStyle name="Comma 8 3 4 2 5" xfId="19610" xr:uid="{00000000-0005-0000-0000-0000030F0000}"/>
    <cellStyle name="Comma 8 3 4 2 6" xfId="19611" xr:uid="{00000000-0005-0000-0000-0000040F0000}"/>
    <cellStyle name="Comma 8 3 4 3" xfId="19612" xr:uid="{00000000-0005-0000-0000-0000050F0000}"/>
    <cellStyle name="Comma 8 3 4 3 2" xfId="19613" xr:uid="{00000000-0005-0000-0000-0000060F0000}"/>
    <cellStyle name="Comma 8 3 4 3 2 2" xfId="19614" xr:uid="{00000000-0005-0000-0000-0000070F0000}"/>
    <cellStyle name="Comma 8 3 4 3 3" xfId="19615" xr:uid="{00000000-0005-0000-0000-0000080F0000}"/>
    <cellStyle name="Comma 8 3 4 3 3 2" xfId="19616" xr:uid="{00000000-0005-0000-0000-0000090F0000}"/>
    <cellStyle name="Comma 8 3 4 3 4" xfId="19617" xr:uid="{00000000-0005-0000-0000-00000A0F0000}"/>
    <cellStyle name="Comma 8 3 4 3 4 2" xfId="19618" xr:uid="{00000000-0005-0000-0000-00000B0F0000}"/>
    <cellStyle name="Comma 8 3 4 3 5" xfId="19619" xr:uid="{00000000-0005-0000-0000-00000C0F0000}"/>
    <cellStyle name="Comma 8 3 4 3 6" xfId="19620" xr:uid="{00000000-0005-0000-0000-00000D0F0000}"/>
    <cellStyle name="Comma 8 3 4 4" xfId="19621" xr:uid="{00000000-0005-0000-0000-00000E0F0000}"/>
    <cellStyle name="Comma 8 3 4 4 2" xfId="19622" xr:uid="{00000000-0005-0000-0000-00000F0F0000}"/>
    <cellStyle name="Comma 8 3 4 4 2 2" xfId="19623" xr:uid="{00000000-0005-0000-0000-0000100F0000}"/>
    <cellStyle name="Comma 8 3 4 4 3" xfId="19624" xr:uid="{00000000-0005-0000-0000-0000110F0000}"/>
    <cellStyle name="Comma 8 3 4 4 3 2" xfId="19625" xr:uid="{00000000-0005-0000-0000-0000120F0000}"/>
    <cellStyle name="Comma 8 3 4 4 4" xfId="19626" xr:uid="{00000000-0005-0000-0000-0000130F0000}"/>
    <cellStyle name="Comma 8 3 4 4 4 2" xfId="19627" xr:uid="{00000000-0005-0000-0000-0000140F0000}"/>
    <cellStyle name="Comma 8 3 4 4 5" xfId="19628" xr:uid="{00000000-0005-0000-0000-0000150F0000}"/>
    <cellStyle name="Comma 8 3 4 4 6" xfId="19629" xr:uid="{00000000-0005-0000-0000-0000160F0000}"/>
    <cellStyle name="Comma 8 3 4 5" xfId="19630" xr:uid="{00000000-0005-0000-0000-0000170F0000}"/>
    <cellStyle name="Comma 8 3 4 5 2" xfId="19631" xr:uid="{00000000-0005-0000-0000-0000180F0000}"/>
    <cellStyle name="Comma 8 3 4 5 2 2" xfId="19632" xr:uid="{00000000-0005-0000-0000-0000190F0000}"/>
    <cellStyle name="Comma 8 3 4 5 3" xfId="19633" xr:uid="{00000000-0005-0000-0000-00001A0F0000}"/>
    <cellStyle name="Comma 8 3 4 5 3 2" xfId="19634" xr:uid="{00000000-0005-0000-0000-00001B0F0000}"/>
    <cellStyle name="Comma 8 3 4 5 4" xfId="19635" xr:uid="{00000000-0005-0000-0000-00001C0F0000}"/>
    <cellStyle name="Comma 8 3 4 5 5" xfId="19636" xr:uid="{00000000-0005-0000-0000-00001D0F0000}"/>
    <cellStyle name="Comma 8 3 4 6" xfId="19637" xr:uid="{00000000-0005-0000-0000-00001E0F0000}"/>
    <cellStyle name="Comma 8 3 4 6 2" xfId="19638" xr:uid="{00000000-0005-0000-0000-00001F0F0000}"/>
    <cellStyle name="Comma 8 3 4 7" xfId="19639" xr:uid="{00000000-0005-0000-0000-0000200F0000}"/>
    <cellStyle name="Comma 8 3 4 7 2" xfId="19640" xr:uid="{00000000-0005-0000-0000-0000210F0000}"/>
    <cellStyle name="Comma 8 3 4 8" xfId="19641" xr:uid="{00000000-0005-0000-0000-0000220F0000}"/>
    <cellStyle name="Comma 8 3 4 8 2" xfId="19642" xr:uid="{00000000-0005-0000-0000-0000230F0000}"/>
    <cellStyle name="Comma 8 3 4 9" xfId="19643" xr:uid="{00000000-0005-0000-0000-0000240F0000}"/>
    <cellStyle name="Comma 8 3 5" xfId="19644" xr:uid="{00000000-0005-0000-0000-0000250F0000}"/>
    <cellStyle name="Comma 8 3 5 2" xfId="19645" xr:uid="{00000000-0005-0000-0000-0000260F0000}"/>
    <cellStyle name="Comma 8 3 5 2 2" xfId="19646" xr:uid="{00000000-0005-0000-0000-0000270F0000}"/>
    <cellStyle name="Comma 8 3 5 3" xfId="19647" xr:uid="{00000000-0005-0000-0000-0000280F0000}"/>
    <cellStyle name="Comma 8 3 5 3 2" xfId="19648" xr:uid="{00000000-0005-0000-0000-0000290F0000}"/>
    <cellStyle name="Comma 8 3 5 4" xfId="19649" xr:uid="{00000000-0005-0000-0000-00002A0F0000}"/>
    <cellStyle name="Comma 8 3 5 4 2" xfId="19650" xr:uid="{00000000-0005-0000-0000-00002B0F0000}"/>
    <cellStyle name="Comma 8 3 5 5" xfId="19651" xr:uid="{00000000-0005-0000-0000-00002C0F0000}"/>
    <cellStyle name="Comma 8 3 5 6" xfId="19652" xr:uid="{00000000-0005-0000-0000-00002D0F0000}"/>
    <cellStyle name="Comma 8 3 6" xfId="19653" xr:uid="{00000000-0005-0000-0000-00002E0F0000}"/>
    <cellStyle name="Comma 8 3 6 2" xfId="19654" xr:uid="{00000000-0005-0000-0000-00002F0F0000}"/>
    <cellStyle name="Comma 8 3 6 2 2" xfId="19655" xr:uid="{00000000-0005-0000-0000-0000300F0000}"/>
    <cellStyle name="Comma 8 3 6 3" xfId="19656" xr:uid="{00000000-0005-0000-0000-0000310F0000}"/>
    <cellStyle name="Comma 8 3 6 3 2" xfId="19657" xr:uid="{00000000-0005-0000-0000-0000320F0000}"/>
    <cellStyle name="Comma 8 3 6 4" xfId="19658" xr:uid="{00000000-0005-0000-0000-0000330F0000}"/>
    <cellStyle name="Comma 8 3 6 4 2" xfId="19659" xr:uid="{00000000-0005-0000-0000-0000340F0000}"/>
    <cellStyle name="Comma 8 3 6 5" xfId="19660" xr:uid="{00000000-0005-0000-0000-0000350F0000}"/>
    <cellStyle name="Comma 8 3 6 6" xfId="19661" xr:uid="{00000000-0005-0000-0000-0000360F0000}"/>
    <cellStyle name="Comma 8 3 7" xfId="19662" xr:uid="{00000000-0005-0000-0000-0000370F0000}"/>
    <cellStyle name="Comma 8 3 7 2" xfId="19663" xr:uid="{00000000-0005-0000-0000-0000380F0000}"/>
    <cellStyle name="Comma 8 3 7 2 2" xfId="19664" xr:uid="{00000000-0005-0000-0000-0000390F0000}"/>
    <cellStyle name="Comma 8 3 7 3" xfId="19665" xr:uid="{00000000-0005-0000-0000-00003A0F0000}"/>
    <cellStyle name="Comma 8 3 7 3 2" xfId="19666" xr:uid="{00000000-0005-0000-0000-00003B0F0000}"/>
    <cellStyle name="Comma 8 3 7 4" xfId="19667" xr:uid="{00000000-0005-0000-0000-00003C0F0000}"/>
    <cellStyle name="Comma 8 3 7 4 2" xfId="19668" xr:uid="{00000000-0005-0000-0000-00003D0F0000}"/>
    <cellStyle name="Comma 8 3 7 5" xfId="19669" xr:uid="{00000000-0005-0000-0000-00003E0F0000}"/>
    <cellStyle name="Comma 8 3 7 6" xfId="19670" xr:uid="{00000000-0005-0000-0000-00003F0F0000}"/>
    <cellStyle name="Comma 8 3 8" xfId="19671" xr:uid="{00000000-0005-0000-0000-0000400F0000}"/>
    <cellStyle name="Comma 8 3 8 2" xfId="19672" xr:uid="{00000000-0005-0000-0000-0000410F0000}"/>
    <cellStyle name="Comma 8 3 8 2 2" xfId="19673" xr:uid="{00000000-0005-0000-0000-0000420F0000}"/>
    <cellStyle name="Comma 8 3 8 3" xfId="19674" xr:uid="{00000000-0005-0000-0000-0000430F0000}"/>
    <cellStyle name="Comma 8 3 8 3 2" xfId="19675" xr:uid="{00000000-0005-0000-0000-0000440F0000}"/>
    <cellStyle name="Comma 8 3 8 4" xfId="19676" xr:uid="{00000000-0005-0000-0000-0000450F0000}"/>
    <cellStyle name="Comma 8 3 8 5" xfId="19677" xr:uid="{00000000-0005-0000-0000-0000460F0000}"/>
    <cellStyle name="Comma 8 3 9" xfId="19678" xr:uid="{00000000-0005-0000-0000-0000470F0000}"/>
    <cellStyle name="Comma 8 3 9 2" xfId="19679" xr:uid="{00000000-0005-0000-0000-0000480F0000}"/>
    <cellStyle name="Comma 8 4" xfId="11631" xr:uid="{00000000-0005-0000-0000-0000490F0000}"/>
    <cellStyle name="Comma 8 4 10" xfId="19681" xr:uid="{00000000-0005-0000-0000-00004A0F0000}"/>
    <cellStyle name="Comma 8 4 10 2" xfId="19682" xr:uid="{00000000-0005-0000-0000-00004B0F0000}"/>
    <cellStyle name="Comma 8 4 11" xfId="19683" xr:uid="{00000000-0005-0000-0000-00004C0F0000}"/>
    <cellStyle name="Comma 8 4 12" xfId="19684" xr:uid="{00000000-0005-0000-0000-00004D0F0000}"/>
    <cellStyle name="Comma 8 4 13" xfId="19680" xr:uid="{00000000-0005-0000-0000-00004E0F0000}"/>
    <cellStyle name="Comma 8 4 2" xfId="19685" xr:uid="{00000000-0005-0000-0000-00004F0F0000}"/>
    <cellStyle name="Comma 8 4 2 10" xfId="19686" xr:uid="{00000000-0005-0000-0000-0000500F0000}"/>
    <cellStyle name="Comma 8 4 2 2" xfId="19687" xr:uid="{00000000-0005-0000-0000-0000510F0000}"/>
    <cellStyle name="Comma 8 4 2 2 2" xfId="19688" xr:uid="{00000000-0005-0000-0000-0000520F0000}"/>
    <cellStyle name="Comma 8 4 2 2 2 2" xfId="19689" xr:uid="{00000000-0005-0000-0000-0000530F0000}"/>
    <cellStyle name="Comma 8 4 2 2 3" xfId="19690" xr:uid="{00000000-0005-0000-0000-0000540F0000}"/>
    <cellStyle name="Comma 8 4 2 2 3 2" xfId="19691" xr:uid="{00000000-0005-0000-0000-0000550F0000}"/>
    <cellStyle name="Comma 8 4 2 2 4" xfId="19692" xr:uid="{00000000-0005-0000-0000-0000560F0000}"/>
    <cellStyle name="Comma 8 4 2 2 4 2" xfId="19693" xr:uid="{00000000-0005-0000-0000-0000570F0000}"/>
    <cellStyle name="Comma 8 4 2 2 5" xfId="19694" xr:uid="{00000000-0005-0000-0000-0000580F0000}"/>
    <cellStyle name="Comma 8 4 2 2 6" xfId="19695" xr:uid="{00000000-0005-0000-0000-0000590F0000}"/>
    <cellStyle name="Comma 8 4 2 3" xfId="19696" xr:uid="{00000000-0005-0000-0000-00005A0F0000}"/>
    <cellStyle name="Comma 8 4 2 3 2" xfId="19697" xr:uid="{00000000-0005-0000-0000-00005B0F0000}"/>
    <cellStyle name="Comma 8 4 2 3 2 2" xfId="19698" xr:uid="{00000000-0005-0000-0000-00005C0F0000}"/>
    <cellStyle name="Comma 8 4 2 3 3" xfId="19699" xr:uid="{00000000-0005-0000-0000-00005D0F0000}"/>
    <cellStyle name="Comma 8 4 2 3 3 2" xfId="19700" xr:uid="{00000000-0005-0000-0000-00005E0F0000}"/>
    <cellStyle name="Comma 8 4 2 3 4" xfId="19701" xr:uid="{00000000-0005-0000-0000-00005F0F0000}"/>
    <cellStyle name="Comma 8 4 2 3 4 2" xfId="19702" xr:uid="{00000000-0005-0000-0000-0000600F0000}"/>
    <cellStyle name="Comma 8 4 2 3 5" xfId="19703" xr:uid="{00000000-0005-0000-0000-0000610F0000}"/>
    <cellStyle name="Comma 8 4 2 3 6" xfId="19704" xr:uid="{00000000-0005-0000-0000-0000620F0000}"/>
    <cellStyle name="Comma 8 4 2 4" xfId="19705" xr:uid="{00000000-0005-0000-0000-0000630F0000}"/>
    <cellStyle name="Comma 8 4 2 4 2" xfId="19706" xr:uid="{00000000-0005-0000-0000-0000640F0000}"/>
    <cellStyle name="Comma 8 4 2 4 2 2" xfId="19707" xr:uid="{00000000-0005-0000-0000-0000650F0000}"/>
    <cellStyle name="Comma 8 4 2 4 3" xfId="19708" xr:uid="{00000000-0005-0000-0000-0000660F0000}"/>
    <cellStyle name="Comma 8 4 2 4 3 2" xfId="19709" xr:uid="{00000000-0005-0000-0000-0000670F0000}"/>
    <cellStyle name="Comma 8 4 2 4 4" xfId="19710" xr:uid="{00000000-0005-0000-0000-0000680F0000}"/>
    <cellStyle name="Comma 8 4 2 4 4 2" xfId="19711" xr:uid="{00000000-0005-0000-0000-0000690F0000}"/>
    <cellStyle name="Comma 8 4 2 4 5" xfId="19712" xr:uid="{00000000-0005-0000-0000-00006A0F0000}"/>
    <cellStyle name="Comma 8 4 2 4 6" xfId="19713" xr:uid="{00000000-0005-0000-0000-00006B0F0000}"/>
    <cellStyle name="Comma 8 4 2 5" xfId="19714" xr:uid="{00000000-0005-0000-0000-00006C0F0000}"/>
    <cellStyle name="Comma 8 4 2 5 2" xfId="19715" xr:uid="{00000000-0005-0000-0000-00006D0F0000}"/>
    <cellStyle name="Comma 8 4 2 5 2 2" xfId="19716" xr:uid="{00000000-0005-0000-0000-00006E0F0000}"/>
    <cellStyle name="Comma 8 4 2 5 3" xfId="19717" xr:uid="{00000000-0005-0000-0000-00006F0F0000}"/>
    <cellStyle name="Comma 8 4 2 5 3 2" xfId="19718" xr:uid="{00000000-0005-0000-0000-0000700F0000}"/>
    <cellStyle name="Comma 8 4 2 5 4" xfId="19719" xr:uid="{00000000-0005-0000-0000-0000710F0000}"/>
    <cellStyle name="Comma 8 4 2 5 5" xfId="19720" xr:uid="{00000000-0005-0000-0000-0000720F0000}"/>
    <cellStyle name="Comma 8 4 2 6" xfId="19721" xr:uid="{00000000-0005-0000-0000-0000730F0000}"/>
    <cellStyle name="Comma 8 4 2 6 2" xfId="19722" xr:uid="{00000000-0005-0000-0000-0000740F0000}"/>
    <cellStyle name="Comma 8 4 2 7" xfId="19723" xr:uid="{00000000-0005-0000-0000-0000750F0000}"/>
    <cellStyle name="Comma 8 4 2 7 2" xfId="19724" xr:uid="{00000000-0005-0000-0000-0000760F0000}"/>
    <cellStyle name="Comma 8 4 2 8" xfId="19725" xr:uid="{00000000-0005-0000-0000-0000770F0000}"/>
    <cellStyle name="Comma 8 4 2 8 2" xfId="19726" xr:uid="{00000000-0005-0000-0000-0000780F0000}"/>
    <cellStyle name="Comma 8 4 2 9" xfId="19727" xr:uid="{00000000-0005-0000-0000-0000790F0000}"/>
    <cellStyle name="Comma 8 4 3" xfId="19728" xr:uid="{00000000-0005-0000-0000-00007A0F0000}"/>
    <cellStyle name="Comma 8 4 3 10" xfId="19729" xr:uid="{00000000-0005-0000-0000-00007B0F0000}"/>
    <cellStyle name="Comma 8 4 3 2" xfId="19730" xr:uid="{00000000-0005-0000-0000-00007C0F0000}"/>
    <cellStyle name="Comma 8 4 3 2 2" xfId="19731" xr:uid="{00000000-0005-0000-0000-00007D0F0000}"/>
    <cellStyle name="Comma 8 4 3 2 2 2" xfId="19732" xr:uid="{00000000-0005-0000-0000-00007E0F0000}"/>
    <cellStyle name="Comma 8 4 3 2 3" xfId="19733" xr:uid="{00000000-0005-0000-0000-00007F0F0000}"/>
    <cellStyle name="Comma 8 4 3 2 3 2" xfId="19734" xr:uid="{00000000-0005-0000-0000-0000800F0000}"/>
    <cellStyle name="Comma 8 4 3 2 4" xfId="19735" xr:uid="{00000000-0005-0000-0000-0000810F0000}"/>
    <cellStyle name="Comma 8 4 3 2 4 2" xfId="19736" xr:uid="{00000000-0005-0000-0000-0000820F0000}"/>
    <cellStyle name="Comma 8 4 3 2 5" xfId="19737" xr:uid="{00000000-0005-0000-0000-0000830F0000}"/>
    <cellStyle name="Comma 8 4 3 2 6" xfId="19738" xr:uid="{00000000-0005-0000-0000-0000840F0000}"/>
    <cellStyle name="Comma 8 4 3 3" xfId="19739" xr:uid="{00000000-0005-0000-0000-0000850F0000}"/>
    <cellStyle name="Comma 8 4 3 3 2" xfId="19740" xr:uid="{00000000-0005-0000-0000-0000860F0000}"/>
    <cellStyle name="Comma 8 4 3 3 2 2" xfId="19741" xr:uid="{00000000-0005-0000-0000-0000870F0000}"/>
    <cellStyle name="Comma 8 4 3 3 3" xfId="19742" xr:uid="{00000000-0005-0000-0000-0000880F0000}"/>
    <cellStyle name="Comma 8 4 3 3 3 2" xfId="19743" xr:uid="{00000000-0005-0000-0000-0000890F0000}"/>
    <cellStyle name="Comma 8 4 3 3 4" xfId="19744" xr:uid="{00000000-0005-0000-0000-00008A0F0000}"/>
    <cellStyle name="Comma 8 4 3 3 4 2" xfId="19745" xr:uid="{00000000-0005-0000-0000-00008B0F0000}"/>
    <cellStyle name="Comma 8 4 3 3 5" xfId="19746" xr:uid="{00000000-0005-0000-0000-00008C0F0000}"/>
    <cellStyle name="Comma 8 4 3 3 6" xfId="19747" xr:uid="{00000000-0005-0000-0000-00008D0F0000}"/>
    <cellStyle name="Comma 8 4 3 4" xfId="19748" xr:uid="{00000000-0005-0000-0000-00008E0F0000}"/>
    <cellStyle name="Comma 8 4 3 4 2" xfId="19749" xr:uid="{00000000-0005-0000-0000-00008F0F0000}"/>
    <cellStyle name="Comma 8 4 3 4 2 2" xfId="19750" xr:uid="{00000000-0005-0000-0000-0000900F0000}"/>
    <cellStyle name="Comma 8 4 3 4 3" xfId="19751" xr:uid="{00000000-0005-0000-0000-0000910F0000}"/>
    <cellStyle name="Comma 8 4 3 4 3 2" xfId="19752" xr:uid="{00000000-0005-0000-0000-0000920F0000}"/>
    <cellStyle name="Comma 8 4 3 4 4" xfId="19753" xr:uid="{00000000-0005-0000-0000-0000930F0000}"/>
    <cellStyle name="Comma 8 4 3 4 4 2" xfId="19754" xr:uid="{00000000-0005-0000-0000-0000940F0000}"/>
    <cellStyle name="Comma 8 4 3 4 5" xfId="19755" xr:uid="{00000000-0005-0000-0000-0000950F0000}"/>
    <cellStyle name="Comma 8 4 3 4 6" xfId="19756" xr:uid="{00000000-0005-0000-0000-0000960F0000}"/>
    <cellStyle name="Comma 8 4 3 5" xfId="19757" xr:uid="{00000000-0005-0000-0000-0000970F0000}"/>
    <cellStyle name="Comma 8 4 3 5 2" xfId="19758" xr:uid="{00000000-0005-0000-0000-0000980F0000}"/>
    <cellStyle name="Comma 8 4 3 5 2 2" xfId="19759" xr:uid="{00000000-0005-0000-0000-0000990F0000}"/>
    <cellStyle name="Comma 8 4 3 5 3" xfId="19760" xr:uid="{00000000-0005-0000-0000-00009A0F0000}"/>
    <cellStyle name="Comma 8 4 3 5 3 2" xfId="19761" xr:uid="{00000000-0005-0000-0000-00009B0F0000}"/>
    <cellStyle name="Comma 8 4 3 5 4" xfId="19762" xr:uid="{00000000-0005-0000-0000-00009C0F0000}"/>
    <cellStyle name="Comma 8 4 3 5 5" xfId="19763" xr:uid="{00000000-0005-0000-0000-00009D0F0000}"/>
    <cellStyle name="Comma 8 4 3 6" xfId="19764" xr:uid="{00000000-0005-0000-0000-00009E0F0000}"/>
    <cellStyle name="Comma 8 4 3 6 2" xfId="19765" xr:uid="{00000000-0005-0000-0000-00009F0F0000}"/>
    <cellStyle name="Comma 8 4 3 7" xfId="19766" xr:uid="{00000000-0005-0000-0000-0000A00F0000}"/>
    <cellStyle name="Comma 8 4 3 7 2" xfId="19767" xr:uid="{00000000-0005-0000-0000-0000A10F0000}"/>
    <cellStyle name="Comma 8 4 3 8" xfId="19768" xr:uid="{00000000-0005-0000-0000-0000A20F0000}"/>
    <cellStyle name="Comma 8 4 3 8 2" xfId="19769" xr:uid="{00000000-0005-0000-0000-0000A30F0000}"/>
    <cellStyle name="Comma 8 4 3 9" xfId="19770" xr:uid="{00000000-0005-0000-0000-0000A40F0000}"/>
    <cellStyle name="Comma 8 4 4" xfId="19771" xr:uid="{00000000-0005-0000-0000-0000A50F0000}"/>
    <cellStyle name="Comma 8 4 4 2" xfId="19772" xr:uid="{00000000-0005-0000-0000-0000A60F0000}"/>
    <cellStyle name="Comma 8 4 4 2 2" xfId="19773" xr:uid="{00000000-0005-0000-0000-0000A70F0000}"/>
    <cellStyle name="Comma 8 4 4 3" xfId="19774" xr:uid="{00000000-0005-0000-0000-0000A80F0000}"/>
    <cellStyle name="Comma 8 4 4 3 2" xfId="19775" xr:uid="{00000000-0005-0000-0000-0000A90F0000}"/>
    <cellStyle name="Comma 8 4 4 4" xfId="19776" xr:uid="{00000000-0005-0000-0000-0000AA0F0000}"/>
    <cellStyle name="Comma 8 4 4 4 2" xfId="19777" xr:uid="{00000000-0005-0000-0000-0000AB0F0000}"/>
    <cellStyle name="Comma 8 4 4 5" xfId="19778" xr:uid="{00000000-0005-0000-0000-0000AC0F0000}"/>
    <cellStyle name="Comma 8 4 4 6" xfId="19779" xr:uid="{00000000-0005-0000-0000-0000AD0F0000}"/>
    <cellStyle name="Comma 8 4 5" xfId="19780" xr:uid="{00000000-0005-0000-0000-0000AE0F0000}"/>
    <cellStyle name="Comma 8 4 5 2" xfId="19781" xr:uid="{00000000-0005-0000-0000-0000AF0F0000}"/>
    <cellStyle name="Comma 8 4 5 2 2" xfId="19782" xr:uid="{00000000-0005-0000-0000-0000B00F0000}"/>
    <cellStyle name="Comma 8 4 5 3" xfId="19783" xr:uid="{00000000-0005-0000-0000-0000B10F0000}"/>
    <cellStyle name="Comma 8 4 5 3 2" xfId="19784" xr:uid="{00000000-0005-0000-0000-0000B20F0000}"/>
    <cellStyle name="Comma 8 4 5 4" xfId="19785" xr:uid="{00000000-0005-0000-0000-0000B30F0000}"/>
    <cellStyle name="Comma 8 4 5 4 2" xfId="19786" xr:uid="{00000000-0005-0000-0000-0000B40F0000}"/>
    <cellStyle name="Comma 8 4 5 5" xfId="19787" xr:uid="{00000000-0005-0000-0000-0000B50F0000}"/>
    <cellStyle name="Comma 8 4 5 6" xfId="19788" xr:uid="{00000000-0005-0000-0000-0000B60F0000}"/>
    <cellStyle name="Comma 8 4 6" xfId="19789" xr:uid="{00000000-0005-0000-0000-0000B70F0000}"/>
    <cellStyle name="Comma 8 4 6 2" xfId="19790" xr:uid="{00000000-0005-0000-0000-0000B80F0000}"/>
    <cellStyle name="Comma 8 4 6 2 2" xfId="19791" xr:uid="{00000000-0005-0000-0000-0000B90F0000}"/>
    <cellStyle name="Comma 8 4 6 3" xfId="19792" xr:uid="{00000000-0005-0000-0000-0000BA0F0000}"/>
    <cellStyle name="Comma 8 4 6 3 2" xfId="19793" xr:uid="{00000000-0005-0000-0000-0000BB0F0000}"/>
    <cellStyle name="Comma 8 4 6 4" xfId="19794" xr:uid="{00000000-0005-0000-0000-0000BC0F0000}"/>
    <cellStyle name="Comma 8 4 6 4 2" xfId="19795" xr:uid="{00000000-0005-0000-0000-0000BD0F0000}"/>
    <cellStyle name="Comma 8 4 6 5" xfId="19796" xr:uid="{00000000-0005-0000-0000-0000BE0F0000}"/>
    <cellStyle name="Comma 8 4 6 6" xfId="19797" xr:uid="{00000000-0005-0000-0000-0000BF0F0000}"/>
    <cellStyle name="Comma 8 4 7" xfId="19798" xr:uid="{00000000-0005-0000-0000-0000C00F0000}"/>
    <cellStyle name="Comma 8 4 7 2" xfId="19799" xr:uid="{00000000-0005-0000-0000-0000C10F0000}"/>
    <cellStyle name="Comma 8 4 7 2 2" xfId="19800" xr:uid="{00000000-0005-0000-0000-0000C20F0000}"/>
    <cellStyle name="Comma 8 4 7 3" xfId="19801" xr:uid="{00000000-0005-0000-0000-0000C30F0000}"/>
    <cellStyle name="Comma 8 4 7 3 2" xfId="19802" xr:uid="{00000000-0005-0000-0000-0000C40F0000}"/>
    <cellStyle name="Comma 8 4 7 4" xfId="19803" xr:uid="{00000000-0005-0000-0000-0000C50F0000}"/>
    <cellStyle name="Comma 8 4 7 5" xfId="19804" xr:uid="{00000000-0005-0000-0000-0000C60F0000}"/>
    <cellStyle name="Comma 8 4 8" xfId="19805" xr:uid="{00000000-0005-0000-0000-0000C70F0000}"/>
    <cellStyle name="Comma 8 4 8 2" xfId="19806" xr:uid="{00000000-0005-0000-0000-0000C80F0000}"/>
    <cellStyle name="Comma 8 4 9" xfId="19807" xr:uid="{00000000-0005-0000-0000-0000C90F0000}"/>
    <cellStyle name="Comma 8 4 9 2" xfId="19808" xr:uid="{00000000-0005-0000-0000-0000CA0F0000}"/>
    <cellStyle name="Comma 8 5" xfId="11632" xr:uid="{00000000-0005-0000-0000-0000CB0F0000}"/>
    <cellStyle name="Comma 8 5 10" xfId="19810" xr:uid="{00000000-0005-0000-0000-0000CC0F0000}"/>
    <cellStyle name="Comma 8 5 11" xfId="19811" xr:uid="{00000000-0005-0000-0000-0000CD0F0000}"/>
    <cellStyle name="Comma 8 5 12" xfId="19809" xr:uid="{00000000-0005-0000-0000-0000CE0F0000}"/>
    <cellStyle name="Comma 8 5 2" xfId="19812" xr:uid="{00000000-0005-0000-0000-0000CF0F0000}"/>
    <cellStyle name="Comma 8 5 2 2" xfId="19813" xr:uid="{00000000-0005-0000-0000-0000D00F0000}"/>
    <cellStyle name="Comma 8 5 2 2 2" xfId="19814" xr:uid="{00000000-0005-0000-0000-0000D10F0000}"/>
    <cellStyle name="Comma 8 5 2 3" xfId="19815" xr:uid="{00000000-0005-0000-0000-0000D20F0000}"/>
    <cellStyle name="Comma 8 5 2 3 2" xfId="19816" xr:uid="{00000000-0005-0000-0000-0000D30F0000}"/>
    <cellStyle name="Comma 8 5 2 4" xfId="19817" xr:uid="{00000000-0005-0000-0000-0000D40F0000}"/>
    <cellStyle name="Comma 8 5 2 4 2" xfId="19818" xr:uid="{00000000-0005-0000-0000-0000D50F0000}"/>
    <cellStyle name="Comma 8 5 2 5" xfId="19819" xr:uid="{00000000-0005-0000-0000-0000D60F0000}"/>
    <cellStyle name="Comma 8 5 2 6" xfId="19820" xr:uid="{00000000-0005-0000-0000-0000D70F0000}"/>
    <cellStyle name="Comma 8 5 3" xfId="19821" xr:uid="{00000000-0005-0000-0000-0000D80F0000}"/>
    <cellStyle name="Comma 8 5 3 2" xfId="19822" xr:uid="{00000000-0005-0000-0000-0000D90F0000}"/>
    <cellStyle name="Comma 8 5 3 2 2" xfId="19823" xr:uid="{00000000-0005-0000-0000-0000DA0F0000}"/>
    <cellStyle name="Comma 8 5 3 3" xfId="19824" xr:uid="{00000000-0005-0000-0000-0000DB0F0000}"/>
    <cellStyle name="Comma 8 5 3 3 2" xfId="19825" xr:uid="{00000000-0005-0000-0000-0000DC0F0000}"/>
    <cellStyle name="Comma 8 5 3 4" xfId="19826" xr:uid="{00000000-0005-0000-0000-0000DD0F0000}"/>
    <cellStyle name="Comma 8 5 3 4 2" xfId="19827" xr:uid="{00000000-0005-0000-0000-0000DE0F0000}"/>
    <cellStyle name="Comma 8 5 3 5" xfId="19828" xr:uid="{00000000-0005-0000-0000-0000DF0F0000}"/>
    <cellStyle name="Comma 8 5 3 6" xfId="19829" xr:uid="{00000000-0005-0000-0000-0000E00F0000}"/>
    <cellStyle name="Comma 8 5 4" xfId="19830" xr:uid="{00000000-0005-0000-0000-0000E10F0000}"/>
    <cellStyle name="Comma 8 5 4 2" xfId="19831" xr:uid="{00000000-0005-0000-0000-0000E20F0000}"/>
    <cellStyle name="Comma 8 5 4 2 2" xfId="19832" xr:uid="{00000000-0005-0000-0000-0000E30F0000}"/>
    <cellStyle name="Comma 8 5 4 3" xfId="19833" xr:uid="{00000000-0005-0000-0000-0000E40F0000}"/>
    <cellStyle name="Comma 8 5 4 3 2" xfId="19834" xr:uid="{00000000-0005-0000-0000-0000E50F0000}"/>
    <cellStyle name="Comma 8 5 4 4" xfId="19835" xr:uid="{00000000-0005-0000-0000-0000E60F0000}"/>
    <cellStyle name="Comma 8 5 4 4 2" xfId="19836" xr:uid="{00000000-0005-0000-0000-0000E70F0000}"/>
    <cellStyle name="Comma 8 5 4 5" xfId="19837" xr:uid="{00000000-0005-0000-0000-0000E80F0000}"/>
    <cellStyle name="Comma 8 5 4 6" xfId="19838" xr:uid="{00000000-0005-0000-0000-0000E90F0000}"/>
    <cellStyle name="Comma 8 5 5" xfId="19839" xr:uid="{00000000-0005-0000-0000-0000EA0F0000}"/>
    <cellStyle name="Comma 8 5 5 2" xfId="19840" xr:uid="{00000000-0005-0000-0000-0000EB0F0000}"/>
    <cellStyle name="Comma 8 5 5 2 2" xfId="19841" xr:uid="{00000000-0005-0000-0000-0000EC0F0000}"/>
    <cellStyle name="Comma 8 5 5 3" xfId="19842" xr:uid="{00000000-0005-0000-0000-0000ED0F0000}"/>
    <cellStyle name="Comma 8 5 5 3 2" xfId="19843" xr:uid="{00000000-0005-0000-0000-0000EE0F0000}"/>
    <cellStyle name="Comma 8 5 5 4" xfId="19844" xr:uid="{00000000-0005-0000-0000-0000EF0F0000}"/>
    <cellStyle name="Comma 8 5 5 4 2" xfId="19845" xr:uid="{00000000-0005-0000-0000-0000F00F0000}"/>
    <cellStyle name="Comma 8 5 5 5" xfId="19846" xr:uid="{00000000-0005-0000-0000-0000F10F0000}"/>
    <cellStyle name="Comma 8 5 5 6" xfId="19847" xr:uid="{00000000-0005-0000-0000-0000F20F0000}"/>
    <cellStyle name="Comma 8 5 6" xfId="19848" xr:uid="{00000000-0005-0000-0000-0000F30F0000}"/>
    <cellStyle name="Comma 8 5 6 2" xfId="19849" xr:uid="{00000000-0005-0000-0000-0000F40F0000}"/>
    <cellStyle name="Comma 8 5 6 2 2" xfId="19850" xr:uid="{00000000-0005-0000-0000-0000F50F0000}"/>
    <cellStyle name="Comma 8 5 6 3" xfId="19851" xr:uid="{00000000-0005-0000-0000-0000F60F0000}"/>
    <cellStyle name="Comma 8 5 6 3 2" xfId="19852" xr:uid="{00000000-0005-0000-0000-0000F70F0000}"/>
    <cellStyle name="Comma 8 5 6 4" xfId="19853" xr:uid="{00000000-0005-0000-0000-0000F80F0000}"/>
    <cellStyle name="Comma 8 5 6 5" xfId="19854" xr:uid="{00000000-0005-0000-0000-0000F90F0000}"/>
    <cellStyle name="Comma 8 5 7" xfId="19855" xr:uid="{00000000-0005-0000-0000-0000FA0F0000}"/>
    <cellStyle name="Comma 8 5 7 2" xfId="19856" xr:uid="{00000000-0005-0000-0000-0000FB0F0000}"/>
    <cellStyle name="Comma 8 5 8" xfId="19857" xr:uid="{00000000-0005-0000-0000-0000FC0F0000}"/>
    <cellStyle name="Comma 8 5 8 2" xfId="19858" xr:uid="{00000000-0005-0000-0000-0000FD0F0000}"/>
    <cellStyle name="Comma 8 5 9" xfId="19859" xr:uid="{00000000-0005-0000-0000-0000FE0F0000}"/>
    <cellStyle name="Comma 8 5 9 2" xfId="19860" xr:uid="{00000000-0005-0000-0000-0000FF0F0000}"/>
    <cellStyle name="Comma 8 6" xfId="11628" xr:uid="{00000000-0005-0000-0000-000000100000}"/>
    <cellStyle name="Comma 8 6 10" xfId="19862" xr:uid="{00000000-0005-0000-0000-000001100000}"/>
    <cellStyle name="Comma 8 6 11" xfId="19861" xr:uid="{00000000-0005-0000-0000-000002100000}"/>
    <cellStyle name="Comma 8 6 2" xfId="19863" xr:uid="{00000000-0005-0000-0000-000003100000}"/>
    <cellStyle name="Comma 8 6 2 2" xfId="19864" xr:uid="{00000000-0005-0000-0000-000004100000}"/>
    <cellStyle name="Comma 8 6 2 2 2" xfId="19865" xr:uid="{00000000-0005-0000-0000-000005100000}"/>
    <cellStyle name="Comma 8 6 2 3" xfId="19866" xr:uid="{00000000-0005-0000-0000-000006100000}"/>
    <cellStyle name="Comma 8 6 2 3 2" xfId="19867" xr:uid="{00000000-0005-0000-0000-000007100000}"/>
    <cellStyle name="Comma 8 6 2 4" xfId="19868" xr:uid="{00000000-0005-0000-0000-000008100000}"/>
    <cellStyle name="Comma 8 6 2 4 2" xfId="19869" xr:uid="{00000000-0005-0000-0000-000009100000}"/>
    <cellStyle name="Comma 8 6 2 5" xfId="19870" xr:uid="{00000000-0005-0000-0000-00000A100000}"/>
    <cellStyle name="Comma 8 6 2 6" xfId="19871" xr:uid="{00000000-0005-0000-0000-00000B100000}"/>
    <cellStyle name="Comma 8 6 3" xfId="19872" xr:uid="{00000000-0005-0000-0000-00000C100000}"/>
    <cellStyle name="Comma 8 6 3 2" xfId="19873" xr:uid="{00000000-0005-0000-0000-00000D100000}"/>
    <cellStyle name="Comma 8 6 3 2 2" xfId="19874" xr:uid="{00000000-0005-0000-0000-00000E100000}"/>
    <cellStyle name="Comma 8 6 3 3" xfId="19875" xr:uid="{00000000-0005-0000-0000-00000F100000}"/>
    <cellStyle name="Comma 8 6 3 3 2" xfId="19876" xr:uid="{00000000-0005-0000-0000-000010100000}"/>
    <cellStyle name="Comma 8 6 3 4" xfId="19877" xr:uid="{00000000-0005-0000-0000-000011100000}"/>
    <cellStyle name="Comma 8 6 3 4 2" xfId="19878" xr:uid="{00000000-0005-0000-0000-000012100000}"/>
    <cellStyle name="Comma 8 6 3 5" xfId="19879" xr:uid="{00000000-0005-0000-0000-000013100000}"/>
    <cellStyle name="Comma 8 6 3 6" xfId="19880" xr:uid="{00000000-0005-0000-0000-000014100000}"/>
    <cellStyle name="Comma 8 6 4" xfId="19881" xr:uid="{00000000-0005-0000-0000-000015100000}"/>
    <cellStyle name="Comma 8 6 4 2" xfId="19882" xr:uid="{00000000-0005-0000-0000-000016100000}"/>
    <cellStyle name="Comma 8 6 4 2 2" xfId="19883" xr:uid="{00000000-0005-0000-0000-000017100000}"/>
    <cellStyle name="Comma 8 6 4 3" xfId="19884" xr:uid="{00000000-0005-0000-0000-000018100000}"/>
    <cellStyle name="Comma 8 6 4 3 2" xfId="19885" xr:uid="{00000000-0005-0000-0000-000019100000}"/>
    <cellStyle name="Comma 8 6 4 4" xfId="19886" xr:uid="{00000000-0005-0000-0000-00001A100000}"/>
    <cellStyle name="Comma 8 6 4 4 2" xfId="19887" xr:uid="{00000000-0005-0000-0000-00001B100000}"/>
    <cellStyle name="Comma 8 6 4 5" xfId="19888" xr:uid="{00000000-0005-0000-0000-00001C100000}"/>
    <cellStyle name="Comma 8 6 4 6" xfId="19889" xr:uid="{00000000-0005-0000-0000-00001D100000}"/>
    <cellStyle name="Comma 8 6 5" xfId="19890" xr:uid="{00000000-0005-0000-0000-00001E100000}"/>
    <cellStyle name="Comma 8 6 5 2" xfId="19891" xr:uid="{00000000-0005-0000-0000-00001F100000}"/>
    <cellStyle name="Comma 8 6 5 2 2" xfId="19892" xr:uid="{00000000-0005-0000-0000-000020100000}"/>
    <cellStyle name="Comma 8 6 5 3" xfId="19893" xr:uid="{00000000-0005-0000-0000-000021100000}"/>
    <cellStyle name="Comma 8 6 5 3 2" xfId="19894" xr:uid="{00000000-0005-0000-0000-000022100000}"/>
    <cellStyle name="Comma 8 6 5 4" xfId="19895" xr:uid="{00000000-0005-0000-0000-000023100000}"/>
    <cellStyle name="Comma 8 6 5 5" xfId="19896" xr:uid="{00000000-0005-0000-0000-000024100000}"/>
    <cellStyle name="Comma 8 6 6" xfId="19897" xr:uid="{00000000-0005-0000-0000-000025100000}"/>
    <cellStyle name="Comma 8 6 6 2" xfId="19898" xr:uid="{00000000-0005-0000-0000-000026100000}"/>
    <cellStyle name="Comma 8 6 7" xfId="19899" xr:uid="{00000000-0005-0000-0000-000027100000}"/>
    <cellStyle name="Comma 8 6 7 2" xfId="19900" xr:uid="{00000000-0005-0000-0000-000028100000}"/>
    <cellStyle name="Comma 8 6 8" xfId="19901" xr:uid="{00000000-0005-0000-0000-000029100000}"/>
    <cellStyle name="Comma 8 6 8 2" xfId="19902" xr:uid="{00000000-0005-0000-0000-00002A100000}"/>
    <cellStyle name="Comma 8 6 9" xfId="19903" xr:uid="{00000000-0005-0000-0000-00002B100000}"/>
    <cellStyle name="Comma 8 7" xfId="14411" xr:uid="{00000000-0005-0000-0000-00002C100000}"/>
    <cellStyle name="Comma 8 7 10" xfId="19905" xr:uid="{00000000-0005-0000-0000-00002D100000}"/>
    <cellStyle name="Comma 8 7 11" xfId="19904" xr:uid="{00000000-0005-0000-0000-00002E100000}"/>
    <cellStyle name="Comma 8 7 2" xfId="19906" xr:uid="{00000000-0005-0000-0000-00002F100000}"/>
    <cellStyle name="Comma 8 7 2 2" xfId="19907" xr:uid="{00000000-0005-0000-0000-000030100000}"/>
    <cellStyle name="Comma 8 7 2 2 2" xfId="19908" xr:uid="{00000000-0005-0000-0000-000031100000}"/>
    <cellStyle name="Comma 8 7 2 3" xfId="19909" xr:uid="{00000000-0005-0000-0000-000032100000}"/>
    <cellStyle name="Comma 8 7 2 3 2" xfId="19910" xr:uid="{00000000-0005-0000-0000-000033100000}"/>
    <cellStyle name="Comma 8 7 2 4" xfId="19911" xr:uid="{00000000-0005-0000-0000-000034100000}"/>
    <cellStyle name="Comma 8 7 2 4 2" xfId="19912" xr:uid="{00000000-0005-0000-0000-000035100000}"/>
    <cellStyle name="Comma 8 7 2 5" xfId="19913" xr:uid="{00000000-0005-0000-0000-000036100000}"/>
    <cellStyle name="Comma 8 7 2 6" xfId="19914" xr:uid="{00000000-0005-0000-0000-000037100000}"/>
    <cellStyle name="Comma 8 7 3" xfId="19915" xr:uid="{00000000-0005-0000-0000-000038100000}"/>
    <cellStyle name="Comma 8 7 3 2" xfId="19916" xr:uid="{00000000-0005-0000-0000-000039100000}"/>
    <cellStyle name="Comma 8 7 3 2 2" xfId="19917" xr:uid="{00000000-0005-0000-0000-00003A100000}"/>
    <cellStyle name="Comma 8 7 3 3" xfId="19918" xr:uid="{00000000-0005-0000-0000-00003B100000}"/>
    <cellStyle name="Comma 8 7 3 3 2" xfId="19919" xr:uid="{00000000-0005-0000-0000-00003C100000}"/>
    <cellStyle name="Comma 8 7 3 4" xfId="19920" xr:uid="{00000000-0005-0000-0000-00003D100000}"/>
    <cellStyle name="Comma 8 7 3 4 2" xfId="19921" xr:uid="{00000000-0005-0000-0000-00003E100000}"/>
    <cellStyle name="Comma 8 7 3 5" xfId="19922" xr:uid="{00000000-0005-0000-0000-00003F100000}"/>
    <cellStyle name="Comma 8 7 3 6" xfId="19923" xr:uid="{00000000-0005-0000-0000-000040100000}"/>
    <cellStyle name="Comma 8 7 4" xfId="19924" xr:uid="{00000000-0005-0000-0000-000041100000}"/>
    <cellStyle name="Comma 8 7 4 2" xfId="19925" xr:uid="{00000000-0005-0000-0000-000042100000}"/>
    <cellStyle name="Comma 8 7 4 2 2" xfId="19926" xr:uid="{00000000-0005-0000-0000-000043100000}"/>
    <cellStyle name="Comma 8 7 4 3" xfId="19927" xr:uid="{00000000-0005-0000-0000-000044100000}"/>
    <cellStyle name="Comma 8 7 4 3 2" xfId="19928" xr:uid="{00000000-0005-0000-0000-000045100000}"/>
    <cellStyle name="Comma 8 7 4 4" xfId="19929" xr:uid="{00000000-0005-0000-0000-000046100000}"/>
    <cellStyle name="Comma 8 7 4 4 2" xfId="19930" xr:uid="{00000000-0005-0000-0000-000047100000}"/>
    <cellStyle name="Comma 8 7 4 5" xfId="19931" xr:uid="{00000000-0005-0000-0000-000048100000}"/>
    <cellStyle name="Comma 8 7 4 6" xfId="19932" xr:uid="{00000000-0005-0000-0000-000049100000}"/>
    <cellStyle name="Comma 8 7 5" xfId="19933" xr:uid="{00000000-0005-0000-0000-00004A100000}"/>
    <cellStyle name="Comma 8 7 5 2" xfId="19934" xr:uid="{00000000-0005-0000-0000-00004B100000}"/>
    <cellStyle name="Comma 8 7 5 2 2" xfId="19935" xr:uid="{00000000-0005-0000-0000-00004C100000}"/>
    <cellStyle name="Comma 8 7 5 3" xfId="19936" xr:uid="{00000000-0005-0000-0000-00004D100000}"/>
    <cellStyle name="Comma 8 7 5 3 2" xfId="19937" xr:uid="{00000000-0005-0000-0000-00004E100000}"/>
    <cellStyle name="Comma 8 7 5 4" xfId="19938" xr:uid="{00000000-0005-0000-0000-00004F100000}"/>
    <cellStyle name="Comma 8 7 5 5" xfId="19939" xr:uid="{00000000-0005-0000-0000-000050100000}"/>
    <cellStyle name="Comma 8 7 6" xfId="19940" xr:uid="{00000000-0005-0000-0000-000051100000}"/>
    <cellStyle name="Comma 8 7 6 2" xfId="19941" xr:uid="{00000000-0005-0000-0000-000052100000}"/>
    <cellStyle name="Comma 8 7 7" xfId="19942" xr:uid="{00000000-0005-0000-0000-000053100000}"/>
    <cellStyle name="Comma 8 7 7 2" xfId="19943" xr:uid="{00000000-0005-0000-0000-000054100000}"/>
    <cellStyle name="Comma 8 7 8" xfId="19944" xr:uid="{00000000-0005-0000-0000-000055100000}"/>
    <cellStyle name="Comma 8 7 8 2" xfId="19945" xr:uid="{00000000-0005-0000-0000-000056100000}"/>
    <cellStyle name="Comma 8 7 9" xfId="19946" xr:uid="{00000000-0005-0000-0000-000057100000}"/>
    <cellStyle name="Comma 8 8" xfId="19947" xr:uid="{00000000-0005-0000-0000-000058100000}"/>
    <cellStyle name="Comma 8 8 2" xfId="19948" xr:uid="{00000000-0005-0000-0000-000059100000}"/>
    <cellStyle name="Comma 8 8 2 2" xfId="19949" xr:uid="{00000000-0005-0000-0000-00005A100000}"/>
    <cellStyle name="Comma 8 8 3" xfId="19950" xr:uid="{00000000-0005-0000-0000-00005B100000}"/>
    <cellStyle name="Comma 8 8 3 2" xfId="19951" xr:uid="{00000000-0005-0000-0000-00005C100000}"/>
    <cellStyle name="Comma 8 8 4" xfId="19952" xr:uid="{00000000-0005-0000-0000-00005D100000}"/>
    <cellStyle name="Comma 8 8 4 2" xfId="19953" xr:uid="{00000000-0005-0000-0000-00005E100000}"/>
    <cellStyle name="Comma 8 8 5" xfId="19954" xr:uid="{00000000-0005-0000-0000-00005F100000}"/>
    <cellStyle name="Comma 8 8 6" xfId="19955" xr:uid="{00000000-0005-0000-0000-000060100000}"/>
    <cellStyle name="Comma 8 9" xfId="19956" xr:uid="{00000000-0005-0000-0000-000061100000}"/>
    <cellStyle name="Comma 8 9 2" xfId="19957" xr:uid="{00000000-0005-0000-0000-000062100000}"/>
    <cellStyle name="Comma 8 9 2 2" xfId="19958" xr:uid="{00000000-0005-0000-0000-000063100000}"/>
    <cellStyle name="Comma 8 9 3" xfId="19959" xr:uid="{00000000-0005-0000-0000-000064100000}"/>
    <cellStyle name="Comma 8 9 3 2" xfId="19960" xr:uid="{00000000-0005-0000-0000-000065100000}"/>
    <cellStyle name="Comma 8 9 4" xfId="19961" xr:uid="{00000000-0005-0000-0000-000066100000}"/>
    <cellStyle name="Comma 8 9 4 2" xfId="19962" xr:uid="{00000000-0005-0000-0000-000067100000}"/>
    <cellStyle name="Comma 8 9 5" xfId="19963" xr:uid="{00000000-0005-0000-0000-000068100000}"/>
    <cellStyle name="Comma 8 9 6" xfId="19964" xr:uid="{00000000-0005-0000-0000-000069100000}"/>
    <cellStyle name="Comma 80" xfId="43929" xr:uid="{32DA6734-CFA2-4B3C-A0BA-5B2ED4501464}"/>
    <cellStyle name="Comma 81" xfId="43935" xr:uid="{932243EF-BB62-4775-B568-96F1DC874590}"/>
    <cellStyle name="Comma 82" xfId="43936" xr:uid="{139C555B-3BE9-4891-BB40-41C2CEC1E17A}"/>
    <cellStyle name="Comma 83" xfId="43937" xr:uid="{6AE6904A-3C50-4B90-81F3-91C45537FB02}"/>
    <cellStyle name="Comma 84" xfId="43938" xr:uid="{D2669872-AD40-414D-B9E4-0143CEC6FC45}"/>
    <cellStyle name="Comma 9" xfId="11633" xr:uid="{00000000-0005-0000-0000-00006A100000}"/>
    <cellStyle name="Comma 9 2" xfId="11634" xr:uid="{00000000-0005-0000-0000-00006B100000}"/>
    <cellStyle name="Comma 9 2 2" xfId="19965" xr:uid="{00000000-0005-0000-0000-00006C100000}"/>
    <cellStyle name="Comma 9 3" xfId="11635" xr:uid="{00000000-0005-0000-0000-00006D100000}"/>
    <cellStyle name="Comma0" xfId="11636" xr:uid="{00000000-0005-0000-0000-00006E100000}"/>
    <cellStyle name="Comma0 2" xfId="19966" xr:uid="{00000000-0005-0000-0000-00006F100000}"/>
    <cellStyle name="Comma0 3" xfId="17629" xr:uid="{00000000-0005-0000-0000-000070100000}"/>
    <cellStyle name="comma1" xfId="19967" xr:uid="{00000000-0005-0000-0000-000071100000}"/>
    <cellStyle name="Condition" xfId="11637" xr:uid="{00000000-0005-0000-0000-000072100000}"/>
    <cellStyle name="Condition 10" xfId="15034" xr:uid="{00000000-0005-0000-0000-000073100000}"/>
    <cellStyle name="Condition 2" xfId="14933" xr:uid="{00000000-0005-0000-0000-000074100000}"/>
    <cellStyle name="Condition 3" xfId="14973" xr:uid="{00000000-0005-0000-0000-000075100000}"/>
    <cellStyle name="Condition 4" xfId="12311" xr:uid="{00000000-0005-0000-0000-000076100000}"/>
    <cellStyle name="Condition 5" xfId="12268" xr:uid="{00000000-0005-0000-0000-000077100000}"/>
    <cellStyle name="Condition 6" xfId="12271" xr:uid="{00000000-0005-0000-0000-000078100000}"/>
    <cellStyle name="Condition 7" xfId="14944" xr:uid="{00000000-0005-0000-0000-000079100000}"/>
    <cellStyle name="Condition 8" xfId="12275" xr:uid="{00000000-0005-0000-0000-00007A100000}"/>
    <cellStyle name="Condition 9" xfId="14960" xr:uid="{00000000-0005-0000-0000-00007B100000}"/>
    <cellStyle name="ContentsHyperlink" xfId="19968" xr:uid="{00000000-0005-0000-0000-00007C100000}"/>
    <cellStyle name="Currency" xfId="43924" builtinId="4"/>
    <cellStyle name="Currency 2" xfId="1414" xr:uid="{00000000-0005-0000-0000-00007D100000}"/>
    <cellStyle name="Currency 2 2" xfId="19969" xr:uid="{00000000-0005-0000-0000-00007E100000}"/>
    <cellStyle name="Currency 2 3" xfId="17611" xr:uid="{00000000-0005-0000-0000-00007F100000}"/>
    <cellStyle name="Currency 3" xfId="1415" xr:uid="{00000000-0005-0000-0000-000080100000}"/>
    <cellStyle name="Currency 3 2" xfId="17632" xr:uid="{00000000-0005-0000-0000-000081100000}"/>
    <cellStyle name="Currency 3 2 10" xfId="19970" xr:uid="{00000000-0005-0000-0000-000082100000}"/>
    <cellStyle name="Currency 3 2 10 2" xfId="19971" xr:uid="{00000000-0005-0000-0000-000083100000}"/>
    <cellStyle name="Currency 3 2 10 2 2" xfId="19972" xr:uid="{00000000-0005-0000-0000-000084100000}"/>
    <cellStyle name="Currency 3 2 10 3" xfId="19973" xr:uid="{00000000-0005-0000-0000-000085100000}"/>
    <cellStyle name="Currency 3 2 10 3 2" xfId="19974" xr:uid="{00000000-0005-0000-0000-000086100000}"/>
    <cellStyle name="Currency 3 2 10 4" xfId="19975" xr:uid="{00000000-0005-0000-0000-000087100000}"/>
    <cellStyle name="Currency 3 2 10 4 2" xfId="19976" xr:uid="{00000000-0005-0000-0000-000088100000}"/>
    <cellStyle name="Currency 3 2 10 5" xfId="19977" xr:uid="{00000000-0005-0000-0000-000089100000}"/>
    <cellStyle name="Currency 3 2 10 6" xfId="19978" xr:uid="{00000000-0005-0000-0000-00008A100000}"/>
    <cellStyle name="Currency 3 2 11" xfId="19979" xr:uid="{00000000-0005-0000-0000-00008B100000}"/>
    <cellStyle name="Currency 3 2 11 2" xfId="19980" xr:uid="{00000000-0005-0000-0000-00008C100000}"/>
    <cellStyle name="Currency 3 2 11 2 2" xfId="19981" xr:uid="{00000000-0005-0000-0000-00008D100000}"/>
    <cellStyle name="Currency 3 2 11 3" xfId="19982" xr:uid="{00000000-0005-0000-0000-00008E100000}"/>
    <cellStyle name="Currency 3 2 11 3 2" xfId="19983" xr:uid="{00000000-0005-0000-0000-00008F100000}"/>
    <cellStyle name="Currency 3 2 11 4" xfId="19984" xr:uid="{00000000-0005-0000-0000-000090100000}"/>
    <cellStyle name="Currency 3 2 11 4 2" xfId="19985" xr:uid="{00000000-0005-0000-0000-000091100000}"/>
    <cellStyle name="Currency 3 2 11 5" xfId="19986" xr:uid="{00000000-0005-0000-0000-000092100000}"/>
    <cellStyle name="Currency 3 2 11 6" xfId="19987" xr:uid="{00000000-0005-0000-0000-000093100000}"/>
    <cellStyle name="Currency 3 2 12" xfId="19988" xr:uid="{00000000-0005-0000-0000-000094100000}"/>
    <cellStyle name="Currency 3 2 12 2" xfId="19989" xr:uid="{00000000-0005-0000-0000-000095100000}"/>
    <cellStyle name="Currency 3 2 12 2 2" xfId="19990" xr:uid="{00000000-0005-0000-0000-000096100000}"/>
    <cellStyle name="Currency 3 2 12 3" xfId="19991" xr:uid="{00000000-0005-0000-0000-000097100000}"/>
    <cellStyle name="Currency 3 2 12 3 2" xfId="19992" xr:uid="{00000000-0005-0000-0000-000098100000}"/>
    <cellStyle name="Currency 3 2 12 4" xfId="19993" xr:uid="{00000000-0005-0000-0000-000099100000}"/>
    <cellStyle name="Currency 3 2 12 5" xfId="19994" xr:uid="{00000000-0005-0000-0000-00009A100000}"/>
    <cellStyle name="Currency 3 2 13" xfId="19995" xr:uid="{00000000-0005-0000-0000-00009B100000}"/>
    <cellStyle name="Currency 3 2 13 2" xfId="19996" xr:uid="{00000000-0005-0000-0000-00009C100000}"/>
    <cellStyle name="Currency 3 2 14" xfId="19997" xr:uid="{00000000-0005-0000-0000-00009D100000}"/>
    <cellStyle name="Currency 3 2 14 2" xfId="19998" xr:uid="{00000000-0005-0000-0000-00009E100000}"/>
    <cellStyle name="Currency 3 2 15" xfId="19999" xr:uid="{00000000-0005-0000-0000-00009F100000}"/>
    <cellStyle name="Currency 3 2 15 2" xfId="20000" xr:uid="{00000000-0005-0000-0000-0000A0100000}"/>
    <cellStyle name="Currency 3 2 16" xfId="20001" xr:uid="{00000000-0005-0000-0000-0000A1100000}"/>
    <cellStyle name="Currency 3 2 17" xfId="20002" xr:uid="{00000000-0005-0000-0000-0000A2100000}"/>
    <cellStyle name="Currency 3 2 2" xfId="20003" xr:uid="{00000000-0005-0000-0000-0000A3100000}"/>
    <cellStyle name="Currency 3 2 2 10" xfId="20004" xr:uid="{00000000-0005-0000-0000-0000A4100000}"/>
    <cellStyle name="Currency 3 2 2 10 2" xfId="20005" xr:uid="{00000000-0005-0000-0000-0000A5100000}"/>
    <cellStyle name="Currency 3 2 2 10 2 2" xfId="20006" xr:uid="{00000000-0005-0000-0000-0000A6100000}"/>
    <cellStyle name="Currency 3 2 2 10 3" xfId="20007" xr:uid="{00000000-0005-0000-0000-0000A7100000}"/>
    <cellStyle name="Currency 3 2 2 10 3 2" xfId="20008" xr:uid="{00000000-0005-0000-0000-0000A8100000}"/>
    <cellStyle name="Currency 3 2 2 10 4" xfId="20009" xr:uid="{00000000-0005-0000-0000-0000A9100000}"/>
    <cellStyle name="Currency 3 2 2 10 4 2" xfId="20010" xr:uid="{00000000-0005-0000-0000-0000AA100000}"/>
    <cellStyle name="Currency 3 2 2 10 5" xfId="20011" xr:uid="{00000000-0005-0000-0000-0000AB100000}"/>
    <cellStyle name="Currency 3 2 2 10 6" xfId="20012" xr:uid="{00000000-0005-0000-0000-0000AC100000}"/>
    <cellStyle name="Currency 3 2 2 11" xfId="20013" xr:uid="{00000000-0005-0000-0000-0000AD100000}"/>
    <cellStyle name="Currency 3 2 2 11 2" xfId="20014" xr:uid="{00000000-0005-0000-0000-0000AE100000}"/>
    <cellStyle name="Currency 3 2 2 11 2 2" xfId="20015" xr:uid="{00000000-0005-0000-0000-0000AF100000}"/>
    <cellStyle name="Currency 3 2 2 11 3" xfId="20016" xr:uid="{00000000-0005-0000-0000-0000B0100000}"/>
    <cellStyle name="Currency 3 2 2 11 3 2" xfId="20017" xr:uid="{00000000-0005-0000-0000-0000B1100000}"/>
    <cellStyle name="Currency 3 2 2 11 4" xfId="20018" xr:uid="{00000000-0005-0000-0000-0000B2100000}"/>
    <cellStyle name="Currency 3 2 2 11 4 2" xfId="20019" xr:uid="{00000000-0005-0000-0000-0000B3100000}"/>
    <cellStyle name="Currency 3 2 2 11 5" xfId="20020" xr:uid="{00000000-0005-0000-0000-0000B4100000}"/>
    <cellStyle name="Currency 3 2 2 11 6" xfId="20021" xr:uid="{00000000-0005-0000-0000-0000B5100000}"/>
    <cellStyle name="Currency 3 2 2 12" xfId="20022" xr:uid="{00000000-0005-0000-0000-0000B6100000}"/>
    <cellStyle name="Currency 3 2 2 12 2" xfId="20023" xr:uid="{00000000-0005-0000-0000-0000B7100000}"/>
    <cellStyle name="Currency 3 2 2 12 2 2" xfId="20024" xr:uid="{00000000-0005-0000-0000-0000B8100000}"/>
    <cellStyle name="Currency 3 2 2 12 3" xfId="20025" xr:uid="{00000000-0005-0000-0000-0000B9100000}"/>
    <cellStyle name="Currency 3 2 2 12 3 2" xfId="20026" xr:uid="{00000000-0005-0000-0000-0000BA100000}"/>
    <cellStyle name="Currency 3 2 2 12 4" xfId="20027" xr:uid="{00000000-0005-0000-0000-0000BB100000}"/>
    <cellStyle name="Currency 3 2 2 12 5" xfId="20028" xr:uid="{00000000-0005-0000-0000-0000BC100000}"/>
    <cellStyle name="Currency 3 2 2 13" xfId="20029" xr:uid="{00000000-0005-0000-0000-0000BD100000}"/>
    <cellStyle name="Currency 3 2 2 13 2" xfId="20030" xr:uid="{00000000-0005-0000-0000-0000BE100000}"/>
    <cellStyle name="Currency 3 2 2 14" xfId="20031" xr:uid="{00000000-0005-0000-0000-0000BF100000}"/>
    <cellStyle name="Currency 3 2 2 14 2" xfId="20032" xr:uid="{00000000-0005-0000-0000-0000C0100000}"/>
    <cellStyle name="Currency 3 2 2 15" xfId="20033" xr:uid="{00000000-0005-0000-0000-0000C1100000}"/>
    <cellStyle name="Currency 3 2 2 15 2" xfId="20034" xr:uid="{00000000-0005-0000-0000-0000C2100000}"/>
    <cellStyle name="Currency 3 2 2 16" xfId="20035" xr:uid="{00000000-0005-0000-0000-0000C3100000}"/>
    <cellStyle name="Currency 3 2 2 17" xfId="20036" xr:uid="{00000000-0005-0000-0000-0000C4100000}"/>
    <cellStyle name="Currency 3 2 2 2" xfId="20037" xr:uid="{00000000-0005-0000-0000-0000C5100000}"/>
    <cellStyle name="Currency 3 2 2 2 10" xfId="20038" xr:uid="{00000000-0005-0000-0000-0000C6100000}"/>
    <cellStyle name="Currency 3 2 2 2 10 2" xfId="20039" xr:uid="{00000000-0005-0000-0000-0000C7100000}"/>
    <cellStyle name="Currency 3 2 2 2 10 2 2" xfId="20040" xr:uid="{00000000-0005-0000-0000-0000C8100000}"/>
    <cellStyle name="Currency 3 2 2 2 10 3" xfId="20041" xr:uid="{00000000-0005-0000-0000-0000C9100000}"/>
    <cellStyle name="Currency 3 2 2 2 10 3 2" xfId="20042" xr:uid="{00000000-0005-0000-0000-0000CA100000}"/>
    <cellStyle name="Currency 3 2 2 2 10 4" xfId="20043" xr:uid="{00000000-0005-0000-0000-0000CB100000}"/>
    <cellStyle name="Currency 3 2 2 2 10 4 2" xfId="20044" xr:uid="{00000000-0005-0000-0000-0000CC100000}"/>
    <cellStyle name="Currency 3 2 2 2 10 5" xfId="20045" xr:uid="{00000000-0005-0000-0000-0000CD100000}"/>
    <cellStyle name="Currency 3 2 2 2 10 6" xfId="20046" xr:uid="{00000000-0005-0000-0000-0000CE100000}"/>
    <cellStyle name="Currency 3 2 2 2 11" xfId="20047" xr:uid="{00000000-0005-0000-0000-0000CF100000}"/>
    <cellStyle name="Currency 3 2 2 2 11 2" xfId="20048" xr:uid="{00000000-0005-0000-0000-0000D0100000}"/>
    <cellStyle name="Currency 3 2 2 2 11 2 2" xfId="20049" xr:uid="{00000000-0005-0000-0000-0000D1100000}"/>
    <cellStyle name="Currency 3 2 2 2 11 3" xfId="20050" xr:uid="{00000000-0005-0000-0000-0000D2100000}"/>
    <cellStyle name="Currency 3 2 2 2 11 3 2" xfId="20051" xr:uid="{00000000-0005-0000-0000-0000D3100000}"/>
    <cellStyle name="Currency 3 2 2 2 11 4" xfId="20052" xr:uid="{00000000-0005-0000-0000-0000D4100000}"/>
    <cellStyle name="Currency 3 2 2 2 11 5" xfId="20053" xr:uid="{00000000-0005-0000-0000-0000D5100000}"/>
    <cellStyle name="Currency 3 2 2 2 12" xfId="20054" xr:uid="{00000000-0005-0000-0000-0000D6100000}"/>
    <cellStyle name="Currency 3 2 2 2 12 2" xfId="20055" xr:uid="{00000000-0005-0000-0000-0000D7100000}"/>
    <cellStyle name="Currency 3 2 2 2 13" xfId="20056" xr:uid="{00000000-0005-0000-0000-0000D8100000}"/>
    <cellStyle name="Currency 3 2 2 2 13 2" xfId="20057" xr:uid="{00000000-0005-0000-0000-0000D9100000}"/>
    <cellStyle name="Currency 3 2 2 2 14" xfId="20058" xr:uid="{00000000-0005-0000-0000-0000DA100000}"/>
    <cellStyle name="Currency 3 2 2 2 14 2" xfId="20059" xr:uid="{00000000-0005-0000-0000-0000DB100000}"/>
    <cellStyle name="Currency 3 2 2 2 15" xfId="20060" xr:uid="{00000000-0005-0000-0000-0000DC100000}"/>
    <cellStyle name="Currency 3 2 2 2 16" xfId="20061" xr:uid="{00000000-0005-0000-0000-0000DD100000}"/>
    <cellStyle name="Currency 3 2 2 2 2" xfId="20062" xr:uid="{00000000-0005-0000-0000-0000DE100000}"/>
    <cellStyle name="Currency 3 2 2 2 2 10" xfId="20063" xr:uid="{00000000-0005-0000-0000-0000DF100000}"/>
    <cellStyle name="Currency 3 2 2 2 2 10 2" xfId="20064" xr:uid="{00000000-0005-0000-0000-0000E0100000}"/>
    <cellStyle name="Currency 3 2 2 2 2 11" xfId="20065" xr:uid="{00000000-0005-0000-0000-0000E1100000}"/>
    <cellStyle name="Currency 3 2 2 2 2 11 2" xfId="20066" xr:uid="{00000000-0005-0000-0000-0000E2100000}"/>
    <cellStyle name="Currency 3 2 2 2 2 12" xfId="20067" xr:uid="{00000000-0005-0000-0000-0000E3100000}"/>
    <cellStyle name="Currency 3 2 2 2 2 13" xfId="20068" xr:uid="{00000000-0005-0000-0000-0000E4100000}"/>
    <cellStyle name="Currency 3 2 2 2 2 2" xfId="20069" xr:uid="{00000000-0005-0000-0000-0000E5100000}"/>
    <cellStyle name="Currency 3 2 2 2 2 2 10" xfId="20070" xr:uid="{00000000-0005-0000-0000-0000E6100000}"/>
    <cellStyle name="Currency 3 2 2 2 2 2 11" xfId="20071" xr:uid="{00000000-0005-0000-0000-0000E7100000}"/>
    <cellStyle name="Currency 3 2 2 2 2 2 2" xfId="20072" xr:uid="{00000000-0005-0000-0000-0000E8100000}"/>
    <cellStyle name="Currency 3 2 2 2 2 2 2 2" xfId="20073" xr:uid="{00000000-0005-0000-0000-0000E9100000}"/>
    <cellStyle name="Currency 3 2 2 2 2 2 2 2 2" xfId="20074" xr:uid="{00000000-0005-0000-0000-0000EA100000}"/>
    <cellStyle name="Currency 3 2 2 2 2 2 2 3" xfId="20075" xr:uid="{00000000-0005-0000-0000-0000EB100000}"/>
    <cellStyle name="Currency 3 2 2 2 2 2 2 3 2" xfId="20076" xr:uid="{00000000-0005-0000-0000-0000EC100000}"/>
    <cellStyle name="Currency 3 2 2 2 2 2 2 4" xfId="20077" xr:uid="{00000000-0005-0000-0000-0000ED100000}"/>
    <cellStyle name="Currency 3 2 2 2 2 2 2 4 2" xfId="20078" xr:uid="{00000000-0005-0000-0000-0000EE100000}"/>
    <cellStyle name="Currency 3 2 2 2 2 2 2 5" xfId="20079" xr:uid="{00000000-0005-0000-0000-0000EF100000}"/>
    <cellStyle name="Currency 3 2 2 2 2 2 2 6" xfId="20080" xr:uid="{00000000-0005-0000-0000-0000F0100000}"/>
    <cellStyle name="Currency 3 2 2 2 2 2 3" xfId="20081" xr:uid="{00000000-0005-0000-0000-0000F1100000}"/>
    <cellStyle name="Currency 3 2 2 2 2 2 3 2" xfId="20082" xr:uid="{00000000-0005-0000-0000-0000F2100000}"/>
    <cellStyle name="Currency 3 2 2 2 2 2 3 2 2" xfId="20083" xr:uid="{00000000-0005-0000-0000-0000F3100000}"/>
    <cellStyle name="Currency 3 2 2 2 2 2 3 3" xfId="20084" xr:uid="{00000000-0005-0000-0000-0000F4100000}"/>
    <cellStyle name="Currency 3 2 2 2 2 2 3 3 2" xfId="20085" xr:uid="{00000000-0005-0000-0000-0000F5100000}"/>
    <cellStyle name="Currency 3 2 2 2 2 2 3 4" xfId="20086" xr:uid="{00000000-0005-0000-0000-0000F6100000}"/>
    <cellStyle name="Currency 3 2 2 2 2 2 3 4 2" xfId="20087" xr:uid="{00000000-0005-0000-0000-0000F7100000}"/>
    <cellStyle name="Currency 3 2 2 2 2 2 3 5" xfId="20088" xr:uid="{00000000-0005-0000-0000-0000F8100000}"/>
    <cellStyle name="Currency 3 2 2 2 2 2 3 6" xfId="20089" xr:uid="{00000000-0005-0000-0000-0000F9100000}"/>
    <cellStyle name="Currency 3 2 2 2 2 2 4" xfId="20090" xr:uid="{00000000-0005-0000-0000-0000FA100000}"/>
    <cellStyle name="Currency 3 2 2 2 2 2 4 2" xfId="20091" xr:uid="{00000000-0005-0000-0000-0000FB100000}"/>
    <cellStyle name="Currency 3 2 2 2 2 2 4 2 2" xfId="20092" xr:uid="{00000000-0005-0000-0000-0000FC100000}"/>
    <cellStyle name="Currency 3 2 2 2 2 2 4 3" xfId="20093" xr:uid="{00000000-0005-0000-0000-0000FD100000}"/>
    <cellStyle name="Currency 3 2 2 2 2 2 4 3 2" xfId="20094" xr:uid="{00000000-0005-0000-0000-0000FE100000}"/>
    <cellStyle name="Currency 3 2 2 2 2 2 4 4" xfId="20095" xr:uid="{00000000-0005-0000-0000-0000FF100000}"/>
    <cellStyle name="Currency 3 2 2 2 2 2 4 4 2" xfId="20096" xr:uid="{00000000-0005-0000-0000-000000110000}"/>
    <cellStyle name="Currency 3 2 2 2 2 2 4 5" xfId="20097" xr:uid="{00000000-0005-0000-0000-000001110000}"/>
    <cellStyle name="Currency 3 2 2 2 2 2 4 6" xfId="20098" xr:uid="{00000000-0005-0000-0000-000002110000}"/>
    <cellStyle name="Currency 3 2 2 2 2 2 5" xfId="20099" xr:uid="{00000000-0005-0000-0000-000003110000}"/>
    <cellStyle name="Currency 3 2 2 2 2 2 5 2" xfId="20100" xr:uid="{00000000-0005-0000-0000-000004110000}"/>
    <cellStyle name="Currency 3 2 2 2 2 2 5 2 2" xfId="20101" xr:uid="{00000000-0005-0000-0000-000005110000}"/>
    <cellStyle name="Currency 3 2 2 2 2 2 5 3" xfId="20102" xr:uid="{00000000-0005-0000-0000-000006110000}"/>
    <cellStyle name="Currency 3 2 2 2 2 2 5 3 2" xfId="20103" xr:uid="{00000000-0005-0000-0000-000007110000}"/>
    <cellStyle name="Currency 3 2 2 2 2 2 5 4" xfId="20104" xr:uid="{00000000-0005-0000-0000-000008110000}"/>
    <cellStyle name="Currency 3 2 2 2 2 2 5 4 2" xfId="20105" xr:uid="{00000000-0005-0000-0000-000009110000}"/>
    <cellStyle name="Currency 3 2 2 2 2 2 5 5" xfId="20106" xr:uid="{00000000-0005-0000-0000-00000A110000}"/>
    <cellStyle name="Currency 3 2 2 2 2 2 5 6" xfId="20107" xr:uid="{00000000-0005-0000-0000-00000B110000}"/>
    <cellStyle name="Currency 3 2 2 2 2 2 6" xfId="20108" xr:uid="{00000000-0005-0000-0000-00000C110000}"/>
    <cellStyle name="Currency 3 2 2 2 2 2 6 2" xfId="20109" xr:uid="{00000000-0005-0000-0000-00000D110000}"/>
    <cellStyle name="Currency 3 2 2 2 2 2 6 2 2" xfId="20110" xr:uid="{00000000-0005-0000-0000-00000E110000}"/>
    <cellStyle name="Currency 3 2 2 2 2 2 6 3" xfId="20111" xr:uid="{00000000-0005-0000-0000-00000F110000}"/>
    <cellStyle name="Currency 3 2 2 2 2 2 6 3 2" xfId="20112" xr:uid="{00000000-0005-0000-0000-000010110000}"/>
    <cellStyle name="Currency 3 2 2 2 2 2 6 4" xfId="20113" xr:uid="{00000000-0005-0000-0000-000011110000}"/>
    <cellStyle name="Currency 3 2 2 2 2 2 6 5" xfId="20114" xr:uid="{00000000-0005-0000-0000-000012110000}"/>
    <cellStyle name="Currency 3 2 2 2 2 2 7" xfId="20115" xr:uid="{00000000-0005-0000-0000-000013110000}"/>
    <cellStyle name="Currency 3 2 2 2 2 2 7 2" xfId="20116" xr:uid="{00000000-0005-0000-0000-000014110000}"/>
    <cellStyle name="Currency 3 2 2 2 2 2 8" xfId="20117" xr:uid="{00000000-0005-0000-0000-000015110000}"/>
    <cellStyle name="Currency 3 2 2 2 2 2 8 2" xfId="20118" xr:uid="{00000000-0005-0000-0000-000016110000}"/>
    <cellStyle name="Currency 3 2 2 2 2 2 9" xfId="20119" xr:uid="{00000000-0005-0000-0000-000017110000}"/>
    <cellStyle name="Currency 3 2 2 2 2 2 9 2" xfId="20120" xr:uid="{00000000-0005-0000-0000-000018110000}"/>
    <cellStyle name="Currency 3 2 2 2 2 3" xfId="20121" xr:uid="{00000000-0005-0000-0000-000019110000}"/>
    <cellStyle name="Currency 3 2 2 2 2 3 10" xfId="20122" xr:uid="{00000000-0005-0000-0000-00001A110000}"/>
    <cellStyle name="Currency 3 2 2 2 2 3 2" xfId="20123" xr:uid="{00000000-0005-0000-0000-00001B110000}"/>
    <cellStyle name="Currency 3 2 2 2 2 3 2 2" xfId="20124" xr:uid="{00000000-0005-0000-0000-00001C110000}"/>
    <cellStyle name="Currency 3 2 2 2 2 3 2 2 2" xfId="20125" xr:uid="{00000000-0005-0000-0000-00001D110000}"/>
    <cellStyle name="Currency 3 2 2 2 2 3 2 3" xfId="20126" xr:uid="{00000000-0005-0000-0000-00001E110000}"/>
    <cellStyle name="Currency 3 2 2 2 2 3 2 3 2" xfId="20127" xr:uid="{00000000-0005-0000-0000-00001F110000}"/>
    <cellStyle name="Currency 3 2 2 2 2 3 2 4" xfId="20128" xr:uid="{00000000-0005-0000-0000-000020110000}"/>
    <cellStyle name="Currency 3 2 2 2 2 3 2 4 2" xfId="20129" xr:uid="{00000000-0005-0000-0000-000021110000}"/>
    <cellStyle name="Currency 3 2 2 2 2 3 2 5" xfId="20130" xr:uid="{00000000-0005-0000-0000-000022110000}"/>
    <cellStyle name="Currency 3 2 2 2 2 3 2 6" xfId="20131" xr:uid="{00000000-0005-0000-0000-000023110000}"/>
    <cellStyle name="Currency 3 2 2 2 2 3 3" xfId="20132" xr:uid="{00000000-0005-0000-0000-000024110000}"/>
    <cellStyle name="Currency 3 2 2 2 2 3 3 2" xfId="20133" xr:uid="{00000000-0005-0000-0000-000025110000}"/>
    <cellStyle name="Currency 3 2 2 2 2 3 3 2 2" xfId="20134" xr:uid="{00000000-0005-0000-0000-000026110000}"/>
    <cellStyle name="Currency 3 2 2 2 2 3 3 3" xfId="20135" xr:uid="{00000000-0005-0000-0000-000027110000}"/>
    <cellStyle name="Currency 3 2 2 2 2 3 3 3 2" xfId="20136" xr:uid="{00000000-0005-0000-0000-000028110000}"/>
    <cellStyle name="Currency 3 2 2 2 2 3 3 4" xfId="20137" xr:uid="{00000000-0005-0000-0000-000029110000}"/>
    <cellStyle name="Currency 3 2 2 2 2 3 3 4 2" xfId="20138" xr:uid="{00000000-0005-0000-0000-00002A110000}"/>
    <cellStyle name="Currency 3 2 2 2 2 3 3 5" xfId="20139" xr:uid="{00000000-0005-0000-0000-00002B110000}"/>
    <cellStyle name="Currency 3 2 2 2 2 3 3 6" xfId="20140" xr:uid="{00000000-0005-0000-0000-00002C110000}"/>
    <cellStyle name="Currency 3 2 2 2 2 3 4" xfId="20141" xr:uid="{00000000-0005-0000-0000-00002D110000}"/>
    <cellStyle name="Currency 3 2 2 2 2 3 4 2" xfId="20142" xr:uid="{00000000-0005-0000-0000-00002E110000}"/>
    <cellStyle name="Currency 3 2 2 2 2 3 4 2 2" xfId="20143" xr:uid="{00000000-0005-0000-0000-00002F110000}"/>
    <cellStyle name="Currency 3 2 2 2 2 3 4 3" xfId="20144" xr:uid="{00000000-0005-0000-0000-000030110000}"/>
    <cellStyle name="Currency 3 2 2 2 2 3 4 3 2" xfId="20145" xr:uid="{00000000-0005-0000-0000-000031110000}"/>
    <cellStyle name="Currency 3 2 2 2 2 3 4 4" xfId="20146" xr:uid="{00000000-0005-0000-0000-000032110000}"/>
    <cellStyle name="Currency 3 2 2 2 2 3 4 4 2" xfId="20147" xr:uid="{00000000-0005-0000-0000-000033110000}"/>
    <cellStyle name="Currency 3 2 2 2 2 3 4 5" xfId="20148" xr:uid="{00000000-0005-0000-0000-000034110000}"/>
    <cellStyle name="Currency 3 2 2 2 2 3 4 6" xfId="20149" xr:uid="{00000000-0005-0000-0000-000035110000}"/>
    <cellStyle name="Currency 3 2 2 2 2 3 5" xfId="20150" xr:uid="{00000000-0005-0000-0000-000036110000}"/>
    <cellStyle name="Currency 3 2 2 2 2 3 5 2" xfId="20151" xr:uid="{00000000-0005-0000-0000-000037110000}"/>
    <cellStyle name="Currency 3 2 2 2 2 3 5 2 2" xfId="20152" xr:uid="{00000000-0005-0000-0000-000038110000}"/>
    <cellStyle name="Currency 3 2 2 2 2 3 5 3" xfId="20153" xr:uid="{00000000-0005-0000-0000-000039110000}"/>
    <cellStyle name="Currency 3 2 2 2 2 3 5 3 2" xfId="20154" xr:uid="{00000000-0005-0000-0000-00003A110000}"/>
    <cellStyle name="Currency 3 2 2 2 2 3 5 4" xfId="20155" xr:uid="{00000000-0005-0000-0000-00003B110000}"/>
    <cellStyle name="Currency 3 2 2 2 2 3 5 5" xfId="20156" xr:uid="{00000000-0005-0000-0000-00003C110000}"/>
    <cellStyle name="Currency 3 2 2 2 2 3 6" xfId="20157" xr:uid="{00000000-0005-0000-0000-00003D110000}"/>
    <cellStyle name="Currency 3 2 2 2 2 3 6 2" xfId="20158" xr:uid="{00000000-0005-0000-0000-00003E110000}"/>
    <cellStyle name="Currency 3 2 2 2 2 3 7" xfId="20159" xr:uid="{00000000-0005-0000-0000-00003F110000}"/>
    <cellStyle name="Currency 3 2 2 2 2 3 7 2" xfId="20160" xr:uid="{00000000-0005-0000-0000-000040110000}"/>
    <cellStyle name="Currency 3 2 2 2 2 3 8" xfId="20161" xr:uid="{00000000-0005-0000-0000-000041110000}"/>
    <cellStyle name="Currency 3 2 2 2 2 3 8 2" xfId="20162" xr:uid="{00000000-0005-0000-0000-000042110000}"/>
    <cellStyle name="Currency 3 2 2 2 2 3 9" xfId="20163" xr:uid="{00000000-0005-0000-0000-000043110000}"/>
    <cellStyle name="Currency 3 2 2 2 2 4" xfId="20164" xr:uid="{00000000-0005-0000-0000-000044110000}"/>
    <cellStyle name="Currency 3 2 2 2 2 4 10" xfId="20165" xr:uid="{00000000-0005-0000-0000-000045110000}"/>
    <cellStyle name="Currency 3 2 2 2 2 4 2" xfId="20166" xr:uid="{00000000-0005-0000-0000-000046110000}"/>
    <cellStyle name="Currency 3 2 2 2 2 4 2 2" xfId="20167" xr:uid="{00000000-0005-0000-0000-000047110000}"/>
    <cellStyle name="Currency 3 2 2 2 2 4 2 2 2" xfId="20168" xr:uid="{00000000-0005-0000-0000-000048110000}"/>
    <cellStyle name="Currency 3 2 2 2 2 4 2 3" xfId="20169" xr:uid="{00000000-0005-0000-0000-000049110000}"/>
    <cellStyle name="Currency 3 2 2 2 2 4 2 3 2" xfId="20170" xr:uid="{00000000-0005-0000-0000-00004A110000}"/>
    <cellStyle name="Currency 3 2 2 2 2 4 2 4" xfId="20171" xr:uid="{00000000-0005-0000-0000-00004B110000}"/>
    <cellStyle name="Currency 3 2 2 2 2 4 2 4 2" xfId="20172" xr:uid="{00000000-0005-0000-0000-00004C110000}"/>
    <cellStyle name="Currency 3 2 2 2 2 4 2 5" xfId="20173" xr:uid="{00000000-0005-0000-0000-00004D110000}"/>
    <cellStyle name="Currency 3 2 2 2 2 4 2 6" xfId="20174" xr:uid="{00000000-0005-0000-0000-00004E110000}"/>
    <cellStyle name="Currency 3 2 2 2 2 4 3" xfId="20175" xr:uid="{00000000-0005-0000-0000-00004F110000}"/>
    <cellStyle name="Currency 3 2 2 2 2 4 3 2" xfId="20176" xr:uid="{00000000-0005-0000-0000-000050110000}"/>
    <cellStyle name="Currency 3 2 2 2 2 4 3 2 2" xfId="20177" xr:uid="{00000000-0005-0000-0000-000051110000}"/>
    <cellStyle name="Currency 3 2 2 2 2 4 3 3" xfId="20178" xr:uid="{00000000-0005-0000-0000-000052110000}"/>
    <cellStyle name="Currency 3 2 2 2 2 4 3 3 2" xfId="20179" xr:uid="{00000000-0005-0000-0000-000053110000}"/>
    <cellStyle name="Currency 3 2 2 2 2 4 3 4" xfId="20180" xr:uid="{00000000-0005-0000-0000-000054110000}"/>
    <cellStyle name="Currency 3 2 2 2 2 4 3 4 2" xfId="20181" xr:uid="{00000000-0005-0000-0000-000055110000}"/>
    <cellStyle name="Currency 3 2 2 2 2 4 3 5" xfId="20182" xr:uid="{00000000-0005-0000-0000-000056110000}"/>
    <cellStyle name="Currency 3 2 2 2 2 4 3 6" xfId="20183" xr:uid="{00000000-0005-0000-0000-000057110000}"/>
    <cellStyle name="Currency 3 2 2 2 2 4 4" xfId="20184" xr:uid="{00000000-0005-0000-0000-000058110000}"/>
    <cellStyle name="Currency 3 2 2 2 2 4 4 2" xfId="20185" xr:uid="{00000000-0005-0000-0000-000059110000}"/>
    <cellStyle name="Currency 3 2 2 2 2 4 4 2 2" xfId="20186" xr:uid="{00000000-0005-0000-0000-00005A110000}"/>
    <cellStyle name="Currency 3 2 2 2 2 4 4 3" xfId="20187" xr:uid="{00000000-0005-0000-0000-00005B110000}"/>
    <cellStyle name="Currency 3 2 2 2 2 4 4 3 2" xfId="20188" xr:uid="{00000000-0005-0000-0000-00005C110000}"/>
    <cellStyle name="Currency 3 2 2 2 2 4 4 4" xfId="20189" xr:uid="{00000000-0005-0000-0000-00005D110000}"/>
    <cellStyle name="Currency 3 2 2 2 2 4 4 4 2" xfId="20190" xr:uid="{00000000-0005-0000-0000-00005E110000}"/>
    <cellStyle name="Currency 3 2 2 2 2 4 4 5" xfId="20191" xr:uid="{00000000-0005-0000-0000-00005F110000}"/>
    <cellStyle name="Currency 3 2 2 2 2 4 4 6" xfId="20192" xr:uid="{00000000-0005-0000-0000-000060110000}"/>
    <cellStyle name="Currency 3 2 2 2 2 4 5" xfId="20193" xr:uid="{00000000-0005-0000-0000-000061110000}"/>
    <cellStyle name="Currency 3 2 2 2 2 4 5 2" xfId="20194" xr:uid="{00000000-0005-0000-0000-000062110000}"/>
    <cellStyle name="Currency 3 2 2 2 2 4 5 2 2" xfId="20195" xr:uid="{00000000-0005-0000-0000-000063110000}"/>
    <cellStyle name="Currency 3 2 2 2 2 4 5 3" xfId="20196" xr:uid="{00000000-0005-0000-0000-000064110000}"/>
    <cellStyle name="Currency 3 2 2 2 2 4 5 3 2" xfId="20197" xr:uid="{00000000-0005-0000-0000-000065110000}"/>
    <cellStyle name="Currency 3 2 2 2 2 4 5 4" xfId="20198" xr:uid="{00000000-0005-0000-0000-000066110000}"/>
    <cellStyle name="Currency 3 2 2 2 2 4 5 5" xfId="20199" xr:uid="{00000000-0005-0000-0000-000067110000}"/>
    <cellStyle name="Currency 3 2 2 2 2 4 6" xfId="20200" xr:uid="{00000000-0005-0000-0000-000068110000}"/>
    <cellStyle name="Currency 3 2 2 2 2 4 6 2" xfId="20201" xr:uid="{00000000-0005-0000-0000-000069110000}"/>
    <cellStyle name="Currency 3 2 2 2 2 4 7" xfId="20202" xr:uid="{00000000-0005-0000-0000-00006A110000}"/>
    <cellStyle name="Currency 3 2 2 2 2 4 7 2" xfId="20203" xr:uid="{00000000-0005-0000-0000-00006B110000}"/>
    <cellStyle name="Currency 3 2 2 2 2 4 8" xfId="20204" xr:uid="{00000000-0005-0000-0000-00006C110000}"/>
    <cellStyle name="Currency 3 2 2 2 2 4 8 2" xfId="20205" xr:uid="{00000000-0005-0000-0000-00006D110000}"/>
    <cellStyle name="Currency 3 2 2 2 2 4 9" xfId="20206" xr:uid="{00000000-0005-0000-0000-00006E110000}"/>
    <cellStyle name="Currency 3 2 2 2 2 5" xfId="20207" xr:uid="{00000000-0005-0000-0000-00006F110000}"/>
    <cellStyle name="Currency 3 2 2 2 2 5 2" xfId="20208" xr:uid="{00000000-0005-0000-0000-000070110000}"/>
    <cellStyle name="Currency 3 2 2 2 2 5 2 2" xfId="20209" xr:uid="{00000000-0005-0000-0000-000071110000}"/>
    <cellStyle name="Currency 3 2 2 2 2 5 3" xfId="20210" xr:uid="{00000000-0005-0000-0000-000072110000}"/>
    <cellStyle name="Currency 3 2 2 2 2 5 3 2" xfId="20211" xr:uid="{00000000-0005-0000-0000-000073110000}"/>
    <cellStyle name="Currency 3 2 2 2 2 5 4" xfId="20212" xr:uid="{00000000-0005-0000-0000-000074110000}"/>
    <cellStyle name="Currency 3 2 2 2 2 5 4 2" xfId="20213" xr:uid="{00000000-0005-0000-0000-000075110000}"/>
    <cellStyle name="Currency 3 2 2 2 2 5 5" xfId="20214" xr:uid="{00000000-0005-0000-0000-000076110000}"/>
    <cellStyle name="Currency 3 2 2 2 2 5 6" xfId="20215" xr:uid="{00000000-0005-0000-0000-000077110000}"/>
    <cellStyle name="Currency 3 2 2 2 2 6" xfId="20216" xr:uid="{00000000-0005-0000-0000-000078110000}"/>
    <cellStyle name="Currency 3 2 2 2 2 6 2" xfId="20217" xr:uid="{00000000-0005-0000-0000-000079110000}"/>
    <cellStyle name="Currency 3 2 2 2 2 6 2 2" xfId="20218" xr:uid="{00000000-0005-0000-0000-00007A110000}"/>
    <cellStyle name="Currency 3 2 2 2 2 6 3" xfId="20219" xr:uid="{00000000-0005-0000-0000-00007B110000}"/>
    <cellStyle name="Currency 3 2 2 2 2 6 3 2" xfId="20220" xr:uid="{00000000-0005-0000-0000-00007C110000}"/>
    <cellStyle name="Currency 3 2 2 2 2 6 4" xfId="20221" xr:uid="{00000000-0005-0000-0000-00007D110000}"/>
    <cellStyle name="Currency 3 2 2 2 2 6 4 2" xfId="20222" xr:uid="{00000000-0005-0000-0000-00007E110000}"/>
    <cellStyle name="Currency 3 2 2 2 2 6 5" xfId="20223" xr:uid="{00000000-0005-0000-0000-00007F110000}"/>
    <cellStyle name="Currency 3 2 2 2 2 6 6" xfId="20224" xr:uid="{00000000-0005-0000-0000-000080110000}"/>
    <cellStyle name="Currency 3 2 2 2 2 7" xfId="20225" xr:uid="{00000000-0005-0000-0000-000081110000}"/>
    <cellStyle name="Currency 3 2 2 2 2 7 2" xfId="20226" xr:uid="{00000000-0005-0000-0000-000082110000}"/>
    <cellStyle name="Currency 3 2 2 2 2 7 2 2" xfId="20227" xr:uid="{00000000-0005-0000-0000-000083110000}"/>
    <cellStyle name="Currency 3 2 2 2 2 7 3" xfId="20228" xr:uid="{00000000-0005-0000-0000-000084110000}"/>
    <cellStyle name="Currency 3 2 2 2 2 7 3 2" xfId="20229" xr:uid="{00000000-0005-0000-0000-000085110000}"/>
    <cellStyle name="Currency 3 2 2 2 2 7 4" xfId="20230" xr:uid="{00000000-0005-0000-0000-000086110000}"/>
    <cellStyle name="Currency 3 2 2 2 2 7 4 2" xfId="20231" xr:uid="{00000000-0005-0000-0000-000087110000}"/>
    <cellStyle name="Currency 3 2 2 2 2 7 5" xfId="20232" xr:uid="{00000000-0005-0000-0000-000088110000}"/>
    <cellStyle name="Currency 3 2 2 2 2 7 6" xfId="20233" xr:uid="{00000000-0005-0000-0000-000089110000}"/>
    <cellStyle name="Currency 3 2 2 2 2 8" xfId="20234" xr:uid="{00000000-0005-0000-0000-00008A110000}"/>
    <cellStyle name="Currency 3 2 2 2 2 8 2" xfId="20235" xr:uid="{00000000-0005-0000-0000-00008B110000}"/>
    <cellStyle name="Currency 3 2 2 2 2 8 2 2" xfId="20236" xr:uid="{00000000-0005-0000-0000-00008C110000}"/>
    <cellStyle name="Currency 3 2 2 2 2 8 3" xfId="20237" xr:uid="{00000000-0005-0000-0000-00008D110000}"/>
    <cellStyle name="Currency 3 2 2 2 2 8 3 2" xfId="20238" xr:uid="{00000000-0005-0000-0000-00008E110000}"/>
    <cellStyle name="Currency 3 2 2 2 2 8 4" xfId="20239" xr:uid="{00000000-0005-0000-0000-00008F110000}"/>
    <cellStyle name="Currency 3 2 2 2 2 8 5" xfId="20240" xr:uid="{00000000-0005-0000-0000-000090110000}"/>
    <cellStyle name="Currency 3 2 2 2 2 9" xfId="20241" xr:uid="{00000000-0005-0000-0000-000091110000}"/>
    <cellStyle name="Currency 3 2 2 2 2 9 2" xfId="20242" xr:uid="{00000000-0005-0000-0000-000092110000}"/>
    <cellStyle name="Currency 3 2 2 2 3" xfId="20243" xr:uid="{00000000-0005-0000-0000-000093110000}"/>
    <cellStyle name="Currency 3 2 2 2 3 10" xfId="20244" xr:uid="{00000000-0005-0000-0000-000094110000}"/>
    <cellStyle name="Currency 3 2 2 2 3 10 2" xfId="20245" xr:uid="{00000000-0005-0000-0000-000095110000}"/>
    <cellStyle name="Currency 3 2 2 2 3 11" xfId="20246" xr:uid="{00000000-0005-0000-0000-000096110000}"/>
    <cellStyle name="Currency 3 2 2 2 3 11 2" xfId="20247" xr:uid="{00000000-0005-0000-0000-000097110000}"/>
    <cellStyle name="Currency 3 2 2 2 3 12" xfId="20248" xr:uid="{00000000-0005-0000-0000-000098110000}"/>
    <cellStyle name="Currency 3 2 2 2 3 13" xfId="20249" xr:uid="{00000000-0005-0000-0000-000099110000}"/>
    <cellStyle name="Currency 3 2 2 2 3 2" xfId="20250" xr:uid="{00000000-0005-0000-0000-00009A110000}"/>
    <cellStyle name="Currency 3 2 2 2 3 2 10" xfId="20251" xr:uid="{00000000-0005-0000-0000-00009B110000}"/>
    <cellStyle name="Currency 3 2 2 2 3 2 11" xfId="20252" xr:uid="{00000000-0005-0000-0000-00009C110000}"/>
    <cellStyle name="Currency 3 2 2 2 3 2 2" xfId="20253" xr:uid="{00000000-0005-0000-0000-00009D110000}"/>
    <cellStyle name="Currency 3 2 2 2 3 2 2 2" xfId="20254" xr:uid="{00000000-0005-0000-0000-00009E110000}"/>
    <cellStyle name="Currency 3 2 2 2 3 2 2 2 2" xfId="20255" xr:uid="{00000000-0005-0000-0000-00009F110000}"/>
    <cellStyle name="Currency 3 2 2 2 3 2 2 3" xfId="20256" xr:uid="{00000000-0005-0000-0000-0000A0110000}"/>
    <cellStyle name="Currency 3 2 2 2 3 2 2 3 2" xfId="20257" xr:uid="{00000000-0005-0000-0000-0000A1110000}"/>
    <cellStyle name="Currency 3 2 2 2 3 2 2 4" xfId="20258" xr:uid="{00000000-0005-0000-0000-0000A2110000}"/>
    <cellStyle name="Currency 3 2 2 2 3 2 2 4 2" xfId="20259" xr:uid="{00000000-0005-0000-0000-0000A3110000}"/>
    <cellStyle name="Currency 3 2 2 2 3 2 2 5" xfId="20260" xr:uid="{00000000-0005-0000-0000-0000A4110000}"/>
    <cellStyle name="Currency 3 2 2 2 3 2 2 6" xfId="20261" xr:uid="{00000000-0005-0000-0000-0000A5110000}"/>
    <cellStyle name="Currency 3 2 2 2 3 2 3" xfId="20262" xr:uid="{00000000-0005-0000-0000-0000A6110000}"/>
    <cellStyle name="Currency 3 2 2 2 3 2 3 2" xfId="20263" xr:uid="{00000000-0005-0000-0000-0000A7110000}"/>
    <cellStyle name="Currency 3 2 2 2 3 2 3 2 2" xfId="20264" xr:uid="{00000000-0005-0000-0000-0000A8110000}"/>
    <cellStyle name="Currency 3 2 2 2 3 2 3 3" xfId="20265" xr:uid="{00000000-0005-0000-0000-0000A9110000}"/>
    <cellStyle name="Currency 3 2 2 2 3 2 3 3 2" xfId="20266" xr:uid="{00000000-0005-0000-0000-0000AA110000}"/>
    <cellStyle name="Currency 3 2 2 2 3 2 3 4" xfId="20267" xr:uid="{00000000-0005-0000-0000-0000AB110000}"/>
    <cellStyle name="Currency 3 2 2 2 3 2 3 4 2" xfId="20268" xr:uid="{00000000-0005-0000-0000-0000AC110000}"/>
    <cellStyle name="Currency 3 2 2 2 3 2 3 5" xfId="20269" xr:uid="{00000000-0005-0000-0000-0000AD110000}"/>
    <cellStyle name="Currency 3 2 2 2 3 2 3 6" xfId="20270" xr:uid="{00000000-0005-0000-0000-0000AE110000}"/>
    <cellStyle name="Currency 3 2 2 2 3 2 4" xfId="20271" xr:uid="{00000000-0005-0000-0000-0000AF110000}"/>
    <cellStyle name="Currency 3 2 2 2 3 2 4 2" xfId="20272" xr:uid="{00000000-0005-0000-0000-0000B0110000}"/>
    <cellStyle name="Currency 3 2 2 2 3 2 4 2 2" xfId="20273" xr:uid="{00000000-0005-0000-0000-0000B1110000}"/>
    <cellStyle name="Currency 3 2 2 2 3 2 4 3" xfId="20274" xr:uid="{00000000-0005-0000-0000-0000B2110000}"/>
    <cellStyle name="Currency 3 2 2 2 3 2 4 3 2" xfId="20275" xr:uid="{00000000-0005-0000-0000-0000B3110000}"/>
    <cellStyle name="Currency 3 2 2 2 3 2 4 4" xfId="20276" xr:uid="{00000000-0005-0000-0000-0000B4110000}"/>
    <cellStyle name="Currency 3 2 2 2 3 2 4 4 2" xfId="20277" xr:uid="{00000000-0005-0000-0000-0000B5110000}"/>
    <cellStyle name="Currency 3 2 2 2 3 2 4 5" xfId="20278" xr:uid="{00000000-0005-0000-0000-0000B6110000}"/>
    <cellStyle name="Currency 3 2 2 2 3 2 4 6" xfId="20279" xr:uid="{00000000-0005-0000-0000-0000B7110000}"/>
    <cellStyle name="Currency 3 2 2 2 3 2 5" xfId="20280" xr:uid="{00000000-0005-0000-0000-0000B8110000}"/>
    <cellStyle name="Currency 3 2 2 2 3 2 5 2" xfId="20281" xr:uid="{00000000-0005-0000-0000-0000B9110000}"/>
    <cellStyle name="Currency 3 2 2 2 3 2 5 2 2" xfId="20282" xr:uid="{00000000-0005-0000-0000-0000BA110000}"/>
    <cellStyle name="Currency 3 2 2 2 3 2 5 3" xfId="20283" xr:uid="{00000000-0005-0000-0000-0000BB110000}"/>
    <cellStyle name="Currency 3 2 2 2 3 2 5 3 2" xfId="20284" xr:uid="{00000000-0005-0000-0000-0000BC110000}"/>
    <cellStyle name="Currency 3 2 2 2 3 2 5 4" xfId="20285" xr:uid="{00000000-0005-0000-0000-0000BD110000}"/>
    <cellStyle name="Currency 3 2 2 2 3 2 5 4 2" xfId="20286" xr:uid="{00000000-0005-0000-0000-0000BE110000}"/>
    <cellStyle name="Currency 3 2 2 2 3 2 5 5" xfId="20287" xr:uid="{00000000-0005-0000-0000-0000BF110000}"/>
    <cellStyle name="Currency 3 2 2 2 3 2 5 6" xfId="20288" xr:uid="{00000000-0005-0000-0000-0000C0110000}"/>
    <cellStyle name="Currency 3 2 2 2 3 2 6" xfId="20289" xr:uid="{00000000-0005-0000-0000-0000C1110000}"/>
    <cellStyle name="Currency 3 2 2 2 3 2 6 2" xfId="20290" xr:uid="{00000000-0005-0000-0000-0000C2110000}"/>
    <cellStyle name="Currency 3 2 2 2 3 2 6 2 2" xfId="20291" xr:uid="{00000000-0005-0000-0000-0000C3110000}"/>
    <cellStyle name="Currency 3 2 2 2 3 2 6 3" xfId="20292" xr:uid="{00000000-0005-0000-0000-0000C4110000}"/>
    <cellStyle name="Currency 3 2 2 2 3 2 6 3 2" xfId="20293" xr:uid="{00000000-0005-0000-0000-0000C5110000}"/>
    <cellStyle name="Currency 3 2 2 2 3 2 6 4" xfId="20294" xr:uid="{00000000-0005-0000-0000-0000C6110000}"/>
    <cellStyle name="Currency 3 2 2 2 3 2 6 5" xfId="20295" xr:uid="{00000000-0005-0000-0000-0000C7110000}"/>
    <cellStyle name="Currency 3 2 2 2 3 2 7" xfId="20296" xr:uid="{00000000-0005-0000-0000-0000C8110000}"/>
    <cellStyle name="Currency 3 2 2 2 3 2 7 2" xfId="20297" xr:uid="{00000000-0005-0000-0000-0000C9110000}"/>
    <cellStyle name="Currency 3 2 2 2 3 2 8" xfId="20298" xr:uid="{00000000-0005-0000-0000-0000CA110000}"/>
    <cellStyle name="Currency 3 2 2 2 3 2 8 2" xfId="20299" xr:uid="{00000000-0005-0000-0000-0000CB110000}"/>
    <cellStyle name="Currency 3 2 2 2 3 2 9" xfId="20300" xr:uid="{00000000-0005-0000-0000-0000CC110000}"/>
    <cellStyle name="Currency 3 2 2 2 3 2 9 2" xfId="20301" xr:uid="{00000000-0005-0000-0000-0000CD110000}"/>
    <cellStyle name="Currency 3 2 2 2 3 3" xfId="20302" xr:uid="{00000000-0005-0000-0000-0000CE110000}"/>
    <cellStyle name="Currency 3 2 2 2 3 3 10" xfId="20303" xr:uid="{00000000-0005-0000-0000-0000CF110000}"/>
    <cellStyle name="Currency 3 2 2 2 3 3 2" xfId="20304" xr:uid="{00000000-0005-0000-0000-0000D0110000}"/>
    <cellStyle name="Currency 3 2 2 2 3 3 2 2" xfId="20305" xr:uid="{00000000-0005-0000-0000-0000D1110000}"/>
    <cellStyle name="Currency 3 2 2 2 3 3 2 2 2" xfId="20306" xr:uid="{00000000-0005-0000-0000-0000D2110000}"/>
    <cellStyle name="Currency 3 2 2 2 3 3 2 3" xfId="20307" xr:uid="{00000000-0005-0000-0000-0000D3110000}"/>
    <cellStyle name="Currency 3 2 2 2 3 3 2 3 2" xfId="20308" xr:uid="{00000000-0005-0000-0000-0000D4110000}"/>
    <cellStyle name="Currency 3 2 2 2 3 3 2 4" xfId="20309" xr:uid="{00000000-0005-0000-0000-0000D5110000}"/>
    <cellStyle name="Currency 3 2 2 2 3 3 2 4 2" xfId="20310" xr:uid="{00000000-0005-0000-0000-0000D6110000}"/>
    <cellStyle name="Currency 3 2 2 2 3 3 2 5" xfId="20311" xr:uid="{00000000-0005-0000-0000-0000D7110000}"/>
    <cellStyle name="Currency 3 2 2 2 3 3 2 6" xfId="20312" xr:uid="{00000000-0005-0000-0000-0000D8110000}"/>
    <cellStyle name="Currency 3 2 2 2 3 3 3" xfId="20313" xr:uid="{00000000-0005-0000-0000-0000D9110000}"/>
    <cellStyle name="Currency 3 2 2 2 3 3 3 2" xfId="20314" xr:uid="{00000000-0005-0000-0000-0000DA110000}"/>
    <cellStyle name="Currency 3 2 2 2 3 3 3 2 2" xfId="20315" xr:uid="{00000000-0005-0000-0000-0000DB110000}"/>
    <cellStyle name="Currency 3 2 2 2 3 3 3 3" xfId="20316" xr:uid="{00000000-0005-0000-0000-0000DC110000}"/>
    <cellStyle name="Currency 3 2 2 2 3 3 3 3 2" xfId="20317" xr:uid="{00000000-0005-0000-0000-0000DD110000}"/>
    <cellStyle name="Currency 3 2 2 2 3 3 3 4" xfId="20318" xr:uid="{00000000-0005-0000-0000-0000DE110000}"/>
    <cellStyle name="Currency 3 2 2 2 3 3 3 4 2" xfId="20319" xr:uid="{00000000-0005-0000-0000-0000DF110000}"/>
    <cellStyle name="Currency 3 2 2 2 3 3 3 5" xfId="20320" xr:uid="{00000000-0005-0000-0000-0000E0110000}"/>
    <cellStyle name="Currency 3 2 2 2 3 3 3 6" xfId="20321" xr:uid="{00000000-0005-0000-0000-0000E1110000}"/>
    <cellStyle name="Currency 3 2 2 2 3 3 4" xfId="20322" xr:uid="{00000000-0005-0000-0000-0000E2110000}"/>
    <cellStyle name="Currency 3 2 2 2 3 3 4 2" xfId="20323" xr:uid="{00000000-0005-0000-0000-0000E3110000}"/>
    <cellStyle name="Currency 3 2 2 2 3 3 4 2 2" xfId="20324" xr:uid="{00000000-0005-0000-0000-0000E4110000}"/>
    <cellStyle name="Currency 3 2 2 2 3 3 4 3" xfId="20325" xr:uid="{00000000-0005-0000-0000-0000E5110000}"/>
    <cellStyle name="Currency 3 2 2 2 3 3 4 3 2" xfId="20326" xr:uid="{00000000-0005-0000-0000-0000E6110000}"/>
    <cellStyle name="Currency 3 2 2 2 3 3 4 4" xfId="20327" xr:uid="{00000000-0005-0000-0000-0000E7110000}"/>
    <cellStyle name="Currency 3 2 2 2 3 3 4 4 2" xfId="20328" xr:uid="{00000000-0005-0000-0000-0000E8110000}"/>
    <cellStyle name="Currency 3 2 2 2 3 3 4 5" xfId="20329" xr:uid="{00000000-0005-0000-0000-0000E9110000}"/>
    <cellStyle name="Currency 3 2 2 2 3 3 4 6" xfId="20330" xr:uid="{00000000-0005-0000-0000-0000EA110000}"/>
    <cellStyle name="Currency 3 2 2 2 3 3 5" xfId="20331" xr:uid="{00000000-0005-0000-0000-0000EB110000}"/>
    <cellStyle name="Currency 3 2 2 2 3 3 5 2" xfId="20332" xr:uid="{00000000-0005-0000-0000-0000EC110000}"/>
    <cellStyle name="Currency 3 2 2 2 3 3 5 2 2" xfId="20333" xr:uid="{00000000-0005-0000-0000-0000ED110000}"/>
    <cellStyle name="Currency 3 2 2 2 3 3 5 3" xfId="20334" xr:uid="{00000000-0005-0000-0000-0000EE110000}"/>
    <cellStyle name="Currency 3 2 2 2 3 3 5 3 2" xfId="20335" xr:uid="{00000000-0005-0000-0000-0000EF110000}"/>
    <cellStyle name="Currency 3 2 2 2 3 3 5 4" xfId="20336" xr:uid="{00000000-0005-0000-0000-0000F0110000}"/>
    <cellStyle name="Currency 3 2 2 2 3 3 5 5" xfId="20337" xr:uid="{00000000-0005-0000-0000-0000F1110000}"/>
    <cellStyle name="Currency 3 2 2 2 3 3 6" xfId="20338" xr:uid="{00000000-0005-0000-0000-0000F2110000}"/>
    <cellStyle name="Currency 3 2 2 2 3 3 6 2" xfId="20339" xr:uid="{00000000-0005-0000-0000-0000F3110000}"/>
    <cellStyle name="Currency 3 2 2 2 3 3 7" xfId="20340" xr:uid="{00000000-0005-0000-0000-0000F4110000}"/>
    <cellStyle name="Currency 3 2 2 2 3 3 7 2" xfId="20341" xr:uid="{00000000-0005-0000-0000-0000F5110000}"/>
    <cellStyle name="Currency 3 2 2 2 3 3 8" xfId="20342" xr:uid="{00000000-0005-0000-0000-0000F6110000}"/>
    <cellStyle name="Currency 3 2 2 2 3 3 8 2" xfId="20343" xr:uid="{00000000-0005-0000-0000-0000F7110000}"/>
    <cellStyle name="Currency 3 2 2 2 3 3 9" xfId="20344" xr:uid="{00000000-0005-0000-0000-0000F8110000}"/>
    <cellStyle name="Currency 3 2 2 2 3 4" xfId="20345" xr:uid="{00000000-0005-0000-0000-0000F9110000}"/>
    <cellStyle name="Currency 3 2 2 2 3 4 10" xfId="20346" xr:uid="{00000000-0005-0000-0000-0000FA110000}"/>
    <cellStyle name="Currency 3 2 2 2 3 4 2" xfId="20347" xr:uid="{00000000-0005-0000-0000-0000FB110000}"/>
    <cellStyle name="Currency 3 2 2 2 3 4 2 2" xfId="20348" xr:uid="{00000000-0005-0000-0000-0000FC110000}"/>
    <cellStyle name="Currency 3 2 2 2 3 4 2 2 2" xfId="20349" xr:uid="{00000000-0005-0000-0000-0000FD110000}"/>
    <cellStyle name="Currency 3 2 2 2 3 4 2 3" xfId="20350" xr:uid="{00000000-0005-0000-0000-0000FE110000}"/>
    <cellStyle name="Currency 3 2 2 2 3 4 2 3 2" xfId="20351" xr:uid="{00000000-0005-0000-0000-0000FF110000}"/>
    <cellStyle name="Currency 3 2 2 2 3 4 2 4" xfId="20352" xr:uid="{00000000-0005-0000-0000-000000120000}"/>
    <cellStyle name="Currency 3 2 2 2 3 4 2 4 2" xfId="20353" xr:uid="{00000000-0005-0000-0000-000001120000}"/>
    <cellStyle name="Currency 3 2 2 2 3 4 2 5" xfId="20354" xr:uid="{00000000-0005-0000-0000-000002120000}"/>
    <cellStyle name="Currency 3 2 2 2 3 4 2 6" xfId="20355" xr:uid="{00000000-0005-0000-0000-000003120000}"/>
    <cellStyle name="Currency 3 2 2 2 3 4 3" xfId="20356" xr:uid="{00000000-0005-0000-0000-000004120000}"/>
    <cellStyle name="Currency 3 2 2 2 3 4 3 2" xfId="20357" xr:uid="{00000000-0005-0000-0000-000005120000}"/>
    <cellStyle name="Currency 3 2 2 2 3 4 3 2 2" xfId="20358" xr:uid="{00000000-0005-0000-0000-000006120000}"/>
    <cellStyle name="Currency 3 2 2 2 3 4 3 3" xfId="20359" xr:uid="{00000000-0005-0000-0000-000007120000}"/>
    <cellStyle name="Currency 3 2 2 2 3 4 3 3 2" xfId="20360" xr:uid="{00000000-0005-0000-0000-000008120000}"/>
    <cellStyle name="Currency 3 2 2 2 3 4 3 4" xfId="20361" xr:uid="{00000000-0005-0000-0000-000009120000}"/>
    <cellStyle name="Currency 3 2 2 2 3 4 3 4 2" xfId="20362" xr:uid="{00000000-0005-0000-0000-00000A120000}"/>
    <cellStyle name="Currency 3 2 2 2 3 4 3 5" xfId="20363" xr:uid="{00000000-0005-0000-0000-00000B120000}"/>
    <cellStyle name="Currency 3 2 2 2 3 4 3 6" xfId="20364" xr:uid="{00000000-0005-0000-0000-00000C120000}"/>
    <cellStyle name="Currency 3 2 2 2 3 4 4" xfId="20365" xr:uid="{00000000-0005-0000-0000-00000D120000}"/>
    <cellStyle name="Currency 3 2 2 2 3 4 4 2" xfId="20366" xr:uid="{00000000-0005-0000-0000-00000E120000}"/>
    <cellStyle name="Currency 3 2 2 2 3 4 4 2 2" xfId="20367" xr:uid="{00000000-0005-0000-0000-00000F120000}"/>
    <cellStyle name="Currency 3 2 2 2 3 4 4 3" xfId="20368" xr:uid="{00000000-0005-0000-0000-000010120000}"/>
    <cellStyle name="Currency 3 2 2 2 3 4 4 3 2" xfId="20369" xr:uid="{00000000-0005-0000-0000-000011120000}"/>
    <cellStyle name="Currency 3 2 2 2 3 4 4 4" xfId="20370" xr:uid="{00000000-0005-0000-0000-000012120000}"/>
    <cellStyle name="Currency 3 2 2 2 3 4 4 4 2" xfId="20371" xr:uid="{00000000-0005-0000-0000-000013120000}"/>
    <cellStyle name="Currency 3 2 2 2 3 4 4 5" xfId="20372" xr:uid="{00000000-0005-0000-0000-000014120000}"/>
    <cellStyle name="Currency 3 2 2 2 3 4 4 6" xfId="20373" xr:uid="{00000000-0005-0000-0000-000015120000}"/>
    <cellStyle name="Currency 3 2 2 2 3 4 5" xfId="20374" xr:uid="{00000000-0005-0000-0000-000016120000}"/>
    <cellStyle name="Currency 3 2 2 2 3 4 5 2" xfId="20375" xr:uid="{00000000-0005-0000-0000-000017120000}"/>
    <cellStyle name="Currency 3 2 2 2 3 4 5 2 2" xfId="20376" xr:uid="{00000000-0005-0000-0000-000018120000}"/>
    <cellStyle name="Currency 3 2 2 2 3 4 5 3" xfId="20377" xr:uid="{00000000-0005-0000-0000-000019120000}"/>
    <cellStyle name="Currency 3 2 2 2 3 4 5 3 2" xfId="20378" xr:uid="{00000000-0005-0000-0000-00001A120000}"/>
    <cellStyle name="Currency 3 2 2 2 3 4 5 4" xfId="20379" xr:uid="{00000000-0005-0000-0000-00001B120000}"/>
    <cellStyle name="Currency 3 2 2 2 3 4 5 5" xfId="20380" xr:uid="{00000000-0005-0000-0000-00001C120000}"/>
    <cellStyle name="Currency 3 2 2 2 3 4 6" xfId="20381" xr:uid="{00000000-0005-0000-0000-00001D120000}"/>
    <cellStyle name="Currency 3 2 2 2 3 4 6 2" xfId="20382" xr:uid="{00000000-0005-0000-0000-00001E120000}"/>
    <cellStyle name="Currency 3 2 2 2 3 4 7" xfId="20383" xr:uid="{00000000-0005-0000-0000-00001F120000}"/>
    <cellStyle name="Currency 3 2 2 2 3 4 7 2" xfId="20384" xr:uid="{00000000-0005-0000-0000-000020120000}"/>
    <cellStyle name="Currency 3 2 2 2 3 4 8" xfId="20385" xr:uid="{00000000-0005-0000-0000-000021120000}"/>
    <cellStyle name="Currency 3 2 2 2 3 4 8 2" xfId="20386" xr:uid="{00000000-0005-0000-0000-000022120000}"/>
    <cellStyle name="Currency 3 2 2 2 3 4 9" xfId="20387" xr:uid="{00000000-0005-0000-0000-000023120000}"/>
    <cellStyle name="Currency 3 2 2 2 3 5" xfId="20388" xr:uid="{00000000-0005-0000-0000-000024120000}"/>
    <cellStyle name="Currency 3 2 2 2 3 5 2" xfId="20389" xr:uid="{00000000-0005-0000-0000-000025120000}"/>
    <cellStyle name="Currency 3 2 2 2 3 5 2 2" xfId="20390" xr:uid="{00000000-0005-0000-0000-000026120000}"/>
    <cellStyle name="Currency 3 2 2 2 3 5 3" xfId="20391" xr:uid="{00000000-0005-0000-0000-000027120000}"/>
    <cellStyle name="Currency 3 2 2 2 3 5 3 2" xfId="20392" xr:uid="{00000000-0005-0000-0000-000028120000}"/>
    <cellStyle name="Currency 3 2 2 2 3 5 4" xfId="20393" xr:uid="{00000000-0005-0000-0000-000029120000}"/>
    <cellStyle name="Currency 3 2 2 2 3 5 4 2" xfId="20394" xr:uid="{00000000-0005-0000-0000-00002A120000}"/>
    <cellStyle name="Currency 3 2 2 2 3 5 5" xfId="20395" xr:uid="{00000000-0005-0000-0000-00002B120000}"/>
    <cellStyle name="Currency 3 2 2 2 3 5 6" xfId="20396" xr:uid="{00000000-0005-0000-0000-00002C120000}"/>
    <cellStyle name="Currency 3 2 2 2 3 6" xfId="20397" xr:uid="{00000000-0005-0000-0000-00002D120000}"/>
    <cellStyle name="Currency 3 2 2 2 3 6 2" xfId="20398" xr:uid="{00000000-0005-0000-0000-00002E120000}"/>
    <cellStyle name="Currency 3 2 2 2 3 6 2 2" xfId="20399" xr:uid="{00000000-0005-0000-0000-00002F120000}"/>
    <cellStyle name="Currency 3 2 2 2 3 6 3" xfId="20400" xr:uid="{00000000-0005-0000-0000-000030120000}"/>
    <cellStyle name="Currency 3 2 2 2 3 6 3 2" xfId="20401" xr:uid="{00000000-0005-0000-0000-000031120000}"/>
    <cellStyle name="Currency 3 2 2 2 3 6 4" xfId="20402" xr:uid="{00000000-0005-0000-0000-000032120000}"/>
    <cellStyle name="Currency 3 2 2 2 3 6 4 2" xfId="20403" xr:uid="{00000000-0005-0000-0000-000033120000}"/>
    <cellStyle name="Currency 3 2 2 2 3 6 5" xfId="20404" xr:uid="{00000000-0005-0000-0000-000034120000}"/>
    <cellStyle name="Currency 3 2 2 2 3 6 6" xfId="20405" xr:uid="{00000000-0005-0000-0000-000035120000}"/>
    <cellStyle name="Currency 3 2 2 2 3 7" xfId="20406" xr:uid="{00000000-0005-0000-0000-000036120000}"/>
    <cellStyle name="Currency 3 2 2 2 3 7 2" xfId="20407" xr:uid="{00000000-0005-0000-0000-000037120000}"/>
    <cellStyle name="Currency 3 2 2 2 3 7 2 2" xfId="20408" xr:uid="{00000000-0005-0000-0000-000038120000}"/>
    <cellStyle name="Currency 3 2 2 2 3 7 3" xfId="20409" xr:uid="{00000000-0005-0000-0000-000039120000}"/>
    <cellStyle name="Currency 3 2 2 2 3 7 3 2" xfId="20410" xr:uid="{00000000-0005-0000-0000-00003A120000}"/>
    <cellStyle name="Currency 3 2 2 2 3 7 4" xfId="20411" xr:uid="{00000000-0005-0000-0000-00003B120000}"/>
    <cellStyle name="Currency 3 2 2 2 3 7 4 2" xfId="20412" xr:uid="{00000000-0005-0000-0000-00003C120000}"/>
    <cellStyle name="Currency 3 2 2 2 3 7 5" xfId="20413" xr:uid="{00000000-0005-0000-0000-00003D120000}"/>
    <cellStyle name="Currency 3 2 2 2 3 7 6" xfId="20414" xr:uid="{00000000-0005-0000-0000-00003E120000}"/>
    <cellStyle name="Currency 3 2 2 2 3 8" xfId="20415" xr:uid="{00000000-0005-0000-0000-00003F120000}"/>
    <cellStyle name="Currency 3 2 2 2 3 8 2" xfId="20416" xr:uid="{00000000-0005-0000-0000-000040120000}"/>
    <cellStyle name="Currency 3 2 2 2 3 8 2 2" xfId="20417" xr:uid="{00000000-0005-0000-0000-000041120000}"/>
    <cellStyle name="Currency 3 2 2 2 3 8 3" xfId="20418" xr:uid="{00000000-0005-0000-0000-000042120000}"/>
    <cellStyle name="Currency 3 2 2 2 3 8 3 2" xfId="20419" xr:uid="{00000000-0005-0000-0000-000043120000}"/>
    <cellStyle name="Currency 3 2 2 2 3 8 4" xfId="20420" xr:uid="{00000000-0005-0000-0000-000044120000}"/>
    <cellStyle name="Currency 3 2 2 2 3 8 5" xfId="20421" xr:uid="{00000000-0005-0000-0000-000045120000}"/>
    <cellStyle name="Currency 3 2 2 2 3 9" xfId="20422" xr:uid="{00000000-0005-0000-0000-000046120000}"/>
    <cellStyle name="Currency 3 2 2 2 3 9 2" xfId="20423" xr:uid="{00000000-0005-0000-0000-000047120000}"/>
    <cellStyle name="Currency 3 2 2 2 4" xfId="20424" xr:uid="{00000000-0005-0000-0000-000048120000}"/>
    <cellStyle name="Currency 3 2 2 2 4 10" xfId="20425" xr:uid="{00000000-0005-0000-0000-000049120000}"/>
    <cellStyle name="Currency 3 2 2 2 4 10 2" xfId="20426" xr:uid="{00000000-0005-0000-0000-00004A120000}"/>
    <cellStyle name="Currency 3 2 2 2 4 11" xfId="20427" xr:uid="{00000000-0005-0000-0000-00004B120000}"/>
    <cellStyle name="Currency 3 2 2 2 4 12" xfId="20428" xr:uid="{00000000-0005-0000-0000-00004C120000}"/>
    <cellStyle name="Currency 3 2 2 2 4 2" xfId="20429" xr:uid="{00000000-0005-0000-0000-00004D120000}"/>
    <cellStyle name="Currency 3 2 2 2 4 2 10" xfId="20430" xr:uid="{00000000-0005-0000-0000-00004E120000}"/>
    <cellStyle name="Currency 3 2 2 2 4 2 2" xfId="20431" xr:uid="{00000000-0005-0000-0000-00004F120000}"/>
    <cellStyle name="Currency 3 2 2 2 4 2 2 2" xfId="20432" xr:uid="{00000000-0005-0000-0000-000050120000}"/>
    <cellStyle name="Currency 3 2 2 2 4 2 2 2 2" xfId="20433" xr:uid="{00000000-0005-0000-0000-000051120000}"/>
    <cellStyle name="Currency 3 2 2 2 4 2 2 3" xfId="20434" xr:uid="{00000000-0005-0000-0000-000052120000}"/>
    <cellStyle name="Currency 3 2 2 2 4 2 2 3 2" xfId="20435" xr:uid="{00000000-0005-0000-0000-000053120000}"/>
    <cellStyle name="Currency 3 2 2 2 4 2 2 4" xfId="20436" xr:uid="{00000000-0005-0000-0000-000054120000}"/>
    <cellStyle name="Currency 3 2 2 2 4 2 2 4 2" xfId="20437" xr:uid="{00000000-0005-0000-0000-000055120000}"/>
    <cellStyle name="Currency 3 2 2 2 4 2 2 5" xfId="20438" xr:uid="{00000000-0005-0000-0000-000056120000}"/>
    <cellStyle name="Currency 3 2 2 2 4 2 2 6" xfId="20439" xr:uid="{00000000-0005-0000-0000-000057120000}"/>
    <cellStyle name="Currency 3 2 2 2 4 2 3" xfId="20440" xr:uid="{00000000-0005-0000-0000-000058120000}"/>
    <cellStyle name="Currency 3 2 2 2 4 2 3 2" xfId="20441" xr:uid="{00000000-0005-0000-0000-000059120000}"/>
    <cellStyle name="Currency 3 2 2 2 4 2 3 2 2" xfId="20442" xr:uid="{00000000-0005-0000-0000-00005A120000}"/>
    <cellStyle name="Currency 3 2 2 2 4 2 3 3" xfId="20443" xr:uid="{00000000-0005-0000-0000-00005B120000}"/>
    <cellStyle name="Currency 3 2 2 2 4 2 3 3 2" xfId="20444" xr:uid="{00000000-0005-0000-0000-00005C120000}"/>
    <cellStyle name="Currency 3 2 2 2 4 2 3 4" xfId="20445" xr:uid="{00000000-0005-0000-0000-00005D120000}"/>
    <cellStyle name="Currency 3 2 2 2 4 2 3 4 2" xfId="20446" xr:uid="{00000000-0005-0000-0000-00005E120000}"/>
    <cellStyle name="Currency 3 2 2 2 4 2 3 5" xfId="20447" xr:uid="{00000000-0005-0000-0000-00005F120000}"/>
    <cellStyle name="Currency 3 2 2 2 4 2 3 6" xfId="20448" xr:uid="{00000000-0005-0000-0000-000060120000}"/>
    <cellStyle name="Currency 3 2 2 2 4 2 4" xfId="20449" xr:uid="{00000000-0005-0000-0000-000061120000}"/>
    <cellStyle name="Currency 3 2 2 2 4 2 4 2" xfId="20450" xr:uid="{00000000-0005-0000-0000-000062120000}"/>
    <cellStyle name="Currency 3 2 2 2 4 2 4 2 2" xfId="20451" xr:uid="{00000000-0005-0000-0000-000063120000}"/>
    <cellStyle name="Currency 3 2 2 2 4 2 4 3" xfId="20452" xr:uid="{00000000-0005-0000-0000-000064120000}"/>
    <cellStyle name="Currency 3 2 2 2 4 2 4 3 2" xfId="20453" xr:uid="{00000000-0005-0000-0000-000065120000}"/>
    <cellStyle name="Currency 3 2 2 2 4 2 4 4" xfId="20454" xr:uid="{00000000-0005-0000-0000-000066120000}"/>
    <cellStyle name="Currency 3 2 2 2 4 2 4 4 2" xfId="20455" xr:uid="{00000000-0005-0000-0000-000067120000}"/>
    <cellStyle name="Currency 3 2 2 2 4 2 4 5" xfId="20456" xr:uid="{00000000-0005-0000-0000-000068120000}"/>
    <cellStyle name="Currency 3 2 2 2 4 2 4 6" xfId="20457" xr:uid="{00000000-0005-0000-0000-000069120000}"/>
    <cellStyle name="Currency 3 2 2 2 4 2 5" xfId="20458" xr:uid="{00000000-0005-0000-0000-00006A120000}"/>
    <cellStyle name="Currency 3 2 2 2 4 2 5 2" xfId="20459" xr:uid="{00000000-0005-0000-0000-00006B120000}"/>
    <cellStyle name="Currency 3 2 2 2 4 2 5 2 2" xfId="20460" xr:uid="{00000000-0005-0000-0000-00006C120000}"/>
    <cellStyle name="Currency 3 2 2 2 4 2 5 3" xfId="20461" xr:uid="{00000000-0005-0000-0000-00006D120000}"/>
    <cellStyle name="Currency 3 2 2 2 4 2 5 3 2" xfId="20462" xr:uid="{00000000-0005-0000-0000-00006E120000}"/>
    <cellStyle name="Currency 3 2 2 2 4 2 5 4" xfId="20463" xr:uid="{00000000-0005-0000-0000-00006F120000}"/>
    <cellStyle name="Currency 3 2 2 2 4 2 5 5" xfId="20464" xr:uid="{00000000-0005-0000-0000-000070120000}"/>
    <cellStyle name="Currency 3 2 2 2 4 2 6" xfId="20465" xr:uid="{00000000-0005-0000-0000-000071120000}"/>
    <cellStyle name="Currency 3 2 2 2 4 2 6 2" xfId="20466" xr:uid="{00000000-0005-0000-0000-000072120000}"/>
    <cellStyle name="Currency 3 2 2 2 4 2 7" xfId="20467" xr:uid="{00000000-0005-0000-0000-000073120000}"/>
    <cellStyle name="Currency 3 2 2 2 4 2 7 2" xfId="20468" xr:uid="{00000000-0005-0000-0000-000074120000}"/>
    <cellStyle name="Currency 3 2 2 2 4 2 8" xfId="20469" xr:uid="{00000000-0005-0000-0000-000075120000}"/>
    <cellStyle name="Currency 3 2 2 2 4 2 8 2" xfId="20470" xr:uid="{00000000-0005-0000-0000-000076120000}"/>
    <cellStyle name="Currency 3 2 2 2 4 2 9" xfId="20471" xr:uid="{00000000-0005-0000-0000-000077120000}"/>
    <cellStyle name="Currency 3 2 2 2 4 3" xfId="20472" xr:uid="{00000000-0005-0000-0000-000078120000}"/>
    <cellStyle name="Currency 3 2 2 2 4 3 10" xfId="20473" xr:uid="{00000000-0005-0000-0000-000079120000}"/>
    <cellStyle name="Currency 3 2 2 2 4 3 2" xfId="20474" xr:uid="{00000000-0005-0000-0000-00007A120000}"/>
    <cellStyle name="Currency 3 2 2 2 4 3 2 2" xfId="20475" xr:uid="{00000000-0005-0000-0000-00007B120000}"/>
    <cellStyle name="Currency 3 2 2 2 4 3 2 2 2" xfId="20476" xr:uid="{00000000-0005-0000-0000-00007C120000}"/>
    <cellStyle name="Currency 3 2 2 2 4 3 2 3" xfId="20477" xr:uid="{00000000-0005-0000-0000-00007D120000}"/>
    <cellStyle name="Currency 3 2 2 2 4 3 2 3 2" xfId="20478" xr:uid="{00000000-0005-0000-0000-00007E120000}"/>
    <cellStyle name="Currency 3 2 2 2 4 3 2 4" xfId="20479" xr:uid="{00000000-0005-0000-0000-00007F120000}"/>
    <cellStyle name="Currency 3 2 2 2 4 3 2 4 2" xfId="20480" xr:uid="{00000000-0005-0000-0000-000080120000}"/>
    <cellStyle name="Currency 3 2 2 2 4 3 2 5" xfId="20481" xr:uid="{00000000-0005-0000-0000-000081120000}"/>
    <cellStyle name="Currency 3 2 2 2 4 3 2 6" xfId="20482" xr:uid="{00000000-0005-0000-0000-000082120000}"/>
    <cellStyle name="Currency 3 2 2 2 4 3 3" xfId="20483" xr:uid="{00000000-0005-0000-0000-000083120000}"/>
    <cellStyle name="Currency 3 2 2 2 4 3 3 2" xfId="20484" xr:uid="{00000000-0005-0000-0000-000084120000}"/>
    <cellStyle name="Currency 3 2 2 2 4 3 3 2 2" xfId="20485" xr:uid="{00000000-0005-0000-0000-000085120000}"/>
    <cellStyle name="Currency 3 2 2 2 4 3 3 3" xfId="20486" xr:uid="{00000000-0005-0000-0000-000086120000}"/>
    <cellStyle name="Currency 3 2 2 2 4 3 3 3 2" xfId="20487" xr:uid="{00000000-0005-0000-0000-000087120000}"/>
    <cellStyle name="Currency 3 2 2 2 4 3 3 4" xfId="20488" xr:uid="{00000000-0005-0000-0000-000088120000}"/>
    <cellStyle name="Currency 3 2 2 2 4 3 3 4 2" xfId="20489" xr:uid="{00000000-0005-0000-0000-000089120000}"/>
    <cellStyle name="Currency 3 2 2 2 4 3 3 5" xfId="20490" xr:uid="{00000000-0005-0000-0000-00008A120000}"/>
    <cellStyle name="Currency 3 2 2 2 4 3 3 6" xfId="20491" xr:uid="{00000000-0005-0000-0000-00008B120000}"/>
    <cellStyle name="Currency 3 2 2 2 4 3 4" xfId="20492" xr:uid="{00000000-0005-0000-0000-00008C120000}"/>
    <cellStyle name="Currency 3 2 2 2 4 3 4 2" xfId="20493" xr:uid="{00000000-0005-0000-0000-00008D120000}"/>
    <cellStyle name="Currency 3 2 2 2 4 3 4 2 2" xfId="20494" xr:uid="{00000000-0005-0000-0000-00008E120000}"/>
    <cellStyle name="Currency 3 2 2 2 4 3 4 3" xfId="20495" xr:uid="{00000000-0005-0000-0000-00008F120000}"/>
    <cellStyle name="Currency 3 2 2 2 4 3 4 3 2" xfId="20496" xr:uid="{00000000-0005-0000-0000-000090120000}"/>
    <cellStyle name="Currency 3 2 2 2 4 3 4 4" xfId="20497" xr:uid="{00000000-0005-0000-0000-000091120000}"/>
    <cellStyle name="Currency 3 2 2 2 4 3 4 4 2" xfId="20498" xr:uid="{00000000-0005-0000-0000-000092120000}"/>
    <cellStyle name="Currency 3 2 2 2 4 3 4 5" xfId="20499" xr:uid="{00000000-0005-0000-0000-000093120000}"/>
    <cellStyle name="Currency 3 2 2 2 4 3 4 6" xfId="20500" xr:uid="{00000000-0005-0000-0000-000094120000}"/>
    <cellStyle name="Currency 3 2 2 2 4 3 5" xfId="20501" xr:uid="{00000000-0005-0000-0000-000095120000}"/>
    <cellStyle name="Currency 3 2 2 2 4 3 5 2" xfId="20502" xr:uid="{00000000-0005-0000-0000-000096120000}"/>
    <cellStyle name="Currency 3 2 2 2 4 3 5 2 2" xfId="20503" xr:uid="{00000000-0005-0000-0000-000097120000}"/>
    <cellStyle name="Currency 3 2 2 2 4 3 5 3" xfId="20504" xr:uid="{00000000-0005-0000-0000-000098120000}"/>
    <cellStyle name="Currency 3 2 2 2 4 3 5 3 2" xfId="20505" xr:uid="{00000000-0005-0000-0000-000099120000}"/>
    <cellStyle name="Currency 3 2 2 2 4 3 5 4" xfId="20506" xr:uid="{00000000-0005-0000-0000-00009A120000}"/>
    <cellStyle name="Currency 3 2 2 2 4 3 5 5" xfId="20507" xr:uid="{00000000-0005-0000-0000-00009B120000}"/>
    <cellStyle name="Currency 3 2 2 2 4 3 6" xfId="20508" xr:uid="{00000000-0005-0000-0000-00009C120000}"/>
    <cellStyle name="Currency 3 2 2 2 4 3 6 2" xfId="20509" xr:uid="{00000000-0005-0000-0000-00009D120000}"/>
    <cellStyle name="Currency 3 2 2 2 4 3 7" xfId="20510" xr:uid="{00000000-0005-0000-0000-00009E120000}"/>
    <cellStyle name="Currency 3 2 2 2 4 3 7 2" xfId="20511" xr:uid="{00000000-0005-0000-0000-00009F120000}"/>
    <cellStyle name="Currency 3 2 2 2 4 3 8" xfId="20512" xr:uid="{00000000-0005-0000-0000-0000A0120000}"/>
    <cellStyle name="Currency 3 2 2 2 4 3 8 2" xfId="20513" xr:uid="{00000000-0005-0000-0000-0000A1120000}"/>
    <cellStyle name="Currency 3 2 2 2 4 3 9" xfId="20514" xr:uid="{00000000-0005-0000-0000-0000A2120000}"/>
    <cellStyle name="Currency 3 2 2 2 4 4" xfId="20515" xr:uid="{00000000-0005-0000-0000-0000A3120000}"/>
    <cellStyle name="Currency 3 2 2 2 4 4 2" xfId="20516" xr:uid="{00000000-0005-0000-0000-0000A4120000}"/>
    <cellStyle name="Currency 3 2 2 2 4 4 2 2" xfId="20517" xr:uid="{00000000-0005-0000-0000-0000A5120000}"/>
    <cellStyle name="Currency 3 2 2 2 4 4 3" xfId="20518" xr:uid="{00000000-0005-0000-0000-0000A6120000}"/>
    <cellStyle name="Currency 3 2 2 2 4 4 3 2" xfId="20519" xr:uid="{00000000-0005-0000-0000-0000A7120000}"/>
    <cellStyle name="Currency 3 2 2 2 4 4 4" xfId="20520" xr:uid="{00000000-0005-0000-0000-0000A8120000}"/>
    <cellStyle name="Currency 3 2 2 2 4 4 4 2" xfId="20521" xr:uid="{00000000-0005-0000-0000-0000A9120000}"/>
    <cellStyle name="Currency 3 2 2 2 4 4 5" xfId="20522" xr:uid="{00000000-0005-0000-0000-0000AA120000}"/>
    <cellStyle name="Currency 3 2 2 2 4 4 6" xfId="20523" xr:uid="{00000000-0005-0000-0000-0000AB120000}"/>
    <cellStyle name="Currency 3 2 2 2 4 5" xfId="20524" xr:uid="{00000000-0005-0000-0000-0000AC120000}"/>
    <cellStyle name="Currency 3 2 2 2 4 5 2" xfId="20525" xr:uid="{00000000-0005-0000-0000-0000AD120000}"/>
    <cellStyle name="Currency 3 2 2 2 4 5 2 2" xfId="20526" xr:uid="{00000000-0005-0000-0000-0000AE120000}"/>
    <cellStyle name="Currency 3 2 2 2 4 5 3" xfId="20527" xr:uid="{00000000-0005-0000-0000-0000AF120000}"/>
    <cellStyle name="Currency 3 2 2 2 4 5 3 2" xfId="20528" xr:uid="{00000000-0005-0000-0000-0000B0120000}"/>
    <cellStyle name="Currency 3 2 2 2 4 5 4" xfId="20529" xr:uid="{00000000-0005-0000-0000-0000B1120000}"/>
    <cellStyle name="Currency 3 2 2 2 4 5 4 2" xfId="20530" xr:uid="{00000000-0005-0000-0000-0000B2120000}"/>
    <cellStyle name="Currency 3 2 2 2 4 5 5" xfId="20531" xr:uid="{00000000-0005-0000-0000-0000B3120000}"/>
    <cellStyle name="Currency 3 2 2 2 4 5 6" xfId="20532" xr:uid="{00000000-0005-0000-0000-0000B4120000}"/>
    <cellStyle name="Currency 3 2 2 2 4 6" xfId="20533" xr:uid="{00000000-0005-0000-0000-0000B5120000}"/>
    <cellStyle name="Currency 3 2 2 2 4 6 2" xfId="20534" xr:uid="{00000000-0005-0000-0000-0000B6120000}"/>
    <cellStyle name="Currency 3 2 2 2 4 6 2 2" xfId="20535" xr:uid="{00000000-0005-0000-0000-0000B7120000}"/>
    <cellStyle name="Currency 3 2 2 2 4 6 3" xfId="20536" xr:uid="{00000000-0005-0000-0000-0000B8120000}"/>
    <cellStyle name="Currency 3 2 2 2 4 6 3 2" xfId="20537" xr:uid="{00000000-0005-0000-0000-0000B9120000}"/>
    <cellStyle name="Currency 3 2 2 2 4 6 4" xfId="20538" xr:uid="{00000000-0005-0000-0000-0000BA120000}"/>
    <cellStyle name="Currency 3 2 2 2 4 6 4 2" xfId="20539" xr:uid="{00000000-0005-0000-0000-0000BB120000}"/>
    <cellStyle name="Currency 3 2 2 2 4 6 5" xfId="20540" xr:uid="{00000000-0005-0000-0000-0000BC120000}"/>
    <cellStyle name="Currency 3 2 2 2 4 6 6" xfId="20541" xr:uid="{00000000-0005-0000-0000-0000BD120000}"/>
    <cellStyle name="Currency 3 2 2 2 4 7" xfId="20542" xr:uid="{00000000-0005-0000-0000-0000BE120000}"/>
    <cellStyle name="Currency 3 2 2 2 4 7 2" xfId="20543" xr:uid="{00000000-0005-0000-0000-0000BF120000}"/>
    <cellStyle name="Currency 3 2 2 2 4 7 2 2" xfId="20544" xr:uid="{00000000-0005-0000-0000-0000C0120000}"/>
    <cellStyle name="Currency 3 2 2 2 4 7 3" xfId="20545" xr:uid="{00000000-0005-0000-0000-0000C1120000}"/>
    <cellStyle name="Currency 3 2 2 2 4 7 3 2" xfId="20546" xr:uid="{00000000-0005-0000-0000-0000C2120000}"/>
    <cellStyle name="Currency 3 2 2 2 4 7 4" xfId="20547" xr:uid="{00000000-0005-0000-0000-0000C3120000}"/>
    <cellStyle name="Currency 3 2 2 2 4 7 5" xfId="20548" xr:uid="{00000000-0005-0000-0000-0000C4120000}"/>
    <cellStyle name="Currency 3 2 2 2 4 8" xfId="20549" xr:uid="{00000000-0005-0000-0000-0000C5120000}"/>
    <cellStyle name="Currency 3 2 2 2 4 8 2" xfId="20550" xr:uid="{00000000-0005-0000-0000-0000C6120000}"/>
    <cellStyle name="Currency 3 2 2 2 4 9" xfId="20551" xr:uid="{00000000-0005-0000-0000-0000C7120000}"/>
    <cellStyle name="Currency 3 2 2 2 4 9 2" xfId="20552" xr:uid="{00000000-0005-0000-0000-0000C8120000}"/>
    <cellStyle name="Currency 3 2 2 2 5" xfId="20553" xr:uid="{00000000-0005-0000-0000-0000C9120000}"/>
    <cellStyle name="Currency 3 2 2 2 5 10" xfId="20554" xr:uid="{00000000-0005-0000-0000-0000CA120000}"/>
    <cellStyle name="Currency 3 2 2 2 5 11" xfId="20555" xr:uid="{00000000-0005-0000-0000-0000CB120000}"/>
    <cellStyle name="Currency 3 2 2 2 5 2" xfId="20556" xr:uid="{00000000-0005-0000-0000-0000CC120000}"/>
    <cellStyle name="Currency 3 2 2 2 5 2 2" xfId="20557" xr:uid="{00000000-0005-0000-0000-0000CD120000}"/>
    <cellStyle name="Currency 3 2 2 2 5 2 2 2" xfId="20558" xr:uid="{00000000-0005-0000-0000-0000CE120000}"/>
    <cellStyle name="Currency 3 2 2 2 5 2 3" xfId="20559" xr:uid="{00000000-0005-0000-0000-0000CF120000}"/>
    <cellStyle name="Currency 3 2 2 2 5 2 3 2" xfId="20560" xr:uid="{00000000-0005-0000-0000-0000D0120000}"/>
    <cellStyle name="Currency 3 2 2 2 5 2 4" xfId="20561" xr:uid="{00000000-0005-0000-0000-0000D1120000}"/>
    <cellStyle name="Currency 3 2 2 2 5 2 4 2" xfId="20562" xr:uid="{00000000-0005-0000-0000-0000D2120000}"/>
    <cellStyle name="Currency 3 2 2 2 5 2 5" xfId="20563" xr:uid="{00000000-0005-0000-0000-0000D3120000}"/>
    <cellStyle name="Currency 3 2 2 2 5 2 6" xfId="20564" xr:uid="{00000000-0005-0000-0000-0000D4120000}"/>
    <cellStyle name="Currency 3 2 2 2 5 3" xfId="20565" xr:uid="{00000000-0005-0000-0000-0000D5120000}"/>
    <cellStyle name="Currency 3 2 2 2 5 3 2" xfId="20566" xr:uid="{00000000-0005-0000-0000-0000D6120000}"/>
    <cellStyle name="Currency 3 2 2 2 5 3 2 2" xfId="20567" xr:uid="{00000000-0005-0000-0000-0000D7120000}"/>
    <cellStyle name="Currency 3 2 2 2 5 3 3" xfId="20568" xr:uid="{00000000-0005-0000-0000-0000D8120000}"/>
    <cellStyle name="Currency 3 2 2 2 5 3 3 2" xfId="20569" xr:uid="{00000000-0005-0000-0000-0000D9120000}"/>
    <cellStyle name="Currency 3 2 2 2 5 3 4" xfId="20570" xr:uid="{00000000-0005-0000-0000-0000DA120000}"/>
    <cellStyle name="Currency 3 2 2 2 5 3 4 2" xfId="20571" xr:uid="{00000000-0005-0000-0000-0000DB120000}"/>
    <cellStyle name="Currency 3 2 2 2 5 3 5" xfId="20572" xr:uid="{00000000-0005-0000-0000-0000DC120000}"/>
    <cellStyle name="Currency 3 2 2 2 5 3 6" xfId="20573" xr:uid="{00000000-0005-0000-0000-0000DD120000}"/>
    <cellStyle name="Currency 3 2 2 2 5 4" xfId="20574" xr:uid="{00000000-0005-0000-0000-0000DE120000}"/>
    <cellStyle name="Currency 3 2 2 2 5 4 2" xfId="20575" xr:uid="{00000000-0005-0000-0000-0000DF120000}"/>
    <cellStyle name="Currency 3 2 2 2 5 4 2 2" xfId="20576" xr:uid="{00000000-0005-0000-0000-0000E0120000}"/>
    <cellStyle name="Currency 3 2 2 2 5 4 3" xfId="20577" xr:uid="{00000000-0005-0000-0000-0000E1120000}"/>
    <cellStyle name="Currency 3 2 2 2 5 4 3 2" xfId="20578" xr:uid="{00000000-0005-0000-0000-0000E2120000}"/>
    <cellStyle name="Currency 3 2 2 2 5 4 4" xfId="20579" xr:uid="{00000000-0005-0000-0000-0000E3120000}"/>
    <cellStyle name="Currency 3 2 2 2 5 4 4 2" xfId="20580" xr:uid="{00000000-0005-0000-0000-0000E4120000}"/>
    <cellStyle name="Currency 3 2 2 2 5 4 5" xfId="20581" xr:uid="{00000000-0005-0000-0000-0000E5120000}"/>
    <cellStyle name="Currency 3 2 2 2 5 4 6" xfId="20582" xr:uid="{00000000-0005-0000-0000-0000E6120000}"/>
    <cellStyle name="Currency 3 2 2 2 5 5" xfId="20583" xr:uid="{00000000-0005-0000-0000-0000E7120000}"/>
    <cellStyle name="Currency 3 2 2 2 5 5 2" xfId="20584" xr:uid="{00000000-0005-0000-0000-0000E8120000}"/>
    <cellStyle name="Currency 3 2 2 2 5 5 2 2" xfId="20585" xr:uid="{00000000-0005-0000-0000-0000E9120000}"/>
    <cellStyle name="Currency 3 2 2 2 5 5 3" xfId="20586" xr:uid="{00000000-0005-0000-0000-0000EA120000}"/>
    <cellStyle name="Currency 3 2 2 2 5 5 3 2" xfId="20587" xr:uid="{00000000-0005-0000-0000-0000EB120000}"/>
    <cellStyle name="Currency 3 2 2 2 5 5 4" xfId="20588" xr:uid="{00000000-0005-0000-0000-0000EC120000}"/>
    <cellStyle name="Currency 3 2 2 2 5 5 4 2" xfId="20589" xr:uid="{00000000-0005-0000-0000-0000ED120000}"/>
    <cellStyle name="Currency 3 2 2 2 5 5 5" xfId="20590" xr:uid="{00000000-0005-0000-0000-0000EE120000}"/>
    <cellStyle name="Currency 3 2 2 2 5 5 6" xfId="20591" xr:uid="{00000000-0005-0000-0000-0000EF120000}"/>
    <cellStyle name="Currency 3 2 2 2 5 6" xfId="20592" xr:uid="{00000000-0005-0000-0000-0000F0120000}"/>
    <cellStyle name="Currency 3 2 2 2 5 6 2" xfId="20593" xr:uid="{00000000-0005-0000-0000-0000F1120000}"/>
    <cellStyle name="Currency 3 2 2 2 5 6 2 2" xfId="20594" xr:uid="{00000000-0005-0000-0000-0000F2120000}"/>
    <cellStyle name="Currency 3 2 2 2 5 6 3" xfId="20595" xr:uid="{00000000-0005-0000-0000-0000F3120000}"/>
    <cellStyle name="Currency 3 2 2 2 5 6 3 2" xfId="20596" xr:uid="{00000000-0005-0000-0000-0000F4120000}"/>
    <cellStyle name="Currency 3 2 2 2 5 6 4" xfId="20597" xr:uid="{00000000-0005-0000-0000-0000F5120000}"/>
    <cellStyle name="Currency 3 2 2 2 5 6 5" xfId="20598" xr:uid="{00000000-0005-0000-0000-0000F6120000}"/>
    <cellStyle name="Currency 3 2 2 2 5 7" xfId="20599" xr:uid="{00000000-0005-0000-0000-0000F7120000}"/>
    <cellStyle name="Currency 3 2 2 2 5 7 2" xfId="20600" xr:uid="{00000000-0005-0000-0000-0000F8120000}"/>
    <cellStyle name="Currency 3 2 2 2 5 8" xfId="20601" xr:uid="{00000000-0005-0000-0000-0000F9120000}"/>
    <cellStyle name="Currency 3 2 2 2 5 8 2" xfId="20602" xr:uid="{00000000-0005-0000-0000-0000FA120000}"/>
    <cellStyle name="Currency 3 2 2 2 5 9" xfId="20603" xr:uid="{00000000-0005-0000-0000-0000FB120000}"/>
    <cellStyle name="Currency 3 2 2 2 5 9 2" xfId="20604" xr:uid="{00000000-0005-0000-0000-0000FC120000}"/>
    <cellStyle name="Currency 3 2 2 2 6" xfId="20605" xr:uid="{00000000-0005-0000-0000-0000FD120000}"/>
    <cellStyle name="Currency 3 2 2 2 6 10" xfId="20606" xr:uid="{00000000-0005-0000-0000-0000FE120000}"/>
    <cellStyle name="Currency 3 2 2 2 6 2" xfId="20607" xr:uid="{00000000-0005-0000-0000-0000FF120000}"/>
    <cellStyle name="Currency 3 2 2 2 6 2 2" xfId="20608" xr:uid="{00000000-0005-0000-0000-000000130000}"/>
    <cellStyle name="Currency 3 2 2 2 6 2 2 2" xfId="20609" xr:uid="{00000000-0005-0000-0000-000001130000}"/>
    <cellStyle name="Currency 3 2 2 2 6 2 3" xfId="20610" xr:uid="{00000000-0005-0000-0000-000002130000}"/>
    <cellStyle name="Currency 3 2 2 2 6 2 3 2" xfId="20611" xr:uid="{00000000-0005-0000-0000-000003130000}"/>
    <cellStyle name="Currency 3 2 2 2 6 2 4" xfId="20612" xr:uid="{00000000-0005-0000-0000-000004130000}"/>
    <cellStyle name="Currency 3 2 2 2 6 2 4 2" xfId="20613" xr:uid="{00000000-0005-0000-0000-000005130000}"/>
    <cellStyle name="Currency 3 2 2 2 6 2 5" xfId="20614" xr:uid="{00000000-0005-0000-0000-000006130000}"/>
    <cellStyle name="Currency 3 2 2 2 6 2 6" xfId="20615" xr:uid="{00000000-0005-0000-0000-000007130000}"/>
    <cellStyle name="Currency 3 2 2 2 6 3" xfId="20616" xr:uid="{00000000-0005-0000-0000-000008130000}"/>
    <cellStyle name="Currency 3 2 2 2 6 3 2" xfId="20617" xr:uid="{00000000-0005-0000-0000-000009130000}"/>
    <cellStyle name="Currency 3 2 2 2 6 3 2 2" xfId="20618" xr:uid="{00000000-0005-0000-0000-00000A130000}"/>
    <cellStyle name="Currency 3 2 2 2 6 3 3" xfId="20619" xr:uid="{00000000-0005-0000-0000-00000B130000}"/>
    <cellStyle name="Currency 3 2 2 2 6 3 3 2" xfId="20620" xr:uid="{00000000-0005-0000-0000-00000C130000}"/>
    <cellStyle name="Currency 3 2 2 2 6 3 4" xfId="20621" xr:uid="{00000000-0005-0000-0000-00000D130000}"/>
    <cellStyle name="Currency 3 2 2 2 6 3 4 2" xfId="20622" xr:uid="{00000000-0005-0000-0000-00000E130000}"/>
    <cellStyle name="Currency 3 2 2 2 6 3 5" xfId="20623" xr:uid="{00000000-0005-0000-0000-00000F130000}"/>
    <cellStyle name="Currency 3 2 2 2 6 3 6" xfId="20624" xr:uid="{00000000-0005-0000-0000-000010130000}"/>
    <cellStyle name="Currency 3 2 2 2 6 4" xfId="20625" xr:uid="{00000000-0005-0000-0000-000011130000}"/>
    <cellStyle name="Currency 3 2 2 2 6 4 2" xfId="20626" xr:uid="{00000000-0005-0000-0000-000012130000}"/>
    <cellStyle name="Currency 3 2 2 2 6 4 2 2" xfId="20627" xr:uid="{00000000-0005-0000-0000-000013130000}"/>
    <cellStyle name="Currency 3 2 2 2 6 4 3" xfId="20628" xr:uid="{00000000-0005-0000-0000-000014130000}"/>
    <cellStyle name="Currency 3 2 2 2 6 4 3 2" xfId="20629" xr:uid="{00000000-0005-0000-0000-000015130000}"/>
    <cellStyle name="Currency 3 2 2 2 6 4 4" xfId="20630" xr:uid="{00000000-0005-0000-0000-000016130000}"/>
    <cellStyle name="Currency 3 2 2 2 6 4 4 2" xfId="20631" xr:uid="{00000000-0005-0000-0000-000017130000}"/>
    <cellStyle name="Currency 3 2 2 2 6 4 5" xfId="20632" xr:uid="{00000000-0005-0000-0000-000018130000}"/>
    <cellStyle name="Currency 3 2 2 2 6 4 6" xfId="20633" xr:uid="{00000000-0005-0000-0000-000019130000}"/>
    <cellStyle name="Currency 3 2 2 2 6 5" xfId="20634" xr:uid="{00000000-0005-0000-0000-00001A130000}"/>
    <cellStyle name="Currency 3 2 2 2 6 5 2" xfId="20635" xr:uid="{00000000-0005-0000-0000-00001B130000}"/>
    <cellStyle name="Currency 3 2 2 2 6 5 2 2" xfId="20636" xr:uid="{00000000-0005-0000-0000-00001C130000}"/>
    <cellStyle name="Currency 3 2 2 2 6 5 3" xfId="20637" xr:uid="{00000000-0005-0000-0000-00001D130000}"/>
    <cellStyle name="Currency 3 2 2 2 6 5 3 2" xfId="20638" xr:uid="{00000000-0005-0000-0000-00001E130000}"/>
    <cellStyle name="Currency 3 2 2 2 6 5 4" xfId="20639" xr:uid="{00000000-0005-0000-0000-00001F130000}"/>
    <cellStyle name="Currency 3 2 2 2 6 5 5" xfId="20640" xr:uid="{00000000-0005-0000-0000-000020130000}"/>
    <cellStyle name="Currency 3 2 2 2 6 6" xfId="20641" xr:uid="{00000000-0005-0000-0000-000021130000}"/>
    <cellStyle name="Currency 3 2 2 2 6 6 2" xfId="20642" xr:uid="{00000000-0005-0000-0000-000022130000}"/>
    <cellStyle name="Currency 3 2 2 2 6 7" xfId="20643" xr:uid="{00000000-0005-0000-0000-000023130000}"/>
    <cellStyle name="Currency 3 2 2 2 6 7 2" xfId="20644" xr:uid="{00000000-0005-0000-0000-000024130000}"/>
    <cellStyle name="Currency 3 2 2 2 6 8" xfId="20645" xr:uid="{00000000-0005-0000-0000-000025130000}"/>
    <cellStyle name="Currency 3 2 2 2 6 8 2" xfId="20646" xr:uid="{00000000-0005-0000-0000-000026130000}"/>
    <cellStyle name="Currency 3 2 2 2 6 9" xfId="20647" xr:uid="{00000000-0005-0000-0000-000027130000}"/>
    <cellStyle name="Currency 3 2 2 2 7" xfId="20648" xr:uid="{00000000-0005-0000-0000-000028130000}"/>
    <cellStyle name="Currency 3 2 2 2 7 10" xfId="20649" xr:uid="{00000000-0005-0000-0000-000029130000}"/>
    <cellStyle name="Currency 3 2 2 2 7 2" xfId="20650" xr:uid="{00000000-0005-0000-0000-00002A130000}"/>
    <cellStyle name="Currency 3 2 2 2 7 2 2" xfId="20651" xr:uid="{00000000-0005-0000-0000-00002B130000}"/>
    <cellStyle name="Currency 3 2 2 2 7 2 2 2" xfId="20652" xr:uid="{00000000-0005-0000-0000-00002C130000}"/>
    <cellStyle name="Currency 3 2 2 2 7 2 3" xfId="20653" xr:uid="{00000000-0005-0000-0000-00002D130000}"/>
    <cellStyle name="Currency 3 2 2 2 7 2 3 2" xfId="20654" xr:uid="{00000000-0005-0000-0000-00002E130000}"/>
    <cellStyle name="Currency 3 2 2 2 7 2 4" xfId="20655" xr:uid="{00000000-0005-0000-0000-00002F130000}"/>
    <cellStyle name="Currency 3 2 2 2 7 2 4 2" xfId="20656" xr:uid="{00000000-0005-0000-0000-000030130000}"/>
    <cellStyle name="Currency 3 2 2 2 7 2 5" xfId="20657" xr:uid="{00000000-0005-0000-0000-000031130000}"/>
    <cellStyle name="Currency 3 2 2 2 7 2 6" xfId="20658" xr:uid="{00000000-0005-0000-0000-000032130000}"/>
    <cellStyle name="Currency 3 2 2 2 7 3" xfId="20659" xr:uid="{00000000-0005-0000-0000-000033130000}"/>
    <cellStyle name="Currency 3 2 2 2 7 3 2" xfId="20660" xr:uid="{00000000-0005-0000-0000-000034130000}"/>
    <cellStyle name="Currency 3 2 2 2 7 3 2 2" xfId="20661" xr:uid="{00000000-0005-0000-0000-000035130000}"/>
    <cellStyle name="Currency 3 2 2 2 7 3 3" xfId="20662" xr:uid="{00000000-0005-0000-0000-000036130000}"/>
    <cellStyle name="Currency 3 2 2 2 7 3 3 2" xfId="20663" xr:uid="{00000000-0005-0000-0000-000037130000}"/>
    <cellStyle name="Currency 3 2 2 2 7 3 4" xfId="20664" xr:uid="{00000000-0005-0000-0000-000038130000}"/>
    <cellStyle name="Currency 3 2 2 2 7 3 4 2" xfId="20665" xr:uid="{00000000-0005-0000-0000-000039130000}"/>
    <cellStyle name="Currency 3 2 2 2 7 3 5" xfId="20666" xr:uid="{00000000-0005-0000-0000-00003A130000}"/>
    <cellStyle name="Currency 3 2 2 2 7 3 6" xfId="20667" xr:uid="{00000000-0005-0000-0000-00003B130000}"/>
    <cellStyle name="Currency 3 2 2 2 7 4" xfId="20668" xr:uid="{00000000-0005-0000-0000-00003C130000}"/>
    <cellStyle name="Currency 3 2 2 2 7 4 2" xfId="20669" xr:uid="{00000000-0005-0000-0000-00003D130000}"/>
    <cellStyle name="Currency 3 2 2 2 7 4 2 2" xfId="20670" xr:uid="{00000000-0005-0000-0000-00003E130000}"/>
    <cellStyle name="Currency 3 2 2 2 7 4 3" xfId="20671" xr:uid="{00000000-0005-0000-0000-00003F130000}"/>
    <cellStyle name="Currency 3 2 2 2 7 4 3 2" xfId="20672" xr:uid="{00000000-0005-0000-0000-000040130000}"/>
    <cellStyle name="Currency 3 2 2 2 7 4 4" xfId="20673" xr:uid="{00000000-0005-0000-0000-000041130000}"/>
    <cellStyle name="Currency 3 2 2 2 7 4 4 2" xfId="20674" xr:uid="{00000000-0005-0000-0000-000042130000}"/>
    <cellStyle name="Currency 3 2 2 2 7 4 5" xfId="20675" xr:uid="{00000000-0005-0000-0000-000043130000}"/>
    <cellStyle name="Currency 3 2 2 2 7 4 6" xfId="20676" xr:uid="{00000000-0005-0000-0000-000044130000}"/>
    <cellStyle name="Currency 3 2 2 2 7 5" xfId="20677" xr:uid="{00000000-0005-0000-0000-000045130000}"/>
    <cellStyle name="Currency 3 2 2 2 7 5 2" xfId="20678" xr:uid="{00000000-0005-0000-0000-000046130000}"/>
    <cellStyle name="Currency 3 2 2 2 7 5 2 2" xfId="20679" xr:uid="{00000000-0005-0000-0000-000047130000}"/>
    <cellStyle name="Currency 3 2 2 2 7 5 3" xfId="20680" xr:uid="{00000000-0005-0000-0000-000048130000}"/>
    <cellStyle name="Currency 3 2 2 2 7 5 3 2" xfId="20681" xr:uid="{00000000-0005-0000-0000-000049130000}"/>
    <cellStyle name="Currency 3 2 2 2 7 5 4" xfId="20682" xr:uid="{00000000-0005-0000-0000-00004A130000}"/>
    <cellStyle name="Currency 3 2 2 2 7 5 5" xfId="20683" xr:uid="{00000000-0005-0000-0000-00004B130000}"/>
    <cellStyle name="Currency 3 2 2 2 7 6" xfId="20684" xr:uid="{00000000-0005-0000-0000-00004C130000}"/>
    <cellStyle name="Currency 3 2 2 2 7 6 2" xfId="20685" xr:uid="{00000000-0005-0000-0000-00004D130000}"/>
    <cellStyle name="Currency 3 2 2 2 7 7" xfId="20686" xr:uid="{00000000-0005-0000-0000-00004E130000}"/>
    <cellStyle name="Currency 3 2 2 2 7 7 2" xfId="20687" xr:uid="{00000000-0005-0000-0000-00004F130000}"/>
    <cellStyle name="Currency 3 2 2 2 7 8" xfId="20688" xr:uid="{00000000-0005-0000-0000-000050130000}"/>
    <cellStyle name="Currency 3 2 2 2 7 8 2" xfId="20689" xr:uid="{00000000-0005-0000-0000-000051130000}"/>
    <cellStyle name="Currency 3 2 2 2 7 9" xfId="20690" xr:uid="{00000000-0005-0000-0000-000052130000}"/>
    <cellStyle name="Currency 3 2 2 2 8" xfId="20691" xr:uid="{00000000-0005-0000-0000-000053130000}"/>
    <cellStyle name="Currency 3 2 2 2 8 2" xfId="20692" xr:uid="{00000000-0005-0000-0000-000054130000}"/>
    <cellStyle name="Currency 3 2 2 2 8 2 2" xfId="20693" xr:uid="{00000000-0005-0000-0000-000055130000}"/>
    <cellStyle name="Currency 3 2 2 2 8 3" xfId="20694" xr:uid="{00000000-0005-0000-0000-000056130000}"/>
    <cellStyle name="Currency 3 2 2 2 8 3 2" xfId="20695" xr:uid="{00000000-0005-0000-0000-000057130000}"/>
    <cellStyle name="Currency 3 2 2 2 8 4" xfId="20696" xr:uid="{00000000-0005-0000-0000-000058130000}"/>
    <cellStyle name="Currency 3 2 2 2 8 4 2" xfId="20697" xr:uid="{00000000-0005-0000-0000-000059130000}"/>
    <cellStyle name="Currency 3 2 2 2 8 5" xfId="20698" xr:uid="{00000000-0005-0000-0000-00005A130000}"/>
    <cellStyle name="Currency 3 2 2 2 8 6" xfId="20699" xr:uid="{00000000-0005-0000-0000-00005B130000}"/>
    <cellStyle name="Currency 3 2 2 2 9" xfId="20700" xr:uid="{00000000-0005-0000-0000-00005C130000}"/>
    <cellStyle name="Currency 3 2 2 2 9 2" xfId="20701" xr:uid="{00000000-0005-0000-0000-00005D130000}"/>
    <cellStyle name="Currency 3 2 2 2 9 2 2" xfId="20702" xr:uid="{00000000-0005-0000-0000-00005E130000}"/>
    <cellStyle name="Currency 3 2 2 2 9 3" xfId="20703" xr:uid="{00000000-0005-0000-0000-00005F130000}"/>
    <cellStyle name="Currency 3 2 2 2 9 3 2" xfId="20704" xr:uid="{00000000-0005-0000-0000-000060130000}"/>
    <cellStyle name="Currency 3 2 2 2 9 4" xfId="20705" xr:uid="{00000000-0005-0000-0000-000061130000}"/>
    <cellStyle name="Currency 3 2 2 2 9 4 2" xfId="20706" xr:uid="{00000000-0005-0000-0000-000062130000}"/>
    <cellStyle name="Currency 3 2 2 2 9 5" xfId="20707" xr:uid="{00000000-0005-0000-0000-000063130000}"/>
    <cellStyle name="Currency 3 2 2 2 9 6" xfId="20708" xr:uid="{00000000-0005-0000-0000-000064130000}"/>
    <cellStyle name="Currency 3 2 2 3" xfId="20709" xr:uid="{00000000-0005-0000-0000-000065130000}"/>
    <cellStyle name="Currency 3 2 2 3 10" xfId="20710" xr:uid="{00000000-0005-0000-0000-000066130000}"/>
    <cellStyle name="Currency 3 2 2 3 10 2" xfId="20711" xr:uid="{00000000-0005-0000-0000-000067130000}"/>
    <cellStyle name="Currency 3 2 2 3 11" xfId="20712" xr:uid="{00000000-0005-0000-0000-000068130000}"/>
    <cellStyle name="Currency 3 2 2 3 11 2" xfId="20713" xr:uid="{00000000-0005-0000-0000-000069130000}"/>
    <cellStyle name="Currency 3 2 2 3 12" xfId="20714" xr:uid="{00000000-0005-0000-0000-00006A130000}"/>
    <cellStyle name="Currency 3 2 2 3 13" xfId="20715" xr:uid="{00000000-0005-0000-0000-00006B130000}"/>
    <cellStyle name="Currency 3 2 2 3 2" xfId="20716" xr:uid="{00000000-0005-0000-0000-00006C130000}"/>
    <cellStyle name="Currency 3 2 2 3 2 10" xfId="20717" xr:uid="{00000000-0005-0000-0000-00006D130000}"/>
    <cellStyle name="Currency 3 2 2 3 2 11" xfId="20718" xr:uid="{00000000-0005-0000-0000-00006E130000}"/>
    <cellStyle name="Currency 3 2 2 3 2 2" xfId="20719" xr:uid="{00000000-0005-0000-0000-00006F130000}"/>
    <cellStyle name="Currency 3 2 2 3 2 2 2" xfId="20720" xr:uid="{00000000-0005-0000-0000-000070130000}"/>
    <cellStyle name="Currency 3 2 2 3 2 2 2 2" xfId="20721" xr:uid="{00000000-0005-0000-0000-000071130000}"/>
    <cellStyle name="Currency 3 2 2 3 2 2 3" xfId="20722" xr:uid="{00000000-0005-0000-0000-000072130000}"/>
    <cellStyle name="Currency 3 2 2 3 2 2 3 2" xfId="20723" xr:uid="{00000000-0005-0000-0000-000073130000}"/>
    <cellStyle name="Currency 3 2 2 3 2 2 4" xfId="20724" xr:uid="{00000000-0005-0000-0000-000074130000}"/>
    <cellStyle name="Currency 3 2 2 3 2 2 4 2" xfId="20725" xr:uid="{00000000-0005-0000-0000-000075130000}"/>
    <cellStyle name="Currency 3 2 2 3 2 2 5" xfId="20726" xr:uid="{00000000-0005-0000-0000-000076130000}"/>
    <cellStyle name="Currency 3 2 2 3 2 2 6" xfId="20727" xr:uid="{00000000-0005-0000-0000-000077130000}"/>
    <cellStyle name="Currency 3 2 2 3 2 3" xfId="20728" xr:uid="{00000000-0005-0000-0000-000078130000}"/>
    <cellStyle name="Currency 3 2 2 3 2 3 2" xfId="20729" xr:uid="{00000000-0005-0000-0000-000079130000}"/>
    <cellStyle name="Currency 3 2 2 3 2 3 2 2" xfId="20730" xr:uid="{00000000-0005-0000-0000-00007A130000}"/>
    <cellStyle name="Currency 3 2 2 3 2 3 3" xfId="20731" xr:uid="{00000000-0005-0000-0000-00007B130000}"/>
    <cellStyle name="Currency 3 2 2 3 2 3 3 2" xfId="20732" xr:uid="{00000000-0005-0000-0000-00007C130000}"/>
    <cellStyle name="Currency 3 2 2 3 2 3 4" xfId="20733" xr:uid="{00000000-0005-0000-0000-00007D130000}"/>
    <cellStyle name="Currency 3 2 2 3 2 3 4 2" xfId="20734" xr:uid="{00000000-0005-0000-0000-00007E130000}"/>
    <cellStyle name="Currency 3 2 2 3 2 3 5" xfId="20735" xr:uid="{00000000-0005-0000-0000-00007F130000}"/>
    <cellStyle name="Currency 3 2 2 3 2 3 6" xfId="20736" xr:uid="{00000000-0005-0000-0000-000080130000}"/>
    <cellStyle name="Currency 3 2 2 3 2 4" xfId="20737" xr:uid="{00000000-0005-0000-0000-000081130000}"/>
    <cellStyle name="Currency 3 2 2 3 2 4 2" xfId="20738" xr:uid="{00000000-0005-0000-0000-000082130000}"/>
    <cellStyle name="Currency 3 2 2 3 2 4 2 2" xfId="20739" xr:uid="{00000000-0005-0000-0000-000083130000}"/>
    <cellStyle name="Currency 3 2 2 3 2 4 3" xfId="20740" xr:uid="{00000000-0005-0000-0000-000084130000}"/>
    <cellStyle name="Currency 3 2 2 3 2 4 3 2" xfId="20741" xr:uid="{00000000-0005-0000-0000-000085130000}"/>
    <cellStyle name="Currency 3 2 2 3 2 4 4" xfId="20742" xr:uid="{00000000-0005-0000-0000-000086130000}"/>
    <cellStyle name="Currency 3 2 2 3 2 4 4 2" xfId="20743" xr:uid="{00000000-0005-0000-0000-000087130000}"/>
    <cellStyle name="Currency 3 2 2 3 2 4 5" xfId="20744" xr:uid="{00000000-0005-0000-0000-000088130000}"/>
    <cellStyle name="Currency 3 2 2 3 2 4 6" xfId="20745" xr:uid="{00000000-0005-0000-0000-000089130000}"/>
    <cellStyle name="Currency 3 2 2 3 2 5" xfId="20746" xr:uid="{00000000-0005-0000-0000-00008A130000}"/>
    <cellStyle name="Currency 3 2 2 3 2 5 2" xfId="20747" xr:uid="{00000000-0005-0000-0000-00008B130000}"/>
    <cellStyle name="Currency 3 2 2 3 2 5 2 2" xfId="20748" xr:uid="{00000000-0005-0000-0000-00008C130000}"/>
    <cellStyle name="Currency 3 2 2 3 2 5 3" xfId="20749" xr:uid="{00000000-0005-0000-0000-00008D130000}"/>
    <cellStyle name="Currency 3 2 2 3 2 5 3 2" xfId="20750" xr:uid="{00000000-0005-0000-0000-00008E130000}"/>
    <cellStyle name="Currency 3 2 2 3 2 5 4" xfId="20751" xr:uid="{00000000-0005-0000-0000-00008F130000}"/>
    <cellStyle name="Currency 3 2 2 3 2 5 4 2" xfId="20752" xr:uid="{00000000-0005-0000-0000-000090130000}"/>
    <cellStyle name="Currency 3 2 2 3 2 5 5" xfId="20753" xr:uid="{00000000-0005-0000-0000-000091130000}"/>
    <cellStyle name="Currency 3 2 2 3 2 5 6" xfId="20754" xr:uid="{00000000-0005-0000-0000-000092130000}"/>
    <cellStyle name="Currency 3 2 2 3 2 6" xfId="20755" xr:uid="{00000000-0005-0000-0000-000093130000}"/>
    <cellStyle name="Currency 3 2 2 3 2 6 2" xfId="20756" xr:uid="{00000000-0005-0000-0000-000094130000}"/>
    <cellStyle name="Currency 3 2 2 3 2 6 2 2" xfId="20757" xr:uid="{00000000-0005-0000-0000-000095130000}"/>
    <cellStyle name="Currency 3 2 2 3 2 6 3" xfId="20758" xr:uid="{00000000-0005-0000-0000-000096130000}"/>
    <cellStyle name="Currency 3 2 2 3 2 6 3 2" xfId="20759" xr:uid="{00000000-0005-0000-0000-000097130000}"/>
    <cellStyle name="Currency 3 2 2 3 2 6 4" xfId="20760" xr:uid="{00000000-0005-0000-0000-000098130000}"/>
    <cellStyle name="Currency 3 2 2 3 2 6 5" xfId="20761" xr:uid="{00000000-0005-0000-0000-000099130000}"/>
    <cellStyle name="Currency 3 2 2 3 2 7" xfId="20762" xr:uid="{00000000-0005-0000-0000-00009A130000}"/>
    <cellStyle name="Currency 3 2 2 3 2 7 2" xfId="20763" xr:uid="{00000000-0005-0000-0000-00009B130000}"/>
    <cellStyle name="Currency 3 2 2 3 2 8" xfId="20764" xr:uid="{00000000-0005-0000-0000-00009C130000}"/>
    <cellStyle name="Currency 3 2 2 3 2 8 2" xfId="20765" xr:uid="{00000000-0005-0000-0000-00009D130000}"/>
    <cellStyle name="Currency 3 2 2 3 2 9" xfId="20766" xr:uid="{00000000-0005-0000-0000-00009E130000}"/>
    <cellStyle name="Currency 3 2 2 3 2 9 2" xfId="20767" xr:uid="{00000000-0005-0000-0000-00009F130000}"/>
    <cellStyle name="Currency 3 2 2 3 3" xfId="20768" xr:uid="{00000000-0005-0000-0000-0000A0130000}"/>
    <cellStyle name="Currency 3 2 2 3 3 10" xfId="20769" xr:uid="{00000000-0005-0000-0000-0000A1130000}"/>
    <cellStyle name="Currency 3 2 2 3 3 2" xfId="20770" xr:uid="{00000000-0005-0000-0000-0000A2130000}"/>
    <cellStyle name="Currency 3 2 2 3 3 2 2" xfId="20771" xr:uid="{00000000-0005-0000-0000-0000A3130000}"/>
    <cellStyle name="Currency 3 2 2 3 3 2 2 2" xfId="20772" xr:uid="{00000000-0005-0000-0000-0000A4130000}"/>
    <cellStyle name="Currency 3 2 2 3 3 2 3" xfId="20773" xr:uid="{00000000-0005-0000-0000-0000A5130000}"/>
    <cellStyle name="Currency 3 2 2 3 3 2 3 2" xfId="20774" xr:uid="{00000000-0005-0000-0000-0000A6130000}"/>
    <cellStyle name="Currency 3 2 2 3 3 2 4" xfId="20775" xr:uid="{00000000-0005-0000-0000-0000A7130000}"/>
    <cellStyle name="Currency 3 2 2 3 3 2 4 2" xfId="20776" xr:uid="{00000000-0005-0000-0000-0000A8130000}"/>
    <cellStyle name="Currency 3 2 2 3 3 2 5" xfId="20777" xr:uid="{00000000-0005-0000-0000-0000A9130000}"/>
    <cellStyle name="Currency 3 2 2 3 3 2 6" xfId="20778" xr:uid="{00000000-0005-0000-0000-0000AA130000}"/>
    <cellStyle name="Currency 3 2 2 3 3 3" xfId="20779" xr:uid="{00000000-0005-0000-0000-0000AB130000}"/>
    <cellStyle name="Currency 3 2 2 3 3 3 2" xfId="20780" xr:uid="{00000000-0005-0000-0000-0000AC130000}"/>
    <cellStyle name="Currency 3 2 2 3 3 3 2 2" xfId="20781" xr:uid="{00000000-0005-0000-0000-0000AD130000}"/>
    <cellStyle name="Currency 3 2 2 3 3 3 3" xfId="20782" xr:uid="{00000000-0005-0000-0000-0000AE130000}"/>
    <cellStyle name="Currency 3 2 2 3 3 3 3 2" xfId="20783" xr:uid="{00000000-0005-0000-0000-0000AF130000}"/>
    <cellStyle name="Currency 3 2 2 3 3 3 4" xfId="20784" xr:uid="{00000000-0005-0000-0000-0000B0130000}"/>
    <cellStyle name="Currency 3 2 2 3 3 3 4 2" xfId="20785" xr:uid="{00000000-0005-0000-0000-0000B1130000}"/>
    <cellStyle name="Currency 3 2 2 3 3 3 5" xfId="20786" xr:uid="{00000000-0005-0000-0000-0000B2130000}"/>
    <cellStyle name="Currency 3 2 2 3 3 3 6" xfId="20787" xr:uid="{00000000-0005-0000-0000-0000B3130000}"/>
    <cellStyle name="Currency 3 2 2 3 3 4" xfId="20788" xr:uid="{00000000-0005-0000-0000-0000B4130000}"/>
    <cellStyle name="Currency 3 2 2 3 3 4 2" xfId="20789" xr:uid="{00000000-0005-0000-0000-0000B5130000}"/>
    <cellStyle name="Currency 3 2 2 3 3 4 2 2" xfId="20790" xr:uid="{00000000-0005-0000-0000-0000B6130000}"/>
    <cellStyle name="Currency 3 2 2 3 3 4 3" xfId="20791" xr:uid="{00000000-0005-0000-0000-0000B7130000}"/>
    <cellStyle name="Currency 3 2 2 3 3 4 3 2" xfId="20792" xr:uid="{00000000-0005-0000-0000-0000B8130000}"/>
    <cellStyle name="Currency 3 2 2 3 3 4 4" xfId="20793" xr:uid="{00000000-0005-0000-0000-0000B9130000}"/>
    <cellStyle name="Currency 3 2 2 3 3 4 4 2" xfId="20794" xr:uid="{00000000-0005-0000-0000-0000BA130000}"/>
    <cellStyle name="Currency 3 2 2 3 3 4 5" xfId="20795" xr:uid="{00000000-0005-0000-0000-0000BB130000}"/>
    <cellStyle name="Currency 3 2 2 3 3 4 6" xfId="20796" xr:uid="{00000000-0005-0000-0000-0000BC130000}"/>
    <cellStyle name="Currency 3 2 2 3 3 5" xfId="20797" xr:uid="{00000000-0005-0000-0000-0000BD130000}"/>
    <cellStyle name="Currency 3 2 2 3 3 5 2" xfId="20798" xr:uid="{00000000-0005-0000-0000-0000BE130000}"/>
    <cellStyle name="Currency 3 2 2 3 3 5 2 2" xfId="20799" xr:uid="{00000000-0005-0000-0000-0000BF130000}"/>
    <cellStyle name="Currency 3 2 2 3 3 5 3" xfId="20800" xr:uid="{00000000-0005-0000-0000-0000C0130000}"/>
    <cellStyle name="Currency 3 2 2 3 3 5 3 2" xfId="20801" xr:uid="{00000000-0005-0000-0000-0000C1130000}"/>
    <cellStyle name="Currency 3 2 2 3 3 5 4" xfId="20802" xr:uid="{00000000-0005-0000-0000-0000C2130000}"/>
    <cellStyle name="Currency 3 2 2 3 3 5 5" xfId="20803" xr:uid="{00000000-0005-0000-0000-0000C3130000}"/>
    <cellStyle name="Currency 3 2 2 3 3 6" xfId="20804" xr:uid="{00000000-0005-0000-0000-0000C4130000}"/>
    <cellStyle name="Currency 3 2 2 3 3 6 2" xfId="20805" xr:uid="{00000000-0005-0000-0000-0000C5130000}"/>
    <cellStyle name="Currency 3 2 2 3 3 7" xfId="20806" xr:uid="{00000000-0005-0000-0000-0000C6130000}"/>
    <cellStyle name="Currency 3 2 2 3 3 7 2" xfId="20807" xr:uid="{00000000-0005-0000-0000-0000C7130000}"/>
    <cellStyle name="Currency 3 2 2 3 3 8" xfId="20808" xr:uid="{00000000-0005-0000-0000-0000C8130000}"/>
    <cellStyle name="Currency 3 2 2 3 3 8 2" xfId="20809" xr:uid="{00000000-0005-0000-0000-0000C9130000}"/>
    <cellStyle name="Currency 3 2 2 3 3 9" xfId="20810" xr:uid="{00000000-0005-0000-0000-0000CA130000}"/>
    <cellStyle name="Currency 3 2 2 3 4" xfId="20811" xr:uid="{00000000-0005-0000-0000-0000CB130000}"/>
    <cellStyle name="Currency 3 2 2 3 4 10" xfId="20812" xr:uid="{00000000-0005-0000-0000-0000CC130000}"/>
    <cellStyle name="Currency 3 2 2 3 4 2" xfId="20813" xr:uid="{00000000-0005-0000-0000-0000CD130000}"/>
    <cellStyle name="Currency 3 2 2 3 4 2 2" xfId="20814" xr:uid="{00000000-0005-0000-0000-0000CE130000}"/>
    <cellStyle name="Currency 3 2 2 3 4 2 2 2" xfId="20815" xr:uid="{00000000-0005-0000-0000-0000CF130000}"/>
    <cellStyle name="Currency 3 2 2 3 4 2 3" xfId="20816" xr:uid="{00000000-0005-0000-0000-0000D0130000}"/>
    <cellStyle name="Currency 3 2 2 3 4 2 3 2" xfId="20817" xr:uid="{00000000-0005-0000-0000-0000D1130000}"/>
    <cellStyle name="Currency 3 2 2 3 4 2 4" xfId="20818" xr:uid="{00000000-0005-0000-0000-0000D2130000}"/>
    <cellStyle name="Currency 3 2 2 3 4 2 4 2" xfId="20819" xr:uid="{00000000-0005-0000-0000-0000D3130000}"/>
    <cellStyle name="Currency 3 2 2 3 4 2 5" xfId="20820" xr:uid="{00000000-0005-0000-0000-0000D4130000}"/>
    <cellStyle name="Currency 3 2 2 3 4 2 6" xfId="20821" xr:uid="{00000000-0005-0000-0000-0000D5130000}"/>
    <cellStyle name="Currency 3 2 2 3 4 3" xfId="20822" xr:uid="{00000000-0005-0000-0000-0000D6130000}"/>
    <cellStyle name="Currency 3 2 2 3 4 3 2" xfId="20823" xr:uid="{00000000-0005-0000-0000-0000D7130000}"/>
    <cellStyle name="Currency 3 2 2 3 4 3 2 2" xfId="20824" xr:uid="{00000000-0005-0000-0000-0000D8130000}"/>
    <cellStyle name="Currency 3 2 2 3 4 3 3" xfId="20825" xr:uid="{00000000-0005-0000-0000-0000D9130000}"/>
    <cellStyle name="Currency 3 2 2 3 4 3 3 2" xfId="20826" xr:uid="{00000000-0005-0000-0000-0000DA130000}"/>
    <cellStyle name="Currency 3 2 2 3 4 3 4" xfId="20827" xr:uid="{00000000-0005-0000-0000-0000DB130000}"/>
    <cellStyle name="Currency 3 2 2 3 4 3 4 2" xfId="20828" xr:uid="{00000000-0005-0000-0000-0000DC130000}"/>
    <cellStyle name="Currency 3 2 2 3 4 3 5" xfId="20829" xr:uid="{00000000-0005-0000-0000-0000DD130000}"/>
    <cellStyle name="Currency 3 2 2 3 4 3 6" xfId="20830" xr:uid="{00000000-0005-0000-0000-0000DE130000}"/>
    <cellStyle name="Currency 3 2 2 3 4 4" xfId="20831" xr:uid="{00000000-0005-0000-0000-0000DF130000}"/>
    <cellStyle name="Currency 3 2 2 3 4 4 2" xfId="20832" xr:uid="{00000000-0005-0000-0000-0000E0130000}"/>
    <cellStyle name="Currency 3 2 2 3 4 4 2 2" xfId="20833" xr:uid="{00000000-0005-0000-0000-0000E1130000}"/>
    <cellStyle name="Currency 3 2 2 3 4 4 3" xfId="20834" xr:uid="{00000000-0005-0000-0000-0000E2130000}"/>
    <cellStyle name="Currency 3 2 2 3 4 4 3 2" xfId="20835" xr:uid="{00000000-0005-0000-0000-0000E3130000}"/>
    <cellStyle name="Currency 3 2 2 3 4 4 4" xfId="20836" xr:uid="{00000000-0005-0000-0000-0000E4130000}"/>
    <cellStyle name="Currency 3 2 2 3 4 4 4 2" xfId="20837" xr:uid="{00000000-0005-0000-0000-0000E5130000}"/>
    <cellStyle name="Currency 3 2 2 3 4 4 5" xfId="20838" xr:uid="{00000000-0005-0000-0000-0000E6130000}"/>
    <cellStyle name="Currency 3 2 2 3 4 4 6" xfId="20839" xr:uid="{00000000-0005-0000-0000-0000E7130000}"/>
    <cellStyle name="Currency 3 2 2 3 4 5" xfId="20840" xr:uid="{00000000-0005-0000-0000-0000E8130000}"/>
    <cellStyle name="Currency 3 2 2 3 4 5 2" xfId="20841" xr:uid="{00000000-0005-0000-0000-0000E9130000}"/>
    <cellStyle name="Currency 3 2 2 3 4 5 2 2" xfId="20842" xr:uid="{00000000-0005-0000-0000-0000EA130000}"/>
    <cellStyle name="Currency 3 2 2 3 4 5 3" xfId="20843" xr:uid="{00000000-0005-0000-0000-0000EB130000}"/>
    <cellStyle name="Currency 3 2 2 3 4 5 3 2" xfId="20844" xr:uid="{00000000-0005-0000-0000-0000EC130000}"/>
    <cellStyle name="Currency 3 2 2 3 4 5 4" xfId="20845" xr:uid="{00000000-0005-0000-0000-0000ED130000}"/>
    <cellStyle name="Currency 3 2 2 3 4 5 5" xfId="20846" xr:uid="{00000000-0005-0000-0000-0000EE130000}"/>
    <cellStyle name="Currency 3 2 2 3 4 6" xfId="20847" xr:uid="{00000000-0005-0000-0000-0000EF130000}"/>
    <cellStyle name="Currency 3 2 2 3 4 6 2" xfId="20848" xr:uid="{00000000-0005-0000-0000-0000F0130000}"/>
    <cellStyle name="Currency 3 2 2 3 4 7" xfId="20849" xr:uid="{00000000-0005-0000-0000-0000F1130000}"/>
    <cellStyle name="Currency 3 2 2 3 4 7 2" xfId="20850" xr:uid="{00000000-0005-0000-0000-0000F2130000}"/>
    <cellStyle name="Currency 3 2 2 3 4 8" xfId="20851" xr:uid="{00000000-0005-0000-0000-0000F3130000}"/>
    <cellStyle name="Currency 3 2 2 3 4 8 2" xfId="20852" xr:uid="{00000000-0005-0000-0000-0000F4130000}"/>
    <cellStyle name="Currency 3 2 2 3 4 9" xfId="20853" xr:uid="{00000000-0005-0000-0000-0000F5130000}"/>
    <cellStyle name="Currency 3 2 2 3 5" xfId="20854" xr:uid="{00000000-0005-0000-0000-0000F6130000}"/>
    <cellStyle name="Currency 3 2 2 3 5 2" xfId="20855" xr:uid="{00000000-0005-0000-0000-0000F7130000}"/>
    <cellStyle name="Currency 3 2 2 3 5 2 2" xfId="20856" xr:uid="{00000000-0005-0000-0000-0000F8130000}"/>
    <cellStyle name="Currency 3 2 2 3 5 3" xfId="20857" xr:uid="{00000000-0005-0000-0000-0000F9130000}"/>
    <cellStyle name="Currency 3 2 2 3 5 3 2" xfId="20858" xr:uid="{00000000-0005-0000-0000-0000FA130000}"/>
    <cellStyle name="Currency 3 2 2 3 5 4" xfId="20859" xr:uid="{00000000-0005-0000-0000-0000FB130000}"/>
    <cellStyle name="Currency 3 2 2 3 5 4 2" xfId="20860" xr:uid="{00000000-0005-0000-0000-0000FC130000}"/>
    <cellStyle name="Currency 3 2 2 3 5 5" xfId="20861" xr:uid="{00000000-0005-0000-0000-0000FD130000}"/>
    <cellStyle name="Currency 3 2 2 3 5 6" xfId="20862" xr:uid="{00000000-0005-0000-0000-0000FE130000}"/>
    <cellStyle name="Currency 3 2 2 3 6" xfId="20863" xr:uid="{00000000-0005-0000-0000-0000FF130000}"/>
    <cellStyle name="Currency 3 2 2 3 6 2" xfId="20864" xr:uid="{00000000-0005-0000-0000-000000140000}"/>
    <cellStyle name="Currency 3 2 2 3 6 2 2" xfId="20865" xr:uid="{00000000-0005-0000-0000-000001140000}"/>
    <cellStyle name="Currency 3 2 2 3 6 3" xfId="20866" xr:uid="{00000000-0005-0000-0000-000002140000}"/>
    <cellStyle name="Currency 3 2 2 3 6 3 2" xfId="20867" xr:uid="{00000000-0005-0000-0000-000003140000}"/>
    <cellStyle name="Currency 3 2 2 3 6 4" xfId="20868" xr:uid="{00000000-0005-0000-0000-000004140000}"/>
    <cellStyle name="Currency 3 2 2 3 6 4 2" xfId="20869" xr:uid="{00000000-0005-0000-0000-000005140000}"/>
    <cellStyle name="Currency 3 2 2 3 6 5" xfId="20870" xr:uid="{00000000-0005-0000-0000-000006140000}"/>
    <cellStyle name="Currency 3 2 2 3 6 6" xfId="20871" xr:uid="{00000000-0005-0000-0000-000007140000}"/>
    <cellStyle name="Currency 3 2 2 3 7" xfId="20872" xr:uid="{00000000-0005-0000-0000-000008140000}"/>
    <cellStyle name="Currency 3 2 2 3 7 2" xfId="20873" xr:uid="{00000000-0005-0000-0000-000009140000}"/>
    <cellStyle name="Currency 3 2 2 3 7 2 2" xfId="20874" xr:uid="{00000000-0005-0000-0000-00000A140000}"/>
    <cellStyle name="Currency 3 2 2 3 7 3" xfId="20875" xr:uid="{00000000-0005-0000-0000-00000B140000}"/>
    <cellStyle name="Currency 3 2 2 3 7 3 2" xfId="20876" xr:uid="{00000000-0005-0000-0000-00000C140000}"/>
    <cellStyle name="Currency 3 2 2 3 7 4" xfId="20877" xr:uid="{00000000-0005-0000-0000-00000D140000}"/>
    <cellStyle name="Currency 3 2 2 3 7 4 2" xfId="20878" xr:uid="{00000000-0005-0000-0000-00000E140000}"/>
    <cellStyle name="Currency 3 2 2 3 7 5" xfId="20879" xr:uid="{00000000-0005-0000-0000-00000F140000}"/>
    <cellStyle name="Currency 3 2 2 3 7 6" xfId="20880" xr:uid="{00000000-0005-0000-0000-000010140000}"/>
    <cellStyle name="Currency 3 2 2 3 8" xfId="20881" xr:uid="{00000000-0005-0000-0000-000011140000}"/>
    <cellStyle name="Currency 3 2 2 3 8 2" xfId="20882" xr:uid="{00000000-0005-0000-0000-000012140000}"/>
    <cellStyle name="Currency 3 2 2 3 8 2 2" xfId="20883" xr:uid="{00000000-0005-0000-0000-000013140000}"/>
    <cellStyle name="Currency 3 2 2 3 8 3" xfId="20884" xr:uid="{00000000-0005-0000-0000-000014140000}"/>
    <cellStyle name="Currency 3 2 2 3 8 3 2" xfId="20885" xr:uid="{00000000-0005-0000-0000-000015140000}"/>
    <cellStyle name="Currency 3 2 2 3 8 4" xfId="20886" xr:uid="{00000000-0005-0000-0000-000016140000}"/>
    <cellStyle name="Currency 3 2 2 3 8 5" xfId="20887" xr:uid="{00000000-0005-0000-0000-000017140000}"/>
    <cellStyle name="Currency 3 2 2 3 9" xfId="20888" xr:uid="{00000000-0005-0000-0000-000018140000}"/>
    <cellStyle name="Currency 3 2 2 3 9 2" xfId="20889" xr:uid="{00000000-0005-0000-0000-000019140000}"/>
    <cellStyle name="Currency 3 2 2 4" xfId="20890" xr:uid="{00000000-0005-0000-0000-00001A140000}"/>
    <cellStyle name="Currency 3 2 2 4 10" xfId="20891" xr:uid="{00000000-0005-0000-0000-00001B140000}"/>
    <cellStyle name="Currency 3 2 2 4 10 2" xfId="20892" xr:uid="{00000000-0005-0000-0000-00001C140000}"/>
    <cellStyle name="Currency 3 2 2 4 11" xfId="20893" xr:uid="{00000000-0005-0000-0000-00001D140000}"/>
    <cellStyle name="Currency 3 2 2 4 11 2" xfId="20894" xr:uid="{00000000-0005-0000-0000-00001E140000}"/>
    <cellStyle name="Currency 3 2 2 4 12" xfId="20895" xr:uid="{00000000-0005-0000-0000-00001F140000}"/>
    <cellStyle name="Currency 3 2 2 4 13" xfId="20896" xr:uid="{00000000-0005-0000-0000-000020140000}"/>
    <cellStyle name="Currency 3 2 2 4 2" xfId="20897" xr:uid="{00000000-0005-0000-0000-000021140000}"/>
    <cellStyle name="Currency 3 2 2 4 2 10" xfId="20898" xr:uid="{00000000-0005-0000-0000-000022140000}"/>
    <cellStyle name="Currency 3 2 2 4 2 11" xfId="20899" xr:uid="{00000000-0005-0000-0000-000023140000}"/>
    <cellStyle name="Currency 3 2 2 4 2 2" xfId="20900" xr:uid="{00000000-0005-0000-0000-000024140000}"/>
    <cellStyle name="Currency 3 2 2 4 2 2 2" xfId="20901" xr:uid="{00000000-0005-0000-0000-000025140000}"/>
    <cellStyle name="Currency 3 2 2 4 2 2 2 2" xfId="20902" xr:uid="{00000000-0005-0000-0000-000026140000}"/>
    <cellStyle name="Currency 3 2 2 4 2 2 3" xfId="20903" xr:uid="{00000000-0005-0000-0000-000027140000}"/>
    <cellStyle name="Currency 3 2 2 4 2 2 3 2" xfId="20904" xr:uid="{00000000-0005-0000-0000-000028140000}"/>
    <cellStyle name="Currency 3 2 2 4 2 2 4" xfId="20905" xr:uid="{00000000-0005-0000-0000-000029140000}"/>
    <cellStyle name="Currency 3 2 2 4 2 2 4 2" xfId="20906" xr:uid="{00000000-0005-0000-0000-00002A140000}"/>
    <cellStyle name="Currency 3 2 2 4 2 2 5" xfId="20907" xr:uid="{00000000-0005-0000-0000-00002B140000}"/>
    <cellStyle name="Currency 3 2 2 4 2 2 6" xfId="20908" xr:uid="{00000000-0005-0000-0000-00002C140000}"/>
    <cellStyle name="Currency 3 2 2 4 2 3" xfId="20909" xr:uid="{00000000-0005-0000-0000-00002D140000}"/>
    <cellStyle name="Currency 3 2 2 4 2 3 2" xfId="20910" xr:uid="{00000000-0005-0000-0000-00002E140000}"/>
    <cellStyle name="Currency 3 2 2 4 2 3 2 2" xfId="20911" xr:uid="{00000000-0005-0000-0000-00002F140000}"/>
    <cellStyle name="Currency 3 2 2 4 2 3 3" xfId="20912" xr:uid="{00000000-0005-0000-0000-000030140000}"/>
    <cellStyle name="Currency 3 2 2 4 2 3 3 2" xfId="20913" xr:uid="{00000000-0005-0000-0000-000031140000}"/>
    <cellStyle name="Currency 3 2 2 4 2 3 4" xfId="20914" xr:uid="{00000000-0005-0000-0000-000032140000}"/>
    <cellStyle name="Currency 3 2 2 4 2 3 4 2" xfId="20915" xr:uid="{00000000-0005-0000-0000-000033140000}"/>
    <cellStyle name="Currency 3 2 2 4 2 3 5" xfId="20916" xr:uid="{00000000-0005-0000-0000-000034140000}"/>
    <cellStyle name="Currency 3 2 2 4 2 3 6" xfId="20917" xr:uid="{00000000-0005-0000-0000-000035140000}"/>
    <cellStyle name="Currency 3 2 2 4 2 4" xfId="20918" xr:uid="{00000000-0005-0000-0000-000036140000}"/>
    <cellStyle name="Currency 3 2 2 4 2 4 2" xfId="20919" xr:uid="{00000000-0005-0000-0000-000037140000}"/>
    <cellStyle name="Currency 3 2 2 4 2 4 2 2" xfId="20920" xr:uid="{00000000-0005-0000-0000-000038140000}"/>
    <cellStyle name="Currency 3 2 2 4 2 4 3" xfId="20921" xr:uid="{00000000-0005-0000-0000-000039140000}"/>
    <cellStyle name="Currency 3 2 2 4 2 4 3 2" xfId="20922" xr:uid="{00000000-0005-0000-0000-00003A140000}"/>
    <cellStyle name="Currency 3 2 2 4 2 4 4" xfId="20923" xr:uid="{00000000-0005-0000-0000-00003B140000}"/>
    <cellStyle name="Currency 3 2 2 4 2 4 4 2" xfId="20924" xr:uid="{00000000-0005-0000-0000-00003C140000}"/>
    <cellStyle name="Currency 3 2 2 4 2 4 5" xfId="20925" xr:uid="{00000000-0005-0000-0000-00003D140000}"/>
    <cellStyle name="Currency 3 2 2 4 2 4 6" xfId="20926" xr:uid="{00000000-0005-0000-0000-00003E140000}"/>
    <cellStyle name="Currency 3 2 2 4 2 5" xfId="20927" xr:uid="{00000000-0005-0000-0000-00003F140000}"/>
    <cellStyle name="Currency 3 2 2 4 2 5 2" xfId="20928" xr:uid="{00000000-0005-0000-0000-000040140000}"/>
    <cellStyle name="Currency 3 2 2 4 2 5 2 2" xfId="20929" xr:uid="{00000000-0005-0000-0000-000041140000}"/>
    <cellStyle name="Currency 3 2 2 4 2 5 3" xfId="20930" xr:uid="{00000000-0005-0000-0000-000042140000}"/>
    <cellStyle name="Currency 3 2 2 4 2 5 3 2" xfId="20931" xr:uid="{00000000-0005-0000-0000-000043140000}"/>
    <cellStyle name="Currency 3 2 2 4 2 5 4" xfId="20932" xr:uid="{00000000-0005-0000-0000-000044140000}"/>
    <cellStyle name="Currency 3 2 2 4 2 5 4 2" xfId="20933" xr:uid="{00000000-0005-0000-0000-000045140000}"/>
    <cellStyle name="Currency 3 2 2 4 2 5 5" xfId="20934" xr:uid="{00000000-0005-0000-0000-000046140000}"/>
    <cellStyle name="Currency 3 2 2 4 2 5 6" xfId="20935" xr:uid="{00000000-0005-0000-0000-000047140000}"/>
    <cellStyle name="Currency 3 2 2 4 2 6" xfId="20936" xr:uid="{00000000-0005-0000-0000-000048140000}"/>
    <cellStyle name="Currency 3 2 2 4 2 6 2" xfId="20937" xr:uid="{00000000-0005-0000-0000-000049140000}"/>
    <cellStyle name="Currency 3 2 2 4 2 6 2 2" xfId="20938" xr:uid="{00000000-0005-0000-0000-00004A140000}"/>
    <cellStyle name="Currency 3 2 2 4 2 6 3" xfId="20939" xr:uid="{00000000-0005-0000-0000-00004B140000}"/>
    <cellStyle name="Currency 3 2 2 4 2 6 3 2" xfId="20940" xr:uid="{00000000-0005-0000-0000-00004C140000}"/>
    <cellStyle name="Currency 3 2 2 4 2 6 4" xfId="20941" xr:uid="{00000000-0005-0000-0000-00004D140000}"/>
    <cellStyle name="Currency 3 2 2 4 2 6 5" xfId="20942" xr:uid="{00000000-0005-0000-0000-00004E140000}"/>
    <cellStyle name="Currency 3 2 2 4 2 7" xfId="20943" xr:uid="{00000000-0005-0000-0000-00004F140000}"/>
    <cellStyle name="Currency 3 2 2 4 2 7 2" xfId="20944" xr:uid="{00000000-0005-0000-0000-000050140000}"/>
    <cellStyle name="Currency 3 2 2 4 2 8" xfId="20945" xr:uid="{00000000-0005-0000-0000-000051140000}"/>
    <cellStyle name="Currency 3 2 2 4 2 8 2" xfId="20946" xr:uid="{00000000-0005-0000-0000-000052140000}"/>
    <cellStyle name="Currency 3 2 2 4 2 9" xfId="20947" xr:uid="{00000000-0005-0000-0000-000053140000}"/>
    <cellStyle name="Currency 3 2 2 4 2 9 2" xfId="20948" xr:uid="{00000000-0005-0000-0000-000054140000}"/>
    <cellStyle name="Currency 3 2 2 4 3" xfId="20949" xr:uid="{00000000-0005-0000-0000-000055140000}"/>
    <cellStyle name="Currency 3 2 2 4 3 10" xfId="20950" xr:uid="{00000000-0005-0000-0000-000056140000}"/>
    <cellStyle name="Currency 3 2 2 4 3 2" xfId="20951" xr:uid="{00000000-0005-0000-0000-000057140000}"/>
    <cellStyle name="Currency 3 2 2 4 3 2 2" xfId="20952" xr:uid="{00000000-0005-0000-0000-000058140000}"/>
    <cellStyle name="Currency 3 2 2 4 3 2 2 2" xfId="20953" xr:uid="{00000000-0005-0000-0000-000059140000}"/>
    <cellStyle name="Currency 3 2 2 4 3 2 3" xfId="20954" xr:uid="{00000000-0005-0000-0000-00005A140000}"/>
    <cellStyle name="Currency 3 2 2 4 3 2 3 2" xfId="20955" xr:uid="{00000000-0005-0000-0000-00005B140000}"/>
    <cellStyle name="Currency 3 2 2 4 3 2 4" xfId="20956" xr:uid="{00000000-0005-0000-0000-00005C140000}"/>
    <cellStyle name="Currency 3 2 2 4 3 2 4 2" xfId="20957" xr:uid="{00000000-0005-0000-0000-00005D140000}"/>
    <cellStyle name="Currency 3 2 2 4 3 2 5" xfId="20958" xr:uid="{00000000-0005-0000-0000-00005E140000}"/>
    <cellStyle name="Currency 3 2 2 4 3 2 6" xfId="20959" xr:uid="{00000000-0005-0000-0000-00005F140000}"/>
    <cellStyle name="Currency 3 2 2 4 3 3" xfId="20960" xr:uid="{00000000-0005-0000-0000-000060140000}"/>
    <cellStyle name="Currency 3 2 2 4 3 3 2" xfId="20961" xr:uid="{00000000-0005-0000-0000-000061140000}"/>
    <cellStyle name="Currency 3 2 2 4 3 3 2 2" xfId="20962" xr:uid="{00000000-0005-0000-0000-000062140000}"/>
    <cellStyle name="Currency 3 2 2 4 3 3 3" xfId="20963" xr:uid="{00000000-0005-0000-0000-000063140000}"/>
    <cellStyle name="Currency 3 2 2 4 3 3 3 2" xfId="20964" xr:uid="{00000000-0005-0000-0000-000064140000}"/>
    <cellStyle name="Currency 3 2 2 4 3 3 4" xfId="20965" xr:uid="{00000000-0005-0000-0000-000065140000}"/>
    <cellStyle name="Currency 3 2 2 4 3 3 4 2" xfId="20966" xr:uid="{00000000-0005-0000-0000-000066140000}"/>
    <cellStyle name="Currency 3 2 2 4 3 3 5" xfId="20967" xr:uid="{00000000-0005-0000-0000-000067140000}"/>
    <cellStyle name="Currency 3 2 2 4 3 3 6" xfId="20968" xr:uid="{00000000-0005-0000-0000-000068140000}"/>
    <cellStyle name="Currency 3 2 2 4 3 4" xfId="20969" xr:uid="{00000000-0005-0000-0000-000069140000}"/>
    <cellStyle name="Currency 3 2 2 4 3 4 2" xfId="20970" xr:uid="{00000000-0005-0000-0000-00006A140000}"/>
    <cellStyle name="Currency 3 2 2 4 3 4 2 2" xfId="20971" xr:uid="{00000000-0005-0000-0000-00006B140000}"/>
    <cellStyle name="Currency 3 2 2 4 3 4 3" xfId="20972" xr:uid="{00000000-0005-0000-0000-00006C140000}"/>
    <cellStyle name="Currency 3 2 2 4 3 4 3 2" xfId="20973" xr:uid="{00000000-0005-0000-0000-00006D140000}"/>
    <cellStyle name="Currency 3 2 2 4 3 4 4" xfId="20974" xr:uid="{00000000-0005-0000-0000-00006E140000}"/>
    <cellStyle name="Currency 3 2 2 4 3 4 4 2" xfId="20975" xr:uid="{00000000-0005-0000-0000-00006F140000}"/>
    <cellStyle name="Currency 3 2 2 4 3 4 5" xfId="20976" xr:uid="{00000000-0005-0000-0000-000070140000}"/>
    <cellStyle name="Currency 3 2 2 4 3 4 6" xfId="20977" xr:uid="{00000000-0005-0000-0000-000071140000}"/>
    <cellStyle name="Currency 3 2 2 4 3 5" xfId="20978" xr:uid="{00000000-0005-0000-0000-000072140000}"/>
    <cellStyle name="Currency 3 2 2 4 3 5 2" xfId="20979" xr:uid="{00000000-0005-0000-0000-000073140000}"/>
    <cellStyle name="Currency 3 2 2 4 3 5 2 2" xfId="20980" xr:uid="{00000000-0005-0000-0000-000074140000}"/>
    <cellStyle name="Currency 3 2 2 4 3 5 3" xfId="20981" xr:uid="{00000000-0005-0000-0000-000075140000}"/>
    <cellStyle name="Currency 3 2 2 4 3 5 3 2" xfId="20982" xr:uid="{00000000-0005-0000-0000-000076140000}"/>
    <cellStyle name="Currency 3 2 2 4 3 5 4" xfId="20983" xr:uid="{00000000-0005-0000-0000-000077140000}"/>
    <cellStyle name="Currency 3 2 2 4 3 5 5" xfId="20984" xr:uid="{00000000-0005-0000-0000-000078140000}"/>
    <cellStyle name="Currency 3 2 2 4 3 6" xfId="20985" xr:uid="{00000000-0005-0000-0000-000079140000}"/>
    <cellStyle name="Currency 3 2 2 4 3 6 2" xfId="20986" xr:uid="{00000000-0005-0000-0000-00007A140000}"/>
    <cellStyle name="Currency 3 2 2 4 3 7" xfId="20987" xr:uid="{00000000-0005-0000-0000-00007B140000}"/>
    <cellStyle name="Currency 3 2 2 4 3 7 2" xfId="20988" xr:uid="{00000000-0005-0000-0000-00007C140000}"/>
    <cellStyle name="Currency 3 2 2 4 3 8" xfId="20989" xr:uid="{00000000-0005-0000-0000-00007D140000}"/>
    <cellStyle name="Currency 3 2 2 4 3 8 2" xfId="20990" xr:uid="{00000000-0005-0000-0000-00007E140000}"/>
    <cellStyle name="Currency 3 2 2 4 3 9" xfId="20991" xr:uid="{00000000-0005-0000-0000-00007F140000}"/>
    <cellStyle name="Currency 3 2 2 4 4" xfId="20992" xr:uid="{00000000-0005-0000-0000-000080140000}"/>
    <cellStyle name="Currency 3 2 2 4 4 10" xfId="20993" xr:uid="{00000000-0005-0000-0000-000081140000}"/>
    <cellStyle name="Currency 3 2 2 4 4 2" xfId="20994" xr:uid="{00000000-0005-0000-0000-000082140000}"/>
    <cellStyle name="Currency 3 2 2 4 4 2 2" xfId="20995" xr:uid="{00000000-0005-0000-0000-000083140000}"/>
    <cellStyle name="Currency 3 2 2 4 4 2 2 2" xfId="20996" xr:uid="{00000000-0005-0000-0000-000084140000}"/>
    <cellStyle name="Currency 3 2 2 4 4 2 3" xfId="20997" xr:uid="{00000000-0005-0000-0000-000085140000}"/>
    <cellStyle name="Currency 3 2 2 4 4 2 3 2" xfId="20998" xr:uid="{00000000-0005-0000-0000-000086140000}"/>
    <cellStyle name="Currency 3 2 2 4 4 2 4" xfId="20999" xr:uid="{00000000-0005-0000-0000-000087140000}"/>
    <cellStyle name="Currency 3 2 2 4 4 2 4 2" xfId="21000" xr:uid="{00000000-0005-0000-0000-000088140000}"/>
    <cellStyle name="Currency 3 2 2 4 4 2 5" xfId="21001" xr:uid="{00000000-0005-0000-0000-000089140000}"/>
    <cellStyle name="Currency 3 2 2 4 4 2 6" xfId="21002" xr:uid="{00000000-0005-0000-0000-00008A140000}"/>
    <cellStyle name="Currency 3 2 2 4 4 3" xfId="21003" xr:uid="{00000000-0005-0000-0000-00008B140000}"/>
    <cellStyle name="Currency 3 2 2 4 4 3 2" xfId="21004" xr:uid="{00000000-0005-0000-0000-00008C140000}"/>
    <cellStyle name="Currency 3 2 2 4 4 3 2 2" xfId="21005" xr:uid="{00000000-0005-0000-0000-00008D140000}"/>
    <cellStyle name="Currency 3 2 2 4 4 3 3" xfId="21006" xr:uid="{00000000-0005-0000-0000-00008E140000}"/>
    <cellStyle name="Currency 3 2 2 4 4 3 3 2" xfId="21007" xr:uid="{00000000-0005-0000-0000-00008F140000}"/>
    <cellStyle name="Currency 3 2 2 4 4 3 4" xfId="21008" xr:uid="{00000000-0005-0000-0000-000090140000}"/>
    <cellStyle name="Currency 3 2 2 4 4 3 4 2" xfId="21009" xr:uid="{00000000-0005-0000-0000-000091140000}"/>
    <cellStyle name="Currency 3 2 2 4 4 3 5" xfId="21010" xr:uid="{00000000-0005-0000-0000-000092140000}"/>
    <cellStyle name="Currency 3 2 2 4 4 3 6" xfId="21011" xr:uid="{00000000-0005-0000-0000-000093140000}"/>
    <cellStyle name="Currency 3 2 2 4 4 4" xfId="21012" xr:uid="{00000000-0005-0000-0000-000094140000}"/>
    <cellStyle name="Currency 3 2 2 4 4 4 2" xfId="21013" xr:uid="{00000000-0005-0000-0000-000095140000}"/>
    <cellStyle name="Currency 3 2 2 4 4 4 2 2" xfId="21014" xr:uid="{00000000-0005-0000-0000-000096140000}"/>
    <cellStyle name="Currency 3 2 2 4 4 4 3" xfId="21015" xr:uid="{00000000-0005-0000-0000-000097140000}"/>
    <cellStyle name="Currency 3 2 2 4 4 4 3 2" xfId="21016" xr:uid="{00000000-0005-0000-0000-000098140000}"/>
    <cellStyle name="Currency 3 2 2 4 4 4 4" xfId="21017" xr:uid="{00000000-0005-0000-0000-000099140000}"/>
    <cellStyle name="Currency 3 2 2 4 4 4 4 2" xfId="21018" xr:uid="{00000000-0005-0000-0000-00009A140000}"/>
    <cellStyle name="Currency 3 2 2 4 4 4 5" xfId="21019" xr:uid="{00000000-0005-0000-0000-00009B140000}"/>
    <cellStyle name="Currency 3 2 2 4 4 4 6" xfId="21020" xr:uid="{00000000-0005-0000-0000-00009C140000}"/>
    <cellStyle name="Currency 3 2 2 4 4 5" xfId="21021" xr:uid="{00000000-0005-0000-0000-00009D140000}"/>
    <cellStyle name="Currency 3 2 2 4 4 5 2" xfId="21022" xr:uid="{00000000-0005-0000-0000-00009E140000}"/>
    <cellStyle name="Currency 3 2 2 4 4 5 2 2" xfId="21023" xr:uid="{00000000-0005-0000-0000-00009F140000}"/>
    <cellStyle name="Currency 3 2 2 4 4 5 3" xfId="21024" xr:uid="{00000000-0005-0000-0000-0000A0140000}"/>
    <cellStyle name="Currency 3 2 2 4 4 5 3 2" xfId="21025" xr:uid="{00000000-0005-0000-0000-0000A1140000}"/>
    <cellStyle name="Currency 3 2 2 4 4 5 4" xfId="21026" xr:uid="{00000000-0005-0000-0000-0000A2140000}"/>
    <cellStyle name="Currency 3 2 2 4 4 5 5" xfId="21027" xr:uid="{00000000-0005-0000-0000-0000A3140000}"/>
    <cellStyle name="Currency 3 2 2 4 4 6" xfId="21028" xr:uid="{00000000-0005-0000-0000-0000A4140000}"/>
    <cellStyle name="Currency 3 2 2 4 4 6 2" xfId="21029" xr:uid="{00000000-0005-0000-0000-0000A5140000}"/>
    <cellStyle name="Currency 3 2 2 4 4 7" xfId="21030" xr:uid="{00000000-0005-0000-0000-0000A6140000}"/>
    <cellStyle name="Currency 3 2 2 4 4 7 2" xfId="21031" xr:uid="{00000000-0005-0000-0000-0000A7140000}"/>
    <cellStyle name="Currency 3 2 2 4 4 8" xfId="21032" xr:uid="{00000000-0005-0000-0000-0000A8140000}"/>
    <cellStyle name="Currency 3 2 2 4 4 8 2" xfId="21033" xr:uid="{00000000-0005-0000-0000-0000A9140000}"/>
    <cellStyle name="Currency 3 2 2 4 4 9" xfId="21034" xr:uid="{00000000-0005-0000-0000-0000AA140000}"/>
    <cellStyle name="Currency 3 2 2 4 5" xfId="21035" xr:uid="{00000000-0005-0000-0000-0000AB140000}"/>
    <cellStyle name="Currency 3 2 2 4 5 2" xfId="21036" xr:uid="{00000000-0005-0000-0000-0000AC140000}"/>
    <cellStyle name="Currency 3 2 2 4 5 2 2" xfId="21037" xr:uid="{00000000-0005-0000-0000-0000AD140000}"/>
    <cellStyle name="Currency 3 2 2 4 5 3" xfId="21038" xr:uid="{00000000-0005-0000-0000-0000AE140000}"/>
    <cellStyle name="Currency 3 2 2 4 5 3 2" xfId="21039" xr:uid="{00000000-0005-0000-0000-0000AF140000}"/>
    <cellStyle name="Currency 3 2 2 4 5 4" xfId="21040" xr:uid="{00000000-0005-0000-0000-0000B0140000}"/>
    <cellStyle name="Currency 3 2 2 4 5 4 2" xfId="21041" xr:uid="{00000000-0005-0000-0000-0000B1140000}"/>
    <cellStyle name="Currency 3 2 2 4 5 5" xfId="21042" xr:uid="{00000000-0005-0000-0000-0000B2140000}"/>
    <cellStyle name="Currency 3 2 2 4 5 6" xfId="21043" xr:uid="{00000000-0005-0000-0000-0000B3140000}"/>
    <cellStyle name="Currency 3 2 2 4 6" xfId="21044" xr:uid="{00000000-0005-0000-0000-0000B4140000}"/>
    <cellStyle name="Currency 3 2 2 4 6 2" xfId="21045" xr:uid="{00000000-0005-0000-0000-0000B5140000}"/>
    <cellStyle name="Currency 3 2 2 4 6 2 2" xfId="21046" xr:uid="{00000000-0005-0000-0000-0000B6140000}"/>
    <cellStyle name="Currency 3 2 2 4 6 3" xfId="21047" xr:uid="{00000000-0005-0000-0000-0000B7140000}"/>
    <cellStyle name="Currency 3 2 2 4 6 3 2" xfId="21048" xr:uid="{00000000-0005-0000-0000-0000B8140000}"/>
    <cellStyle name="Currency 3 2 2 4 6 4" xfId="21049" xr:uid="{00000000-0005-0000-0000-0000B9140000}"/>
    <cellStyle name="Currency 3 2 2 4 6 4 2" xfId="21050" xr:uid="{00000000-0005-0000-0000-0000BA140000}"/>
    <cellStyle name="Currency 3 2 2 4 6 5" xfId="21051" xr:uid="{00000000-0005-0000-0000-0000BB140000}"/>
    <cellStyle name="Currency 3 2 2 4 6 6" xfId="21052" xr:uid="{00000000-0005-0000-0000-0000BC140000}"/>
    <cellStyle name="Currency 3 2 2 4 7" xfId="21053" xr:uid="{00000000-0005-0000-0000-0000BD140000}"/>
    <cellStyle name="Currency 3 2 2 4 7 2" xfId="21054" xr:uid="{00000000-0005-0000-0000-0000BE140000}"/>
    <cellStyle name="Currency 3 2 2 4 7 2 2" xfId="21055" xr:uid="{00000000-0005-0000-0000-0000BF140000}"/>
    <cellStyle name="Currency 3 2 2 4 7 3" xfId="21056" xr:uid="{00000000-0005-0000-0000-0000C0140000}"/>
    <cellStyle name="Currency 3 2 2 4 7 3 2" xfId="21057" xr:uid="{00000000-0005-0000-0000-0000C1140000}"/>
    <cellStyle name="Currency 3 2 2 4 7 4" xfId="21058" xr:uid="{00000000-0005-0000-0000-0000C2140000}"/>
    <cellStyle name="Currency 3 2 2 4 7 4 2" xfId="21059" xr:uid="{00000000-0005-0000-0000-0000C3140000}"/>
    <cellStyle name="Currency 3 2 2 4 7 5" xfId="21060" xr:uid="{00000000-0005-0000-0000-0000C4140000}"/>
    <cellStyle name="Currency 3 2 2 4 7 6" xfId="21061" xr:uid="{00000000-0005-0000-0000-0000C5140000}"/>
    <cellStyle name="Currency 3 2 2 4 8" xfId="21062" xr:uid="{00000000-0005-0000-0000-0000C6140000}"/>
    <cellStyle name="Currency 3 2 2 4 8 2" xfId="21063" xr:uid="{00000000-0005-0000-0000-0000C7140000}"/>
    <cellStyle name="Currency 3 2 2 4 8 2 2" xfId="21064" xr:uid="{00000000-0005-0000-0000-0000C8140000}"/>
    <cellStyle name="Currency 3 2 2 4 8 3" xfId="21065" xr:uid="{00000000-0005-0000-0000-0000C9140000}"/>
    <cellStyle name="Currency 3 2 2 4 8 3 2" xfId="21066" xr:uid="{00000000-0005-0000-0000-0000CA140000}"/>
    <cellStyle name="Currency 3 2 2 4 8 4" xfId="21067" xr:uid="{00000000-0005-0000-0000-0000CB140000}"/>
    <cellStyle name="Currency 3 2 2 4 8 5" xfId="21068" xr:uid="{00000000-0005-0000-0000-0000CC140000}"/>
    <cellStyle name="Currency 3 2 2 4 9" xfId="21069" xr:uid="{00000000-0005-0000-0000-0000CD140000}"/>
    <cellStyle name="Currency 3 2 2 4 9 2" xfId="21070" xr:uid="{00000000-0005-0000-0000-0000CE140000}"/>
    <cellStyle name="Currency 3 2 2 5" xfId="21071" xr:uid="{00000000-0005-0000-0000-0000CF140000}"/>
    <cellStyle name="Currency 3 2 2 5 10" xfId="21072" xr:uid="{00000000-0005-0000-0000-0000D0140000}"/>
    <cellStyle name="Currency 3 2 2 5 10 2" xfId="21073" xr:uid="{00000000-0005-0000-0000-0000D1140000}"/>
    <cellStyle name="Currency 3 2 2 5 11" xfId="21074" xr:uid="{00000000-0005-0000-0000-0000D2140000}"/>
    <cellStyle name="Currency 3 2 2 5 12" xfId="21075" xr:uid="{00000000-0005-0000-0000-0000D3140000}"/>
    <cellStyle name="Currency 3 2 2 5 2" xfId="21076" xr:uid="{00000000-0005-0000-0000-0000D4140000}"/>
    <cellStyle name="Currency 3 2 2 5 2 10" xfId="21077" xr:uid="{00000000-0005-0000-0000-0000D5140000}"/>
    <cellStyle name="Currency 3 2 2 5 2 2" xfId="21078" xr:uid="{00000000-0005-0000-0000-0000D6140000}"/>
    <cellStyle name="Currency 3 2 2 5 2 2 2" xfId="21079" xr:uid="{00000000-0005-0000-0000-0000D7140000}"/>
    <cellStyle name="Currency 3 2 2 5 2 2 2 2" xfId="21080" xr:uid="{00000000-0005-0000-0000-0000D8140000}"/>
    <cellStyle name="Currency 3 2 2 5 2 2 3" xfId="21081" xr:uid="{00000000-0005-0000-0000-0000D9140000}"/>
    <cellStyle name="Currency 3 2 2 5 2 2 3 2" xfId="21082" xr:uid="{00000000-0005-0000-0000-0000DA140000}"/>
    <cellStyle name="Currency 3 2 2 5 2 2 4" xfId="21083" xr:uid="{00000000-0005-0000-0000-0000DB140000}"/>
    <cellStyle name="Currency 3 2 2 5 2 2 4 2" xfId="21084" xr:uid="{00000000-0005-0000-0000-0000DC140000}"/>
    <cellStyle name="Currency 3 2 2 5 2 2 5" xfId="21085" xr:uid="{00000000-0005-0000-0000-0000DD140000}"/>
    <cellStyle name="Currency 3 2 2 5 2 2 6" xfId="21086" xr:uid="{00000000-0005-0000-0000-0000DE140000}"/>
    <cellStyle name="Currency 3 2 2 5 2 3" xfId="21087" xr:uid="{00000000-0005-0000-0000-0000DF140000}"/>
    <cellStyle name="Currency 3 2 2 5 2 3 2" xfId="21088" xr:uid="{00000000-0005-0000-0000-0000E0140000}"/>
    <cellStyle name="Currency 3 2 2 5 2 3 2 2" xfId="21089" xr:uid="{00000000-0005-0000-0000-0000E1140000}"/>
    <cellStyle name="Currency 3 2 2 5 2 3 3" xfId="21090" xr:uid="{00000000-0005-0000-0000-0000E2140000}"/>
    <cellStyle name="Currency 3 2 2 5 2 3 3 2" xfId="21091" xr:uid="{00000000-0005-0000-0000-0000E3140000}"/>
    <cellStyle name="Currency 3 2 2 5 2 3 4" xfId="21092" xr:uid="{00000000-0005-0000-0000-0000E4140000}"/>
    <cellStyle name="Currency 3 2 2 5 2 3 4 2" xfId="21093" xr:uid="{00000000-0005-0000-0000-0000E5140000}"/>
    <cellStyle name="Currency 3 2 2 5 2 3 5" xfId="21094" xr:uid="{00000000-0005-0000-0000-0000E6140000}"/>
    <cellStyle name="Currency 3 2 2 5 2 3 6" xfId="21095" xr:uid="{00000000-0005-0000-0000-0000E7140000}"/>
    <cellStyle name="Currency 3 2 2 5 2 4" xfId="21096" xr:uid="{00000000-0005-0000-0000-0000E8140000}"/>
    <cellStyle name="Currency 3 2 2 5 2 4 2" xfId="21097" xr:uid="{00000000-0005-0000-0000-0000E9140000}"/>
    <cellStyle name="Currency 3 2 2 5 2 4 2 2" xfId="21098" xr:uid="{00000000-0005-0000-0000-0000EA140000}"/>
    <cellStyle name="Currency 3 2 2 5 2 4 3" xfId="21099" xr:uid="{00000000-0005-0000-0000-0000EB140000}"/>
    <cellStyle name="Currency 3 2 2 5 2 4 3 2" xfId="21100" xr:uid="{00000000-0005-0000-0000-0000EC140000}"/>
    <cellStyle name="Currency 3 2 2 5 2 4 4" xfId="21101" xr:uid="{00000000-0005-0000-0000-0000ED140000}"/>
    <cellStyle name="Currency 3 2 2 5 2 4 4 2" xfId="21102" xr:uid="{00000000-0005-0000-0000-0000EE140000}"/>
    <cellStyle name="Currency 3 2 2 5 2 4 5" xfId="21103" xr:uid="{00000000-0005-0000-0000-0000EF140000}"/>
    <cellStyle name="Currency 3 2 2 5 2 4 6" xfId="21104" xr:uid="{00000000-0005-0000-0000-0000F0140000}"/>
    <cellStyle name="Currency 3 2 2 5 2 5" xfId="21105" xr:uid="{00000000-0005-0000-0000-0000F1140000}"/>
    <cellStyle name="Currency 3 2 2 5 2 5 2" xfId="21106" xr:uid="{00000000-0005-0000-0000-0000F2140000}"/>
    <cellStyle name="Currency 3 2 2 5 2 5 2 2" xfId="21107" xr:uid="{00000000-0005-0000-0000-0000F3140000}"/>
    <cellStyle name="Currency 3 2 2 5 2 5 3" xfId="21108" xr:uid="{00000000-0005-0000-0000-0000F4140000}"/>
    <cellStyle name="Currency 3 2 2 5 2 5 3 2" xfId="21109" xr:uid="{00000000-0005-0000-0000-0000F5140000}"/>
    <cellStyle name="Currency 3 2 2 5 2 5 4" xfId="21110" xr:uid="{00000000-0005-0000-0000-0000F6140000}"/>
    <cellStyle name="Currency 3 2 2 5 2 5 5" xfId="21111" xr:uid="{00000000-0005-0000-0000-0000F7140000}"/>
    <cellStyle name="Currency 3 2 2 5 2 6" xfId="21112" xr:uid="{00000000-0005-0000-0000-0000F8140000}"/>
    <cellStyle name="Currency 3 2 2 5 2 6 2" xfId="21113" xr:uid="{00000000-0005-0000-0000-0000F9140000}"/>
    <cellStyle name="Currency 3 2 2 5 2 7" xfId="21114" xr:uid="{00000000-0005-0000-0000-0000FA140000}"/>
    <cellStyle name="Currency 3 2 2 5 2 7 2" xfId="21115" xr:uid="{00000000-0005-0000-0000-0000FB140000}"/>
    <cellStyle name="Currency 3 2 2 5 2 8" xfId="21116" xr:uid="{00000000-0005-0000-0000-0000FC140000}"/>
    <cellStyle name="Currency 3 2 2 5 2 8 2" xfId="21117" xr:uid="{00000000-0005-0000-0000-0000FD140000}"/>
    <cellStyle name="Currency 3 2 2 5 2 9" xfId="21118" xr:uid="{00000000-0005-0000-0000-0000FE140000}"/>
    <cellStyle name="Currency 3 2 2 5 3" xfId="21119" xr:uid="{00000000-0005-0000-0000-0000FF140000}"/>
    <cellStyle name="Currency 3 2 2 5 3 10" xfId="21120" xr:uid="{00000000-0005-0000-0000-000000150000}"/>
    <cellStyle name="Currency 3 2 2 5 3 2" xfId="21121" xr:uid="{00000000-0005-0000-0000-000001150000}"/>
    <cellStyle name="Currency 3 2 2 5 3 2 2" xfId="21122" xr:uid="{00000000-0005-0000-0000-000002150000}"/>
    <cellStyle name="Currency 3 2 2 5 3 2 2 2" xfId="21123" xr:uid="{00000000-0005-0000-0000-000003150000}"/>
    <cellStyle name="Currency 3 2 2 5 3 2 3" xfId="21124" xr:uid="{00000000-0005-0000-0000-000004150000}"/>
    <cellStyle name="Currency 3 2 2 5 3 2 3 2" xfId="21125" xr:uid="{00000000-0005-0000-0000-000005150000}"/>
    <cellStyle name="Currency 3 2 2 5 3 2 4" xfId="21126" xr:uid="{00000000-0005-0000-0000-000006150000}"/>
    <cellStyle name="Currency 3 2 2 5 3 2 4 2" xfId="21127" xr:uid="{00000000-0005-0000-0000-000007150000}"/>
    <cellStyle name="Currency 3 2 2 5 3 2 5" xfId="21128" xr:uid="{00000000-0005-0000-0000-000008150000}"/>
    <cellStyle name="Currency 3 2 2 5 3 2 6" xfId="21129" xr:uid="{00000000-0005-0000-0000-000009150000}"/>
    <cellStyle name="Currency 3 2 2 5 3 3" xfId="21130" xr:uid="{00000000-0005-0000-0000-00000A150000}"/>
    <cellStyle name="Currency 3 2 2 5 3 3 2" xfId="21131" xr:uid="{00000000-0005-0000-0000-00000B150000}"/>
    <cellStyle name="Currency 3 2 2 5 3 3 2 2" xfId="21132" xr:uid="{00000000-0005-0000-0000-00000C150000}"/>
    <cellStyle name="Currency 3 2 2 5 3 3 3" xfId="21133" xr:uid="{00000000-0005-0000-0000-00000D150000}"/>
    <cellStyle name="Currency 3 2 2 5 3 3 3 2" xfId="21134" xr:uid="{00000000-0005-0000-0000-00000E150000}"/>
    <cellStyle name="Currency 3 2 2 5 3 3 4" xfId="21135" xr:uid="{00000000-0005-0000-0000-00000F150000}"/>
    <cellStyle name="Currency 3 2 2 5 3 3 4 2" xfId="21136" xr:uid="{00000000-0005-0000-0000-000010150000}"/>
    <cellStyle name="Currency 3 2 2 5 3 3 5" xfId="21137" xr:uid="{00000000-0005-0000-0000-000011150000}"/>
    <cellStyle name="Currency 3 2 2 5 3 3 6" xfId="21138" xr:uid="{00000000-0005-0000-0000-000012150000}"/>
    <cellStyle name="Currency 3 2 2 5 3 4" xfId="21139" xr:uid="{00000000-0005-0000-0000-000013150000}"/>
    <cellStyle name="Currency 3 2 2 5 3 4 2" xfId="21140" xr:uid="{00000000-0005-0000-0000-000014150000}"/>
    <cellStyle name="Currency 3 2 2 5 3 4 2 2" xfId="21141" xr:uid="{00000000-0005-0000-0000-000015150000}"/>
    <cellStyle name="Currency 3 2 2 5 3 4 3" xfId="21142" xr:uid="{00000000-0005-0000-0000-000016150000}"/>
    <cellStyle name="Currency 3 2 2 5 3 4 3 2" xfId="21143" xr:uid="{00000000-0005-0000-0000-000017150000}"/>
    <cellStyle name="Currency 3 2 2 5 3 4 4" xfId="21144" xr:uid="{00000000-0005-0000-0000-000018150000}"/>
    <cellStyle name="Currency 3 2 2 5 3 4 4 2" xfId="21145" xr:uid="{00000000-0005-0000-0000-000019150000}"/>
    <cellStyle name="Currency 3 2 2 5 3 4 5" xfId="21146" xr:uid="{00000000-0005-0000-0000-00001A150000}"/>
    <cellStyle name="Currency 3 2 2 5 3 4 6" xfId="21147" xr:uid="{00000000-0005-0000-0000-00001B150000}"/>
    <cellStyle name="Currency 3 2 2 5 3 5" xfId="21148" xr:uid="{00000000-0005-0000-0000-00001C150000}"/>
    <cellStyle name="Currency 3 2 2 5 3 5 2" xfId="21149" xr:uid="{00000000-0005-0000-0000-00001D150000}"/>
    <cellStyle name="Currency 3 2 2 5 3 5 2 2" xfId="21150" xr:uid="{00000000-0005-0000-0000-00001E150000}"/>
    <cellStyle name="Currency 3 2 2 5 3 5 3" xfId="21151" xr:uid="{00000000-0005-0000-0000-00001F150000}"/>
    <cellStyle name="Currency 3 2 2 5 3 5 3 2" xfId="21152" xr:uid="{00000000-0005-0000-0000-000020150000}"/>
    <cellStyle name="Currency 3 2 2 5 3 5 4" xfId="21153" xr:uid="{00000000-0005-0000-0000-000021150000}"/>
    <cellStyle name="Currency 3 2 2 5 3 5 5" xfId="21154" xr:uid="{00000000-0005-0000-0000-000022150000}"/>
    <cellStyle name="Currency 3 2 2 5 3 6" xfId="21155" xr:uid="{00000000-0005-0000-0000-000023150000}"/>
    <cellStyle name="Currency 3 2 2 5 3 6 2" xfId="21156" xr:uid="{00000000-0005-0000-0000-000024150000}"/>
    <cellStyle name="Currency 3 2 2 5 3 7" xfId="21157" xr:uid="{00000000-0005-0000-0000-000025150000}"/>
    <cellStyle name="Currency 3 2 2 5 3 7 2" xfId="21158" xr:uid="{00000000-0005-0000-0000-000026150000}"/>
    <cellStyle name="Currency 3 2 2 5 3 8" xfId="21159" xr:uid="{00000000-0005-0000-0000-000027150000}"/>
    <cellStyle name="Currency 3 2 2 5 3 8 2" xfId="21160" xr:uid="{00000000-0005-0000-0000-000028150000}"/>
    <cellStyle name="Currency 3 2 2 5 3 9" xfId="21161" xr:uid="{00000000-0005-0000-0000-000029150000}"/>
    <cellStyle name="Currency 3 2 2 5 4" xfId="21162" xr:uid="{00000000-0005-0000-0000-00002A150000}"/>
    <cellStyle name="Currency 3 2 2 5 4 2" xfId="21163" xr:uid="{00000000-0005-0000-0000-00002B150000}"/>
    <cellStyle name="Currency 3 2 2 5 4 2 2" xfId="21164" xr:uid="{00000000-0005-0000-0000-00002C150000}"/>
    <cellStyle name="Currency 3 2 2 5 4 3" xfId="21165" xr:uid="{00000000-0005-0000-0000-00002D150000}"/>
    <cellStyle name="Currency 3 2 2 5 4 3 2" xfId="21166" xr:uid="{00000000-0005-0000-0000-00002E150000}"/>
    <cellStyle name="Currency 3 2 2 5 4 4" xfId="21167" xr:uid="{00000000-0005-0000-0000-00002F150000}"/>
    <cellStyle name="Currency 3 2 2 5 4 4 2" xfId="21168" xr:uid="{00000000-0005-0000-0000-000030150000}"/>
    <cellStyle name="Currency 3 2 2 5 4 5" xfId="21169" xr:uid="{00000000-0005-0000-0000-000031150000}"/>
    <cellStyle name="Currency 3 2 2 5 4 6" xfId="21170" xr:uid="{00000000-0005-0000-0000-000032150000}"/>
    <cellStyle name="Currency 3 2 2 5 5" xfId="21171" xr:uid="{00000000-0005-0000-0000-000033150000}"/>
    <cellStyle name="Currency 3 2 2 5 5 2" xfId="21172" xr:uid="{00000000-0005-0000-0000-000034150000}"/>
    <cellStyle name="Currency 3 2 2 5 5 2 2" xfId="21173" xr:uid="{00000000-0005-0000-0000-000035150000}"/>
    <cellStyle name="Currency 3 2 2 5 5 3" xfId="21174" xr:uid="{00000000-0005-0000-0000-000036150000}"/>
    <cellStyle name="Currency 3 2 2 5 5 3 2" xfId="21175" xr:uid="{00000000-0005-0000-0000-000037150000}"/>
    <cellStyle name="Currency 3 2 2 5 5 4" xfId="21176" xr:uid="{00000000-0005-0000-0000-000038150000}"/>
    <cellStyle name="Currency 3 2 2 5 5 4 2" xfId="21177" xr:uid="{00000000-0005-0000-0000-000039150000}"/>
    <cellStyle name="Currency 3 2 2 5 5 5" xfId="21178" xr:uid="{00000000-0005-0000-0000-00003A150000}"/>
    <cellStyle name="Currency 3 2 2 5 5 6" xfId="21179" xr:uid="{00000000-0005-0000-0000-00003B150000}"/>
    <cellStyle name="Currency 3 2 2 5 6" xfId="21180" xr:uid="{00000000-0005-0000-0000-00003C150000}"/>
    <cellStyle name="Currency 3 2 2 5 6 2" xfId="21181" xr:uid="{00000000-0005-0000-0000-00003D150000}"/>
    <cellStyle name="Currency 3 2 2 5 6 2 2" xfId="21182" xr:uid="{00000000-0005-0000-0000-00003E150000}"/>
    <cellStyle name="Currency 3 2 2 5 6 3" xfId="21183" xr:uid="{00000000-0005-0000-0000-00003F150000}"/>
    <cellStyle name="Currency 3 2 2 5 6 3 2" xfId="21184" xr:uid="{00000000-0005-0000-0000-000040150000}"/>
    <cellStyle name="Currency 3 2 2 5 6 4" xfId="21185" xr:uid="{00000000-0005-0000-0000-000041150000}"/>
    <cellStyle name="Currency 3 2 2 5 6 4 2" xfId="21186" xr:uid="{00000000-0005-0000-0000-000042150000}"/>
    <cellStyle name="Currency 3 2 2 5 6 5" xfId="21187" xr:uid="{00000000-0005-0000-0000-000043150000}"/>
    <cellStyle name="Currency 3 2 2 5 6 6" xfId="21188" xr:uid="{00000000-0005-0000-0000-000044150000}"/>
    <cellStyle name="Currency 3 2 2 5 7" xfId="21189" xr:uid="{00000000-0005-0000-0000-000045150000}"/>
    <cellStyle name="Currency 3 2 2 5 7 2" xfId="21190" xr:uid="{00000000-0005-0000-0000-000046150000}"/>
    <cellStyle name="Currency 3 2 2 5 7 2 2" xfId="21191" xr:uid="{00000000-0005-0000-0000-000047150000}"/>
    <cellStyle name="Currency 3 2 2 5 7 3" xfId="21192" xr:uid="{00000000-0005-0000-0000-000048150000}"/>
    <cellStyle name="Currency 3 2 2 5 7 3 2" xfId="21193" xr:uid="{00000000-0005-0000-0000-000049150000}"/>
    <cellStyle name="Currency 3 2 2 5 7 4" xfId="21194" xr:uid="{00000000-0005-0000-0000-00004A150000}"/>
    <cellStyle name="Currency 3 2 2 5 7 5" xfId="21195" xr:uid="{00000000-0005-0000-0000-00004B150000}"/>
    <cellStyle name="Currency 3 2 2 5 8" xfId="21196" xr:uid="{00000000-0005-0000-0000-00004C150000}"/>
    <cellStyle name="Currency 3 2 2 5 8 2" xfId="21197" xr:uid="{00000000-0005-0000-0000-00004D150000}"/>
    <cellStyle name="Currency 3 2 2 5 9" xfId="21198" xr:uid="{00000000-0005-0000-0000-00004E150000}"/>
    <cellStyle name="Currency 3 2 2 5 9 2" xfId="21199" xr:uid="{00000000-0005-0000-0000-00004F150000}"/>
    <cellStyle name="Currency 3 2 2 6" xfId="21200" xr:uid="{00000000-0005-0000-0000-000050150000}"/>
    <cellStyle name="Currency 3 2 2 6 10" xfId="21201" xr:uid="{00000000-0005-0000-0000-000051150000}"/>
    <cellStyle name="Currency 3 2 2 6 11" xfId="21202" xr:uid="{00000000-0005-0000-0000-000052150000}"/>
    <cellStyle name="Currency 3 2 2 6 2" xfId="21203" xr:uid="{00000000-0005-0000-0000-000053150000}"/>
    <cellStyle name="Currency 3 2 2 6 2 2" xfId="21204" xr:uid="{00000000-0005-0000-0000-000054150000}"/>
    <cellStyle name="Currency 3 2 2 6 2 2 2" xfId="21205" xr:uid="{00000000-0005-0000-0000-000055150000}"/>
    <cellStyle name="Currency 3 2 2 6 2 3" xfId="21206" xr:uid="{00000000-0005-0000-0000-000056150000}"/>
    <cellStyle name="Currency 3 2 2 6 2 3 2" xfId="21207" xr:uid="{00000000-0005-0000-0000-000057150000}"/>
    <cellStyle name="Currency 3 2 2 6 2 4" xfId="21208" xr:uid="{00000000-0005-0000-0000-000058150000}"/>
    <cellStyle name="Currency 3 2 2 6 2 4 2" xfId="21209" xr:uid="{00000000-0005-0000-0000-000059150000}"/>
    <cellStyle name="Currency 3 2 2 6 2 5" xfId="21210" xr:uid="{00000000-0005-0000-0000-00005A150000}"/>
    <cellStyle name="Currency 3 2 2 6 2 6" xfId="21211" xr:uid="{00000000-0005-0000-0000-00005B150000}"/>
    <cellStyle name="Currency 3 2 2 6 3" xfId="21212" xr:uid="{00000000-0005-0000-0000-00005C150000}"/>
    <cellStyle name="Currency 3 2 2 6 3 2" xfId="21213" xr:uid="{00000000-0005-0000-0000-00005D150000}"/>
    <cellStyle name="Currency 3 2 2 6 3 2 2" xfId="21214" xr:uid="{00000000-0005-0000-0000-00005E150000}"/>
    <cellStyle name="Currency 3 2 2 6 3 3" xfId="21215" xr:uid="{00000000-0005-0000-0000-00005F150000}"/>
    <cellStyle name="Currency 3 2 2 6 3 3 2" xfId="21216" xr:uid="{00000000-0005-0000-0000-000060150000}"/>
    <cellStyle name="Currency 3 2 2 6 3 4" xfId="21217" xr:uid="{00000000-0005-0000-0000-000061150000}"/>
    <cellStyle name="Currency 3 2 2 6 3 4 2" xfId="21218" xr:uid="{00000000-0005-0000-0000-000062150000}"/>
    <cellStyle name="Currency 3 2 2 6 3 5" xfId="21219" xr:uid="{00000000-0005-0000-0000-000063150000}"/>
    <cellStyle name="Currency 3 2 2 6 3 6" xfId="21220" xr:uid="{00000000-0005-0000-0000-000064150000}"/>
    <cellStyle name="Currency 3 2 2 6 4" xfId="21221" xr:uid="{00000000-0005-0000-0000-000065150000}"/>
    <cellStyle name="Currency 3 2 2 6 4 2" xfId="21222" xr:uid="{00000000-0005-0000-0000-000066150000}"/>
    <cellStyle name="Currency 3 2 2 6 4 2 2" xfId="21223" xr:uid="{00000000-0005-0000-0000-000067150000}"/>
    <cellStyle name="Currency 3 2 2 6 4 3" xfId="21224" xr:uid="{00000000-0005-0000-0000-000068150000}"/>
    <cellStyle name="Currency 3 2 2 6 4 3 2" xfId="21225" xr:uid="{00000000-0005-0000-0000-000069150000}"/>
    <cellStyle name="Currency 3 2 2 6 4 4" xfId="21226" xr:uid="{00000000-0005-0000-0000-00006A150000}"/>
    <cellStyle name="Currency 3 2 2 6 4 4 2" xfId="21227" xr:uid="{00000000-0005-0000-0000-00006B150000}"/>
    <cellStyle name="Currency 3 2 2 6 4 5" xfId="21228" xr:uid="{00000000-0005-0000-0000-00006C150000}"/>
    <cellStyle name="Currency 3 2 2 6 4 6" xfId="21229" xr:uid="{00000000-0005-0000-0000-00006D150000}"/>
    <cellStyle name="Currency 3 2 2 6 5" xfId="21230" xr:uid="{00000000-0005-0000-0000-00006E150000}"/>
    <cellStyle name="Currency 3 2 2 6 5 2" xfId="21231" xr:uid="{00000000-0005-0000-0000-00006F150000}"/>
    <cellStyle name="Currency 3 2 2 6 5 2 2" xfId="21232" xr:uid="{00000000-0005-0000-0000-000070150000}"/>
    <cellStyle name="Currency 3 2 2 6 5 3" xfId="21233" xr:uid="{00000000-0005-0000-0000-000071150000}"/>
    <cellStyle name="Currency 3 2 2 6 5 3 2" xfId="21234" xr:uid="{00000000-0005-0000-0000-000072150000}"/>
    <cellStyle name="Currency 3 2 2 6 5 4" xfId="21235" xr:uid="{00000000-0005-0000-0000-000073150000}"/>
    <cellStyle name="Currency 3 2 2 6 5 4 2" xfId="21236" xr:uid="{00000000-0005-0000-0000-000074150000}"/>
    <cellStyle name="Currency 3 2 2 6 5 5" xfId="21237" xr:uid="{00000000-0005-0000-0000-000075150000}"/>
    <cellStyle name="Currency 3 2 2 6 5 6" xfId="21238" xr:uid="{00000000-0005-0000-0000-000076150000}"/>
    <cellStyle name="Currency 3 2 2 6 6" xfId="21239" xr:uid="{00000000-0005-0000-0000-000077150000}"/>
    <cellStyle name="Currency 3 2 2 6 6 2" xfId="21240" xr:uid="{00000000-0005-0000-0000-000078150000}"/>
    <cellStyle name="Currency 3 2 2 6 6 2 2" xfId="21241" xr:uid="{00000000-0005-0000-0000-000079150000}"/>
    <cellStyle name="Currency 3 2 2 6 6 3" xfId="21242" xr:uid="{00000000-0005-0000-0000-00007A150000}"/>
    <cellStyle name="Currency 3 2 2 6 6 3 2" xfId="21243" xr:uid="{00000000-0005-0000-0000-00007B150000}"/>
    <cellStyle name="Currency 3 2 2 6 6 4" xfId="21244" xr:uid="{00000000-0005-0000-0000-00007C150000}"/>
    <cellStyle name="Currency 3 2 2 6 6 5" xfId="21245" xr:uid="{00000000-0005-0000-0000-00007D150000}"/>
    <cellStyle name="Currency 3 2 2 6 7" xfId="21246" xr:uid="{00000000-0005-0000-0000-00007E150000}"/>
    <cellStyle name="Currency 3 2 2 6 7 2" xfId="21247" xr:uid="{00000000-0005-0000-0000-00007F150000}"/>
    <cellStyle name="Currency 3 2 2 6 8" xfId="21248" xr:uid="{00000000-0005-0000-0000-000080150000}"/>
    <cellStyle name="Currency 3 2 2 6 8 2" xfId="21249" xr:uid="{00000000-0005-0000-0000-000081150000}"/>
    <cellStyle name="Currency 3 2 2 6 9" xfId="21250" xr:uid="{00000000-0005-0000-0000-000082150000}"/>
    <cellStyle name="Currency 3 2 2 6 9 2" xfId="21251" xr:uid="{00000000-0005-0000-0000-000083150000}"/>
    <cellStyle name="Currency 3 2 2 7" xfId="21252" xr:uid="{00000000-0005-0000-0000-000084150000}"/>
    <cellStyle name="Currency 3 2 2 7 10" xfId="21253" xr:uid="{00000000-0005-0000-0000-000085150000}"/>
    <cellStyle name="Currency 3 2 2 7 2" xfId="21254" xr:uid="{00000000-0005-0000-0000-000086150000}"/>
    <cellStyle name="Currency 3 2 2 7 2 2" xfId="21255" xr:uid="{00000000-0005-0000-0000-000087150000}"/>
    <cellStyle name="Currency 3 2 2 7 2 2 2" xfId="21256" xr:uid="{00000000-0005-0000-0000-000088150000}"/>
    <cellStyle name="Currency 3 2 2 7 2 3" xfId="21257" xr:uid="{00000000-0005-0000-0000-000089150000}"/>
    <cellStyle name="Currency 3 2 2 7 2 3 2" xfId="21258" xr:uid="{00000000-0005-0000-0000-00008A150000}"/>
    <cellStyle name="Currency 3 2 2 7 2 4" xfId="21259" xr:uid="{00000000-0005-0000-0000-00008B150000}"/>
    <cellStyle name="Currency 3 2 2 7 2 4 2" xfId="21260" xr:uid="{00000000-0005-0000-0000-00008C150000}"/>
    <cellStyle name="Currency 3 2 2 7 2 5" xfId="21261" xr:uid="{00000000-0005-0000-0000-00008D150000}"/>
    <cellStyle name="Currency 3 2 2 7 2 6" xfId="21262" xr:uid="{00000000-0005-0000-0000-00008E150000}"/>
    <cellStyle name="Currency 3 2 2 7 3" xfId="21263" xr:uid="{00000000-0005-0000-0000-00008F150000}"/>
    <cellStyle name="Currency 3 2 2 7 3 2" xfId="21264" xr:uid="{00000000-0005-0000-0000-000090150000}"/>
    <cellStyle name="Currency 3 2 2 7 3 2 2" xfId="21265" xr:uid="{00000000-0005-0000-0000-000091150000}"/>
    <cellStyle name="Currency 3 2 2 7 3 3" xfId="21266" xr:uid="{00000000-0005-0000-0000-000092150000}"/>
    <cellStyle name="Currency 3 2 2 7 3 3 2" xfId="21267" xr:uid="{00000000-0005-0000-0000-000093150000}"/>
    <cellStyle name="Currency 3 2 2 7 3 4" xfId="21268" xr:uid="{00000000-0005-0000-0000-000094150000}"/>
    <cellStyle name="Currency 3 2 2 7 3 4 2" xfId="21269" xr:uid="{00000000-0005-0000-0000-000095150000}"/>
    <cellStyle name="Currency 3 2 2 7 3 5" xfId="21270" xr:uid="{00000000-0005-0000-0000-000096150000}"/>
    <cellStyle name="Currency 3 2 2 7 3 6" xfId="21271" xr:uid="{00000000-0005-0000-0000-000097150000}"/>
    <cellStyle name="Currency 3 2 2 7 4" xfId="21272" xr:uid="{00000000-0005-0000-0000-000098150000}"/>
    <cellStyle name="Currency 3 2 2 7 4 2" xfId="21273" xr:uid="{00000000-0005-0000-0000-000099150000}"/>
    <cellStyle name="Currency 3 2 2 7 4 2 2" xfId="21274" xr:uid="{00000000-0005-0000-0000-00009A150000}"/>
    <cellStyle name="Currency 3 2 2 7 4 3" xfId="21275" xr:uid="{00000000-0005-0000-0000-00009B150000}"/>
    <cellStyle name="Currency 3 2 2 7 4 3 2" xfId="21276" xr:uid="{00000000-0005-0000-0000-00009C150000}"/>
    <cellStyle name="Currency 3 2 2 7 4 4" xfId="21277" xr:uid="{00000000-0005-0000-0000-00009D150000}"/>
    <cellStyle name="Currency 3 2 2 7 4 4 2" xfId="21278" xr:uid="{00000000-0005-0000-0000-00009E150000}"/>
    <cellStyle name="Currency 3 2 2 7 4 5" xfId="21279" xr:uid="{00000000-0005-0000-0000-00009F150000}"/>
    <cellStyle name="Currency 3 2 2 7 4 6" xfId="21280" xr:uid="{00000000-0005-0000-0000-0000A0150000}"/>
    <cellStyle name="Currency 3 2 2 7 5" xfId="21281" xr:uid="{00000000-0005-0000-0000-0000A1150000}"/>
    <cellStyle name="Currency 3 2 2 7 5 2" xfId="21282" xr:uid="{00000000-0005-0000-0000-0000A2150000}"/>
    <cellStyle name="Currency 3 2 2 7 5 2 2" xfId="21283" xr:uid="{00000000-0005-0000-0000-0000A3150000}"/>
    <cellStyle name="Currency 3 2 2 7 5 3" xfId="21284" xr:uid="{00000000-0005-0000-0000-0000A4150000}"/>
    <cellStyle name="Currency 3 2 2 7 5 3 2" xfId="21285" xr:uid="{00000000-0005-0000-0000-0000A5150000}"/>
    <cellStyle name="Currency 3 2 2 7 5 4" xfId="21286" xr:uid="{00000000-0005-0000-0000-0000A6150000}"/>
    <cellStyle name="Currency 3 2 2 7 5 5" xfId="21287" xr:uid="{00000000-0005-0000-0000-0000A7150000}"/>
    <cellStyle name="Currency 3 2 2 7 6" xfId="21288" xr:uid="{00000000-0005-0000-0000-0000A8150000}"/>
    <cellStyle name="Currency 3 2 2 7 6 2" xfId="21289" xr:uid="{00000000-0005-0000-0000-0000A9150000}"/>
    <cellStyle name="Currency 3 2 2 7 7" xfId="21290" xr:uid="{00000000-0005-0000-0000-0000AA150000}"/>
    <cellStyle name="Currency 3 2 2 7 7 2" xfId="21291" xr:uid="{00000000-0005-0000-0000-0000AB150000}"/>
    <cellStyle name="Currency 3 2 2 7 8" xfId="21292" xr:uid="{00000000-0005-0000-0000-0000AC150000}"/>
    <cellStyle name="Currency 3 2 2 7 8 2" xfId="21293" xr:uid="{00000000-0005-0000-0000-0000AD150000}"/>
    <cellStyle name="Currency 3 2 2 7 9" xfId="21294" xr:uid="{00000000-0005-0000-0000-0000AE150000}"/>
    <cellStyle name="Currency 3 2 2 8" xfId="21295" xr:uid="{00000000-0005-0000-0000-0000AF150000}"/>
    <cellStyle name="Currency 3 2 2 8 10" xfId="21296" xr:uid="{00000000-0005-0000-0000-0000B0150000}"/>
    <cellStyle name="Currency 3 2 2 8 2" xfId="21297" xr:uid="{00000000-0005-0000-0000-0000B1150000}"/>
    <cellStyle name="Currency 3 2 2 8 2 2" xfId="21298" xr:uid="{00000000-0005-0000-0000-0000B2150000}"/>
    <cellStyle name="Currency 3 2 2 8 2 2 2" xfId="21299" xr:uid="{00000000-0005-0000-0000-0000B3150000}"/>
    <cellStyle name="Currency 3 2 2 8 2 3" xfId="21300" xr:uid="{00000000-0005-0000-0000-0000B4150000}"/>
    <cellStyle name="Currency 3 2 2 8 2 3 2" xfId="21301" xr:uid="{00000000-0005-0000-0000-0000B5150000}"/>
    <cellStyle name="Currency 3 2 2 8 2 4" xfId="21302" xr:uid="{00000000-0005-0000-0000-0000B6150000}"/>
    <cellStyle name="Currency 3 2 2 8 2 4 2" xfId="21303" xr:uid="{00000000-0005-0000-0000-0000B7150000}"/>
    <cellStyle name="Currency 3 2 2 8 2 5" xfId="21304" xr:uid="{00000000-0005-0000-0000-0000B8150000}"/>
    <cellStyle name="Currency 3 2 2 8 2 6" xfId="21305" xr:uid="{00000000-0005-0000-0000-0000B9150000}"/>
    <cellStyle name="Currency 3 2 2 8 3" xfId="21306" xr:uid="{00000000-0005-0000-0000-0000BA150000}"/>
    <cellStyle name="Currency 3 2 2 8 3 2" xfId="21307" xr:uid="{00000000-0005-0000-0000-0000BB150000}"/>
    <cellStyle name="Currency 3 2 2 8 3 2 2" xfId="21308" xr:uid="{00000000-0005-0000-0000-0000BC150000}"/>
    <cellStyle name="Currency 3 2 2 8 3 3" xfId="21309" xr:uid="{00000000-0005-0000-0000-0000BD150000}"/>
    <cellStyle name="Currency 3 2 2 8 3 3 2" xfId="21310" xr:uid="{00000000-0005-0000-0000-0000BE150000}"/>
    <cellStyle name="Currency 3 2 2 8 3 4" xfId="21311" xr:uid="{00000000-0005-0000-0000-0000BF150000}"/>
    <cellStyle name="Currency 3 2 2 8 3 4 2" xfId="21312" xr:uid="{00000000-0005-0000-0000-0000C0150000}"/>
    <cellStyle name="Currency 3 2 2 8 3 5" xfId="21313" xr:uid="{00000000-0005-0000-0000-0000C1150000}"/>
    <cellStyle name="Currency 3 2 2 8 3 6" xfId="21314" xr:uid="{00000000-0005-0000-0000-0000C2150000}"/>
    <cellStyle name="Currency 3 2 2 8 4" xfId="21315" xr:uid="{00000000-0005-0000-0000-0000C3150000}"/>
    <cellStyle name="Currency 3 2 2 8 4 2" xfId="21316" xr:uid="{00000000-0005-0000-0000-0000C4150000}"/>
    <cellStyle name="Currency 3 2 2 8 4 2 2" xfId="21317" xr:uid="{00000000-0005-0000-0000-0000C5150000}"/>
    <cellStyle name="Currency 3 2 2 8 4 3" xfId="21318" xr:uid="{00000000-0005-0000-0000-0000C6150000}"/>
    <cellStyle name="Currency 3 2 2 8 4 3 2" xfId="21319" xr:uid="{00000000-0005-0000-0000-0000C7150000}"/>
    <cellStyle name="Currency 3 2 2 8 4 4" xfId="21320" xr:uid="{00000000-0005-0000-0000-0000C8150000}"/>
    <cellStyle name="Currency 3 2 2 8 4 4 2" xfId="21321" xr:uid="{00000000-0005-0000-0000-0000C9150000}"/>
    <cellStyle name="Currency 3 2 2 8 4 5" xfId="21322" xr:uid="{00000000-0005-0000-0000-0000CA150000}"/>
    <cellStyle name="Currency 3 2 2 8 4 6" xfId="21323" xr:uid="{00000000-0005-0000-0000-0000CB150000}"/>
    <cellStyle name="Currency 3 2 2 8 5" xfId="21324" xr:uid="{00000000-0005-0000-0000-0000CC150000}"/>
    <cellStyle name="Currency 3 2 2 8 5 2" xfId="21325" xr:uid="{00000000-0005-0000-0000-0000CD150000}"/>
    <cellStyle name="Currency 3 2 2 8 5 2 2" xfId="21326" xr:uid="{00000000-0005-0000-0000-0000CE150000}"/>
    <cellStyle name="Currency 3 2 2 8 5 3" xfId="21327" xr:uid="{00000000-0005-0000-0000-0000CF150000}"/>
    <cellStyle name="Currency 3 2 2 8 5 3 2" xfId="21328" xr:uid="{00000000-0005-0000-0000-0000D0150000}"/>
    <cellStyle name="Currency 3 2 2 8 5 4" xfId="21329" xr:uid="{00000000-0005-0000-0000-0000D1150000}"/>
    <cellStyle name="Currency 3 2 2 8 5 5" xfId="21330" xr:uid="{00000000-0005-0000-0000-0000D2150000}"/>
    <cellStyle name="Currency 3 2 2 8 6" xfId="21331" xr:uid="{00000000-0005-0000-0000-0000D3150000}"/>
    <cellStyle name="Currency 3 2 2 8 6 2" xfId="21332" xr:uid="{00000000-0005-0000-0000-0000D4150000}"/>
    <cellStyle name="Currency 3 2 2 8 7" xfId="21333" xr:uid="{00000000-0005-0000-0000-0000D5150000}"/>
    <cellStyle name="Currency 3 2 2 8 7 2" xfId="21334" xr:uid="{00000000-0005-0000-0000-0000D6150000}"/>
    <cellStyle name="Currency 3 2 2 8 8" xfId="21335" xr:uid="{00000000-0005-0000-0000-0000D7150000}"/>
    <cellStyle name="Currency 3 2 2 8 8 2" xfId="21336" xr:uid="{00000000-0005-0000-0000-0000D8150000}"/>
    <cellStyle name="Currency 3 2 2 8 9" xfId="21337" xr:uid="{00000000-0005-0000-0000-0000D9150000}"/>
    <cellStyle name="Currency 3 2 2 9" xfId="21338" xr:uid="{00000000-0005-0000-0000-0000DA150000}"/>
    <cellStyle name="Currency 3 2 2 9 2" xfId="21339" xr:uid="{00000000-0005-0000-0000-0000DB150000}"/>
    <cellStyle name="Currency 3 2 2 9 2 2" xfId="21340" xr:uid="{00000000-0005-0000-0000-0000DC150000}"/>
    <cellStyle name="Currency 3 2 2 9 3" xfId="21341" xr:uid="{00000000-0005-0000-0000-0000DD150000}"/>
    <cellStyle name="Currency 3 2 2 9 3 2" xfId="21342" xr:uid="{00000000-0005-0000-0000-0000DE150000}"/>
    <cellStyle name="Currency 3 2 2 9 4" xfId="21343" xr:uid="{00000000-0005-0000-0000-0000DF150000}"/>
    <cellStyle name="Currency 3 2 2 9 4 2" xfId="21344" xr:uid="{00000000-0005-0000-0000-0000E0150000}"/>
    <cellStyle name="Currency 3 2 2 9 5" xfId="21345" xr:uid="{00000000-0005-0000-0000-0000E1150000}"/>
    <cellStyle name="Currency 3 2 2 9 6" xfId="21346" xr:uid="{00000000-0005-0000-0000-0000E2150000}"/>
    <cellStyle name="Currency 3 2 3" xfId="21347" xr:uid="{00000000-0005-0000-0000-0000E3150000}"/>
    <cellStyle name="Currency 3 2 3 10" xfId="21348" xr:uid="{00000000-0005-0000-0000-0000E4150000}"/>
    <cellStyle name="Currency 3 2 3 10 2" xfId="21349" xr:uid="{00000000-0005-0000-0000-0000E5150000}"/>
    <cellStyle name="Currency 3 2 3 11" xfId="21350" xr:uid="{00000000-0005-0000-0000-0000E6150000}"/>
    <cellStyle name="Currency 3 2 3 11 2" xfId="21351" xr:uid="{00000000-0005-0000-0000-0000E7150000}"/>
    <cellStyle name="Currency 3 2 3 12" xfId="21352" xr:uid="{00000000-0005-0000-0000-0000E8150000}"/>
    <cellStyle name="Currency 3 2 3 13" xfId="21353" xr:uid="{00000000-0005-0000-0000-0000E9150000}"/>
    <cellStyle name="Currency 3 2 3 2" xfId="21354" xr:uid="{00000000-0005-0000-0000-0000EA150000}"/>
    <cellStyle name="Currency 3 2 3 2 10" xfId="21355" xr:uid="{00000000-0005-0000-0000-0000EB150000}"/>
    <cellStyle name="Currency 3 2 3 2 11" xfId="21356" xr:uid="{00000000-0005-0000-0000-0000EC150000}"/>
    <cellStyle name="Currency 3 2 3 2 2" xfId="21357" xr:uid="{00000000-0005-0000-0000-0000ED150000}"/>
    <cellStyle name="Currency 3 2 3 2 2 2" xfId="21358" xr:uid="{00000000-0005-0000-0000-0000EE150000}"/>
    <cellStyle name="Currency 3 2 3 2 2 2 2" xfId="21359" xr:uid="{00000000-0005-0000-0000-0000EF150000}"/>
    <cellStyle name="Currency 3 2 3 2 2 3" xfId="21360" xr:uid="{00000000-0005-0000-0000-0000F0150000}"/>
    <cellStyle name="Currency 3 2 3 2 2 3 2" xfId="21361" xr:uid="{00000000-0005-0000-0000-0000F1150000}"/>
    <cellStyle name="Currency 3 2 3 2 2 4" xfId="21362" xr:uid="{00000000-0005-0000-0000-0000F2150000}"/>
    <cellStyle name="Currency 3 2 3 2 2 4 2" xfId="21363" xr:uid="{00000000-0005-0000-0000-0000F3150000}"/>
    <cellStyle name="Currency 3 2 3 2 2 5" xfId="21364" xr:uid="{00000000-0005-0000-0000-0000F4150000}"/>
    <cellStyle name="Currency 3 2 3 2 2 6" xfId="21365" xr:uid="{00000000-0005-0000-0000-0000F5150000}"/>
    <cellStyle name="Currency 3 2 3 2 3" xfId="21366" xr:uid="{00000000-0005-0000-0000-0000F6150000}"/>
    <cellStyle name="Currency 3 2 3 2 3 2" xfId="21367" xr:uid="{00000000-0005-0000-0000-0000F7150000}"/>
    <cellStyle name="Currency 3 2 3 2 3 2 2" xfId="21368" xr:uid="{00000000-0005-0000-0000-0000F8150000}"/>
    <cellStyle name="Currency 3 2 3 2 3 3" xfId="21369" xr:uid="{00000000-0005-0000-0000-0000F9150000}"/>
    <cellStyle name="Currency 3 2 3 2 3 3 2" xfId="21370" xr:uid="{00000000-0005-0000-0000-0000FA150000}"/>
    <cellStyle name="Currency 3 2 3 2 3 4" xfId="21371" xr:uid="{00000000-0005-0000-0000-0000FB150000}"/>
    <cellStyle name="Currency 3 2 3 2 3 4 2" xfId="21372" xr:uid="{00000000-0005-0000-0000-0000FC150000}"/>
    <cellStyle name="Currency 3 2 3 2 3 5" xfId="21373" xr:uid="{00000000-0005-0000-0000-0000FD150000}"/>
    <cellStyle name="Currency 3 2 3 2 3 6" xfId="21374" xr:uid="{00000000-0005-0000-0000-0000FE150000}"/>
    <cellStyle name="Currency 3 2 3 2 4" xfId="21375" xr:uid="{00000000-0005-0000-0000-0000FF150000}"/>
    <cellStyle name="Currency 3 2 3 2 4 2" xfId="21376" xr:uid="{00000000-0005-0000-0000-000000160000}"/>
    <cellStyle name="Currency 3 2 3 2 4 2 2" xfId="21377" xr:uid="{00000000-0005-0000-0000-000001160000}"/>
    <cellStyle name="Currency 3 2 3 2 4 3" xfId="21378" xr:uid="{00000000-0005-0000-0000-000002160000}"/>
    <cellStyle name="Currency 3 2 3 2 4 3 2" xfId="21379" xr:uid="{00000000-0005-0000-0000-000003160000}"/>
    <cellStyle name="Currency 3 2 3 2 4 4" xfId="21380" xr:uid="{00000000-0005-0000-0000-000004160000}"/>
    <cellStyle name="Currency 3 2 3 2 4 4 2" xfId="21381" xr:uid="{00000000-0005-0000-0000-000005160000}"/>
    <cellStyle name="Currency 3 2 3 2 4 5" xfId="21382" xr:uid="{00000000-0005-0000-0000-000006160000}"/>
    <cellStyle name="Currency 3 2 3 2 4 6" xfId="21383" xr:uid="{00000000-0005-0000-0000-000007160000}"/>
    <cellStyle name="Currency 3 2 3 2 5" xfId="21384" xr:uid="{00000000-0005-0000-0000-000008160000}"/>
    <cellStyle name="Currency 3 2 3 2 5 2" xfId="21385" xr:uid="{00000000-0005-0000-0000-000009160000}"/>
    <cellStyle name="Currency 3 2 3 2 5 2 2" xfId="21386" xr:uid="{00000000-0005-0000-0000-00000A160000}"/>
    <cellStyle name="Currency 3 2 3 2 5 3" xfId="21387" xr:uid="{00000000-0005-0000-0000-00000B160000}"/>
    <cellStyle name="Currency 3 2 3 2 5 3 2" xfId="21388" xr:uid="{00000000-0005-0000-0000-00000C160000}"/>
    <cellStyle name="Currency 3 2 3 2 5 4" xfId="21389" xr:uid="{00000000-0005-0000-0000-00000D160000}"/>
    <cellStyle name="Currency 3 2 3 2 5 4 2" xfId="21390" xr:uid="{00000000-0005-0000-0000-00000E160000}"/>
    <cellStyle name="Currency 3 2 3 2 5 5" xfId="21391" xr:uid="{00000000-0005-0000-0000-00000F160000}"/>
    <cellStyle name="Currency 3 2 3 2 5 6" xfId="21392" xr:uid="{00000000-0005-0000-0000-000010160000}"/>
    <cellStyle name="Currency 3 2 3 2 6" xfId="21393" xr:uid="{00000000-0005-0000-0000-000011160000}"/>
    <cellStyle name="Currency 3 2 3 2 6 2" xfId="21394" xr:uid="{00000000-0005-0000-0000-000012160000}"/>
    <cellStyle name="Currency 3 2 3 2 6 2 2" xfId="21395" xr:uid="{00000000-0005-0000-0000-000013160000}"/>
    <cellStyle name="Currency 3 2 3 2 6 3" xfId="21396" xr:uid="{00000000-0005-0000-0000-000014160000}"/>
    <cellStyle name="Currency 3 2 3 2 6 3 2" xfId="21397" xr:uid="{00000000-0005-0000-0000-000015160000}"/>
    <cellStyle name="Currency 3 2 3 2 6 4" xfId="21398" xr:uid="{00000000-0005-0000-0000-000016160000}"/>
    <cellStyle name="Currency 3 2 3 2 6 5" xfId="21399" xr:uid="{00000000-0005-0000-0000-000017160000}"/>
    <cellStyle name="Currency 3 2 3 2 7" xfId="21400" xr:uid="{00000000-0005-0000-0000-000018160000}"/>
    <cellStyle name="Currency 3 2 3 2 7 2" xfId="21401" xr:uid="{00000000-0005-0000-0000-000019160000}"/>
    <cellStyle name="Currency 3 2 3 2 8" xfId="21402" xr:uid="{00000000-0005-0000-0000-00001A160000}"/>
    <cellStyle name="Currency 3 2 3 2 8 2" xfId="21403" xr:uid="{00000000-0005-0000-0000-00001B160000}"/>
    <cellStyle name="Currency 3 2 3 2 9" xfId="21404" xr:uid="{00000000-0005-0000-0000-00001C160000}"/>
    <cellStyle name="Currency 3 2 3 2 9 2" xfId="21405" xr:uid="{00000000-0005-0000-0000-00001D160000}"/>
    <cellStyle name="Currency 3 2 3 3" xfId="21406" xr:uid="{00000000-0005-0000-0000-00001E160000}"/>
    <cellStyle name="Currency 3 2 3 3 10" xfId="21407" xr:uid="{00000000-0005-0000-0000-00001F160000}"/>
    <cellStyle name="Currency 3 2 3 3 2" xfId="21408" xr:uid="{00000000-0005-0000-0000-000020160000}"/>
    <cellStyle name="Currency 3 2 3 3 2 2" xfId="21409" xr:uid="{00000000-0005-0000-0000-000021160000}"/>
    <cellStyle name="Currency 3 2 3 3 2 2 2" xfId="21410" xr:uid="{00000000-0005-0000-0000-000022160000}"/>
    <cellStyle name="Currency 3 2 3 3 2 3" xfId="21411" xr:uid="{00000000-0005-0000-0000-000023160000}"/>
    <cellStyle name="Currency 3 2 3 3 2 3 2" xfId="21412" xr:uid="{00000000-0005-0000-0000-000024160000}"/>
    <cellStyle name="Currency 3 2 3 3 2 4" xfId="21413" xr:uid="{00000000-0005-0000-0000-000025160000}"/>
    <cellStyle name="Currency 3 2 3 3 2 4 2" xfId="21414" xr:uid="{00000000-0005-0000-0000-000026160000}"/>
    <cellStyle name="Currency 3 2 3 3 2 5" xfId="21415" xr:uid="{00000000-0005-0000-0000-000027160000}"/>
    <cellStyle name="Currency 3 2 3 3 2 6" xfId="21416" xr:uid="{00000000-0005-0000-0000-000028160000}"/>
    <cellStyle name="Currency 3 2 3 3 3" xfId="21417" xr:uid="{00000000-0005-0000-0000-000029160000}"/>
    <cellStyle name="Currency 3 2 3 3 3 2" xfId="21418" xr:uid="{00000000-0005-0000-0000-00002A160000}"/>
    <cellStyle name="Currency 3 2 3 3 3 2 2" xfId="21419" xr:uid="{00000000-0005-0000-0000-00002B160000}"/>
    <cellStyle name="Currency 3 2 3 3 3 3" xfId="21420" xr:uid="{00000000-0005-0000-0000-00002C160000}"/>
    <cellStyle name="Currency 3 2 3 3 3 3 2" xfId="21421" xr:uid="{00000000-0005-0000-0000-00002D160000}"/>
    <cellStyle name="Currency 3 2 3 3 3 4" xfId="21422" xr:uid="{00000000-0005-0000-0000-00002E160000}"/>
    <cellStyle name="Currency 3 2 3 3 3 4 2" xfId="21423" xr:uid="{00000000-0005-0000-0000-00002F160000}"/>
    <cellStyle name="Currency 3 2 3 3 3 5" xfId="21424" xr:uid="{00000000-0005-0000-0000-000030160000}"/>
    <cellStyle name="Currency 3 2 3 3 3 6" xfId="21425" xr:uid="{00000000-0005-0000-0000-000031160000}"/>
    <cellStyle name="Currency 3 2 3 3 4" xfId="21426" xr:uid="{00000000-0005-0000-0000-000032160000}"/>
    <cellStyle name="Currency 3 2 3 3 4 2" xfId="21427" xr:uid="{00000000-0005-0000-0000-000033160000}"/>
    <cellStyle name="Currency 3 2 3 3 4 2 2" xfId="21428" xr:uid="{00000000-0005-0000-0000-000034160000}"/>
    <cellStyle name="Currency 3 2 3 3 4 3" xfId="21429" xr:uid="{00000000-0005-0000-0000-000035160000}"/>
    <cellStyle name="Currency 3 2 3 3 4 3 2" xfId="21430" xr:uid="{00000000-0005-0000-0000-000036160000}"/>
    <cellStyle name="Currency 3 2 3 3 4 4" xfId="21431" xr:uid="{00000000-0005-0000-0000-000037160000}"/>
    <cellStyle name="Currency 3 2 3 3 4 4 2" xfId="21432" xr:uid="{00000000-0005-0000-0000-000038160000}"/>
    <cellStyle name="Currency 3 2 3 3 4 5" xfId="21433" xr:uid="{00000000-0005-0000-0000-000039160000}"/>
    <cellStyle name="Currency 3 2 3 3 4 6" xfId="21434" xr:uid="{00000000-0005-0000-0000-00003A160000}"/>
    <cellStyle name="Currency 3 2 3 3 5" xfId="21435" xr:uid="{00000000-0005-0000-0000-00003B160000}"/>
    <cellStyle name="Currency 3 2 3 3 5 2" xfId="21436" xr:uid="{00000000-0005-0000-0000-00003C160000}"/>
    <cellStyle name="Currency 3 2 3 3 5 2 2" xfId="21437" xr:uid="{00000000-0005-0000-0000-00003D160000}"/>
    <cellStyle name="Currency 3 2 3 3 5 3" xfId="21438" xr:uid="{00000000-0005-0000-0000-00003E160000}"/>
    <cellStyle name="Currency 3 2 3 3 5 3 2" xfId="21439" xr:uid="{00000000-0005-0000-0000-00003F160000}"/>
    <cellStyle name="Currency 3 2 3 3 5 4" xfId="21440" xr:uid="{00000000-0005-0000-0000-000040160000}"/>
    <cellStyle name="Currency 3 2 3 3 5 5" xfId="21441" xr:uid="{00000000-0005-0000-0000-000041160000}"/>
    <cellStyle name="Currency 3 2 3 3 6" xfId="21442" xr:uid="{00000000-0005-0000-0000-000042160000}"/>
    <cellStyle name="Currency 3 2 3 3 6 2" xfId="21443" xr:uid="{00000000-0005-0000-0000-000043160000}"/>
    <cellStyle name="Currency 3 2 3 3 7" xfId="21444" xr:uid="{00000000-0005-0000-0000-000044160000}"/>
    <cellStyle name="Currency 3 2 3 3 7 2" xfId="21445" xr:uid="{00000000-0005-0000-0000-000045160000}"/>
    <cellStyle name="Currency 3 2 3 3 8" xfId="21446" xr:uid="{00000000-0005-0000-0000-000046160000}"/>
    <cellStyle name="Currency 3 2 3 3 8 2" xfId="21447" xr:uid="{00000000-0005-0000-0000-000047160000}"/>
    <cellStyle name="Currency 3 2 3 3 9" xfId="21448" xr:uid="{00000000-0005-0000-0000-000048160000}"/>
    <cellStyle name="Currency 3 2 3 4" xfId="21449" xr:uid="{00000000-0005-0000-0000-000049160000}"/>
    <cellStyle name="Currency 3 2 3 4 10" xfId="21450" xr:uid="{00000000-0005-0000-0000-00004A160000}"/>
    <cellStyle name="Currency 3 2 3 4 2" xfId="21451" xr:uid="{00000000-0005-0000-0000-00004B160000}"/>
    <cellStyle name="Currency 3 2 3 4 2 2" xfId="21452" xr:uid="{00000000-0005-0000-0000-00004C160000}"/>
    <cellStyle name="Currency 3 2 3 4 2 2 2" xfId="21453" xr:uid="{00000000-0005-0000-0000-00004D160000}"/>
    <cellStyle name="Currency 3 2 3 4 2 3" xfId="21454" xr:uid="{00000000-0005-0000-0000-00004E160000}"/>
    <cellStyle name="Currency 3 2 3 4 2 3 2" xfId="21455" xr:uid="{00000000-0005-0000-0000-00004F160000}"/>
    <cellStyle name="Currency 3 2 3 4 2 4" xfId="21456" xr:uid="{00000000-0005-0000-0000-000050160000}"/>
    <cellStyle name="Currency 3 2 3 4 2 4 2" xfId="21457" xr:uid="{00000000-0005-0000-0000-000051160000}"/>
    <cellStyle name="Currency 3 2 3 4 2 5" xfId="21458" xr:uid="{00000000-0005-0000-0000-000052160000}"/>
    <cellStyle name="Currency 3 2 3 4 2 6" xfId="21459" xr:uid="{00000000-0005-0000-0000-000053160000}"/>
    <cellStyle name="Currency 3 2 3 4 3" xfId="21460" xr:uid="{00000000-0005-0000-0000-000054160000}"/>
    <cellStyle name="Currency 3 2 3 4 3 2" xfId="21461" xr:uid="{00000000-0005-0000-0000-000055160000}"/>
    <cellStyle name="Currency 3 2 3 4 3 2 2" xfId="21462" xr:uid="{00000000-0005-0000-0000-000056160000}"/>
    <cellStyle name="Currency 3 2 3 4 3 3" xfId="21463" xr:uid="{00000000-0005-0000-0000-000057160000}"/>
    <cellStyle name="Currency 3 2 3 4 3 3 2" xfId="21464" xr:uid="{00000000-0005-0000-0000-000058160000}"/>
    <cellStyle name="Currency 3 2 3 4 3 4" xfId="21465" xr:uid="{00000000-0005-0000-0000-000059160000}"/>
    <cellStyle name="Currency 3 2 3 4 3 4 2" xfId="21466" xr:uid="{00000000-0005-0000-0000-00005A160000}"/>
    <cellStyle name="Currency 3 2 3 4 3 5" xfId="21467" xr:uid="{00000000-0005-0000-0000-00005B160000}"/>
    <cellStyle name="Currency 3 2 3 4 3 6" xfId="21468" xr:uid="{00000000-0005-0000-0000-00005C160000}"/>
    <cellStyle name="Currency 3 2 3 4 4" xfId="21469" xr:uid="{00000000-0005-0000-0000-00005D160000}"/>
    <cellStyle name="Currency 3 2 3 4 4 2" xfId="21470" xr:uid="{00000000-0005-0000-0000-00005E160000}"/>
    <cellStyle name="Currency 3 2 3 4 4 2 2" xfId="21471" xr:uid="{00000000-0005-0000-0000-00005F160000}"/>
    <cellStyle name="Currency 3 2 3 4 4 3" xfId="21472" xr:uid="{00000000-0005-0000-0000-000060160000}"/>
    <cellStyle name="Currency 3 2 3 4 4 3 2" xfId="21473" xr:uid="{00000000-0005-0000-0000-000061160000}"/>
    <cellStyle name="Currency 3 2 3 4 4 4" xfId="21474" xr:uid="{00000000-0005-0000-0000-000062160000}"/>
    <cellStyle name="Currency 3 2 3 4 4 4 2" xfId="21475" xr:uid="{00000000-0005-0000-0000-000063160000}"/>
    <cellStyle name="Currency 3 2 3 4 4 5" xfId="21476" xr:uid="{00000000-0005-0000-0000-000064160000}"/>
    <cellStyle name="Currency 3 2 3 4 4 6" xfId="21477" xr:uid="{00000000-0005-0000-0000-000065160000}"/>
    <cellStyle name="Currency 3 2 3 4 5" xfId="21478" xr:uid="{00000000-0005-0000-0000-000066160000}"/>
    <cellStyle name="Currency 3 2 3 4 5 2" xfId="21479" xr:uid="{00000000-0005-0000-0000-000067160000}"/>
    <cellStyle name="Currency 3 2 3 4 5 2 2" xfId="21480" xr:uid="{00000000-0005-0000-0000-000068160000}"/>
    <cellStyle name="Currency 3 2 3 4 5 3" xfId="21481" xr:uid="{00000000-0005-0000-0000-000069160000}"/>
    <cellStyle name="Currency 3 2 3 4 5 3 2" xfId="21482" xr:uid="{00000000-0005-0000-0000-00006A160000}"/>
    <cellStyle name="Currency 3 2 3 4 5 4" xfId="21483" xr:uid="{00000000-0005-0000-0000-00006B160000}"/>
    <cellStyle name="Currency 3 2 3 4 5 5" xfId="21484" xr:uid="{00000000-0005-0000-0000-00006C160000}"/>
    <cellStyle name="Currency 3 2 3 4 6" xfId="21485" xr:uid="{00000000-0005-0000-0000-00006D160000}"/>
    <cellStyle name="Currency 3 2 3 4 6 2" xfId="21486" xr:uid="{00000000-0005-0000-0000-00006E160000}"/>
    <cellStyle name="Currency 3 2 3 4 7" xfId="21487" xr:uid="{00000000-0005-0000-0000-00006F160000}"/>
    <cellStyle name="Currency 3 2 3 4 7 2" xfId="21488" xr:uid="{00000000-0005-0000-0000-000070160000}"/>
    <cellStyle name="Currency 3 2 3 4 8" xfId="21489" xr:uid="{00000000-0005-0000-0000-000071160000}"/>
    <cellStyle name="Currency 3 2 3 4 8 2" xfId="21490" xr:uid="{00000000-0005-0000-0000-000072160000}"/>
    <cellStyle name="Currency 3 2 3 4 9" xfId="21491" xr:uid="{00000000-0005-0000-0000-000073160000}"/>
    <cellStyle name="Currency 3 2 3 5" xfId="21492" xr:uid="{00000000-0005-0000-0000-000074160000}"/>
    <cellStyle name="Currency 3 2 3 5 2" xfId="21493" xr:uid="{00000000-0005-0000-0000-000075160000}"/>
    <cellStyle name="Currency 3 2 3 5 2 2" xfId="21494" xr:uid="{00000000-0005-0000-0000-000076160000}"/>
    <cellStyle name="Currency 3 2 3 5 3" xfId="21495" xr:uid="{00000000-0005-0000-0000-000077160000}"/>
    <cellStyle name="Currency 3 2 3 5 3 2" xfId="21496" xr:uid="{00000000-0005-0000-0000-000078160000}"/>
    <cellStyle name="Currency 3 2 3 5 4" xfId="21497" xr:uid="{00000000-0005-0000-0000-000079160000}"/>
    <cellStyle name="Currency 3 2 3 5 4 2" xfId="21498" xr:uid="{00000000-0005-0000-0000-00007A160000}"/>
    <cellStyle name="Currency 3 2 3 5 5" xfId="21499" xr:uid="{00000000-0005-0000-0000-00007B160000}"/>
    <cellStyle name="Currency 3 2 3 5 6" xfId="21500" xr:uid="{00000000-0005-0000-0000-00007C160000}"/>
    <cellStyle name="Currency 3 2 3 6" xfId="21501" xr:uid="{00000000-0005-0000-0000-00007D160000}"/>
    <cellStyle name="Currency 3 2 3 6 2" xfId="21502" xr:uid="{00000000-0005-0000-0000-00007E160000}"/>
    <cellStyle name="Currency 3 2 3 6 2 2" xfId="21503" xr:uid="{00000000-0005-0000-0000-00007F160000}"/>
    <cellStyle name="Currency 3 2 3 6 3" xfId="21504" xr:uid="{00000000-0005-0000-0000-000080160000}"/>
    <cellStyle name="Currency 3 2 3 6 3 2" xfId="21505" xr:uid="{00000000-0005-0000-0000-000081160000}"/>
    <cellStyle name="Currency 3 2 3 6 4" xfId="21506" xr:uid="{00000000-0005-0000-0000-000082160000}"/>
    <cellStyle name="Currency 3 2 3 6 4 2" xfId="21507" xr:uid="{00000000-0005-0000-0000-000083160000}"/>
    <cellStyle name="Currency 3 2 3 6 5" xfId="21508" xr:uid="{00000000-0005-0000-0000-000084160000}"/>
    <cellStyle name="Currency 3 2 3 6 6" xfId="21509" xr:uid="{00000000-0005-0000-0000-000085160000}"/>
    <cellStyle name="Currency 3 2 3 7" xfId="21510" xr:uid="{00000000-0005-0000-0000-000086160000}"/>
    <cellStyle name="Currency 3 2 3 7 2" xfId="21511" xr:uid="{00000000-0005-0000-0000-000087160000}"/>
    <cellStyle name="Currency 3 2 3 7 2 2" xfId="21512" xr:uid="{00000000-0005-0000-0000-000088160000}"/>
    <cellStyle name="Currency 3 2 3 7 3" xfId="21513" xr:uid="{00000000-0005-0000-0000-000089160000}"/>
    <cellStyle name="Currency 3 2 3 7 3 2" xfId="21514" xr:uid="{00000000-0005-0000-0000-00008A160000}"/>
    <cellStyle name="Currency 3 2 3 7 4" xfId="21515" xr:uid="{00000000-0005-0000-0000-00008B160000}"/>
    <cellStyle name="Currency 3 2 3 7 4 2" xfId="21516" xr:uid="{00000000-0005-0000-0000-00008C160000}"/>
    <cellStyle name="Currency 3 2 3 7 5" xfId="21517" xr:uid="{00000000-0005-0000-0000-00008D160000}"/>
    <cellStyle name="Currency 3 2 3 7 6" xfId="21518" xr:uid="{00000000-0005-0000-0000-00008E160000}"/>
    <cellStyle name="Currency 3 2 3 8" xfId="21519" xr:uid="{00000000-0005-0000-0000-00008F160000}"/>
    <cellStyle name="Currency 3 2 3 8 2" xfId="21520" xr:uid="{00000000-0005-0000-0000-000090160000}"/>
    <cellStyle name="Currency 3 2 3 8 2 2" xfId="21521" xr:uid="{00000000-0005-0000-0000-000091160000}"/>
    <cellStyle name="Currency 3 2 3 8 3" xfId="21522" xr:uid="{00000000-0005-0000-0000-000092160000}"/>
    <cellStyle name="Currency 3 2 3 8 3 2" xfId="21523" xr:uid="{00000000-0005-0000-0000-000093160000}"/>
    <cellStyle name="Currency 3 2 3 8 4" xfId="21524" xr:uid="{00000000-0005-0000-0000-000094160000}"/>
    <cellStyle name="Currency 3 2 3 8 5" xfId="21525" xr:uid="{00000000-0005-0000-0000-000095160000}"/>
    <cellStyle name="Currency 3 2 3 9" xfId="21526" xr:uid="{00000000-0005-0000-0000-000096160000}"/>
    <cellStyle name="Currency 3 2 3 9 2" xfId="21527" xr:uid="{00000000-0005-0000-0000-000097160000}"/>
    <cellStyle name="Currency 3 2 4" xfId="21528" xr:uid="{00000000-0005-0000-0000-000098160000}"/>
    <cellStyle name="Currency 3 2 4 10" xfId="21529" xr:uid="{00000000-0005-0000-0000-000099160000}"/>
    <cellStyle name="Currency 3 2 4 10 2" xfId="21530" xr:uid="{00000000-0005-0000-0000-00009A160000}"/>
    <cellStyle name="Currency 3 2 4 11" xfId="21531" xr:uid="{00000000-0005-0000-0000-00009B160000}"/>
    <cellStyle name="Currency 3 2 4 11 2" xfId="21532" xr:uid="{00000000-0005-0000-0000-00009C160000}"/>
    <cellStyle name="Currency 3 2 4 12" xfId="21533" xr:uid="{00000000-0005-0000-0000-00009D160000}"/>
    <cellStyle name="Currency 3 2 4 13" xfId="21534" xr:uid="{00000000-0005-0000-0000-00009E160000}"/>
    <cellStyle name="Currency 3 2 4 2" xfId="21535" xr:uid="{00000000-0005-0000-0000-00009F160000}"/>
    <cellStyle name="Currency 3 2 4 2 10" xfId="21536" xr:uid="{00000000-0005-0000-0000-0000A0160000}"/>
    <cellStyle name="Currency 3 2 4 2 11" xfId="21537" xr:uid="{00000000-0005-0000-0000-0000A1160000}"/>
    <cellStyle name="Currency 3 2 4 2 2" xfId="21538" xr:uid="{00000000-0005-0000-0000-0000A2160000}"/>
    <cellStyle name="Currency 3 2 4 2 2 2" xfId="21539" xr:uid="{00000000-0005-0000-0000-0000A3160000}"/>
    <cellStyle name="Currency 3 2 4 2 2 2 2" xfId="21540" xr:uid="{00000000-0005-0000-0000-0000A4160000}"/>
    <cellStyle name="Currency 3 2 4 2 2 3" xfId="21541" xr:uid="{00000000-0005-0000-0000-0000A5160000}"/>
    <cellStyle name="Currency 3 2 4 2 2 3 2" xfId="21542" xr:uid="{00000000-0005-0000-0000-0000A6160000}"/>
    <cellStyle name="Currency 3 2 4 2 2 4" xfId="21543" xr:uid="{00000000-0005-0000-0000-0000A7160000}"/>
    <cellStyle name="Currency 3 2 4 2 2 4 2" xfId="21544" xr:uid="{00000000-0005-0000-0000-0000A8160000}"/>
    <cellStyle name="Currency 3 2 4 2 2 5" xfId="21545" xr:uid="{00000000-0005-0000-0000-0000A9160000}"/>
    <cellStyle name="Currency 3 2 4 2 2 6" xfId="21546" xr:uid="{00000000-0005-0000-0000-0000AA160000}"/>
    <cellStyle name="Currency 3 2 4 2 3" xfId="21547" xr:uid="{00000000-0005-0000-0000-0000AB160000}"/>
    <cellStyle name="Currency 3 2 4 2 3 2" xfId="21548" xr:uid="{00000000-0005-0000-0000-0000AC160000}"/>
    <cellStyle name="Currency 3 2 4 2 3 2 2" xfId="21549" xr:uid="{00000000-0005-0000-0000-0000AD160000}"/>
    <cellStyle name="Currency 3 2 4 2 3 3" xfId="21550" xr:uid="{00000000-0005-0000-0000-0000AE160000}"/>
    <cellStyle name="Currency 3 2 4 2 3 3 2" xfId="21551" xr:uid="{00000000-0005-0000-0000-0000AF160000}"/>
    <cellStyle name="Currency 3 2 4 2 3 4" xfId="21552" xr:uid="{00000000-0005-0000-0000-0000B0160000}"/>
    <cellStyle name="Currency 3 2 4 2 3 4 2" xfId="21553" xr:uid="{00000000-0005-0000-0000-0000B1160000}"/>
    <cellStyle name="Currency 3 2 4 2 3 5" xfId="21554" xr:uid="{00000000-0005-0000-0000-0000B2160000}"/>
    <cellStyle name="Currency 3 2 4 2 3 6" xfId="21555" xr:uid="{00000000-0005-0000-0000-0000B3160000}"/>
    <cellStyle name="Currency 3 2 4 2 4" xfId="21556" xr:uid="{00000000-0005-0000-0000-0000B4160000}"/>
    <cellStyle name="Currency 3 2 4 2 4 2" xfId="21557" xr:uid="{00000000-0005-0000-0000-0000B5160000}"/>
    <cellStyle name="Currency 3 2 4 2 4 2 2" xfId="21558" xr:uid="{00000000-0005-0000-0000-0000B6160000}"/>
    <cellStyle name="Currency 3 2 4 2 4 3" xfId="21559" xr:uid="{00000000-0005-0000-0000-0000B7160000}"/>
    <cellStyle name="Currency 3 2 4 2 4 3 2" xfId="21560" xr:uid="{00000000-0005-0000-0000-0000B8160000}"/>
    <cellStyle name="Currency 3 2 4 2 4 4" xfId="21561" xr:uid="{00000000-0005-0000-0000-0000B9160000}"/>
    <cellStyle name="Currency 3 2 4 2 4 4 2" xfId="21562" xr:uid="{00000000-0005-0000-0000-0000BA160000}"/>
    <cellStyle name="Currency 3 2 4 2 4 5" xfId="21563" xr:uid="{00000000-0005-0000-0000-0000BB160000}"/>
    <cellStyle name="Currency 3 2 4 2 4 6" xfId="21564" xr:uid="{00000000-0005-0000-0000-0000BC160000}"/>
    <cellStyle name="Currency 3 2 4 2 5" xfId="21565" xr:uid="{00000000-0005-0000-0000-0000BD160000}"/>
    <cellStyle name="Currency 3 2 4 2 5 2" xfId="21566" xr:uid="{00000000-0005-0000-0000-0000BE160000}"/>
    <cellStyle name="Currency 3 2 4 2 5 2 2" xfId="21567" xr:uid="{00000000-0005-0000-0000-0000BF160000}"/>
    <cellStyle name="Currency 3 2 4 2 5 3" xfId="21568" xr:uid="{00000000-0005-0000-0000-0000C0160000}"/>
    <cellStyle name="Currency 3 2 4 2 5 3 2" xfId="21569" xr:uid="{00000000-0005-0000-0000-0000C1160000}"/>
    <cellStyle name="Currency 3 2 4 2 5 4" xfId="21570" xr:uid="{00000000-0005-0000-0000-0000C2160000}"/>
    <cellStyle name="Currency 3 2 4 2 5 4 2" xfId="21571" xr:uid="{00000000-0005-0000-0000-0000C3160000}"/>
    <cellStyle name="Currency 3 2 4 2 5 5" xfId="21572" xr:uid="{00000000-0005-0000-0000-0000C4160000}"/>
    <cellStyle name="Currency 3 2 4 2 5 6" xfId="21573" xr:uid="{00000000-0005-0000-0000-0000C5160000}"/>
    <cellStyle name="Currency 3 2 4 2 6" xfId="21574" xr:uid="{00000000-0005-0000-0000-0000C6160000}"/>
    <cellStyle name="Currency 3 2 4 2 6 2" xfId="21575" xr:uid="{00000000-0005-0000-0000-0000C7160000}"/>
    <cellStyle name="Currency 3 2 4 2 6 2 2" xfId="21576" xr:uid="{00000000-0005-0000-0000-0000C8160000}"/>
    <cellStyle name="Currency 3 2 4 2 6 3" xfId="21577" xr:uid="{00000000-0005-0000-0000-0000C9160000}"/>
    <cellStyle name="Currency 3 2 4 2 6 3 2" xfId="21578" xr:uid="{00000000-0005-0000-0000-0000CA160000}"/>
    <cellStyle name="Currency 3 2 4 2 6 4" xfId="21579" xr:uid="{00000000-0005-0000-0000-0000CB160000}"/>
    <cellStyle name="Currency 3 2 4 2 6 5" xfId="21580" xr:uid="{00000000-0005-0000-0000-0000CC160000}"/>
    <cellStyle name="Currency 3 2 4 2 7" xfId="21581" xr:uid="{00000000-0005-0000-0000-0000CD160000}"/>
    <cellStyle name="Currency 3 2 4 2 7 2" xfId="21582" xr:uid="{00000000-0005-0000-0000-0000CE160000}"/>
    <cellStyle name="Currency 3 2 4 2 8" xfId="21583" xr:uid="{00000000-0005-0000-0000-0000CF160000}"/>
    <cellStyle name="Currency 3 2 4 2 8 2" xfId="21584" xr:uid="{00000000-0005-0000-0000-0000D0160000}"/>
    <cellStyle name="Currency 3 2 4 2 9" xfId="21585" xr:uid="{00000000-0005-0000-0000-0000D1160000}"/>
    <cellStyle name="Currency 3 2 4 2 9 2" xfId="21586" xr:uid="{00000000-0005-0000-0000-0000D2160000}"/>
    <cellStyle name="Currency 3 2 4 3" xfId="21587" xr:uid="{00000000-0005-0000-0000-0000D3160000}"/>
    <cellStyle name="Currency 3 2 4 3 10" xfId="21588" xr:uid="{00000000-0005-0000-0000-0000D4160000}"/>
    <cellStyle name="Currency 3 2 4 3 2" xfId="21589" xr:uid="{00000000-0005-0000-0000-0000D5160000}"/>
    <cellStyle name="Currency 3 2 4 3 2 2" xfId="21590" xr:uid="{00000000-0005-0000-0000-0000D6160000}"/>
    <cellStyle name="Currency 3 2 4 3 2 2 2" xfId="21591" xr:uid="{00000000-0005-0000-0000-0000D7160000}"/>
    <cellStyle name="Currency 3 2 4 3 2 3" xfId="21592" xr:uid="{00000000-0005-0000-0000-0000D8160000}"/>
    <cellStyle name="Currency 3 2 4 3 2 3 2" xfId="21593" xr:uid="{00000000-0005-0000-0000-0000D9160000}"/>
    <cellStyle name="Currency 3 2 4 3 2 4" xfId="21594" xr:uid="{00000000-0005-0000-0000-0000DA160000}"/>
    <cellStyle name="Currency 3 2 4 3 2 4 2" xfId="21595" xr:uid="{00000000-0005-0000-0000-0000DB160000}"/>
    <cellStyle name="Currency 3 2 4 3 2 5" xfId="21596" xr:uid="{00000000-0005-0000-0000-0000DC160000}"/>
    <cellStyle name="Currency 3 2 4 3 2 6" xfId="21597" xr:uid="{00000000-0005-0000-0000-0000DD160000}"/>
    <cellStyle name="Currency 3 2 4 3 3" xfId="21598" xr:uid="{00000000-0005-0000-0000-0000DE160000}"/>
    <cellStyle name="Currency 3 2 4 3 3 2" xfId="21599" xr:uid="{00000000-0005-0000-0000-0000DF160000}"/>
    <cellStyle name="Currency 3 2 4 3 3 2 2" xfId="21600" xr:uid="{00000000-0005-0000-0000-0000E0160000}"/>
    <cellStyle name="Currency 3 2 4 3 3 3" xfId="21601" xr:uid="{00000000-0005-0000-0000-0000E1160000}"/>
    <cellStyle name="Currency 3 2 4 3 3 3 2" xfId="21602" xr:uid="{00000000-0005-0000-0000-0000E2160000}"/>
    <cellStyle name="Currency 3 2 4 3 3 4" xfId="21603" xr:uid="{00000000-0005-0000-0000-0000E3160000}"/>
    <cellStyle name="Currency 3 2 4 3 3 4 2" xfId="21604" xr:uid="{00000000-0005-0000-0000-0000E4160000}"/>
    <cellStyle name="Currency 3 2 4 3 3 5" xfId="21605" xr:uid="{00000000-0005-0000-0000-0000E5160000}"/>
    <cellStyle name="Currency 3 2 4 3 3 6" xfId="21606" xr:uid="{00000000-0005-0000-0000-0000E6160000}"/>
    <cellStyle name="Currency 3 2 4 3 4" xfId="21607" xr:uid="{00000000-0005-0000-0000-0000E7160000}"/>
    <cellStyle name="Currency 3 2 4 3 4 2" xfId="21608" xr:uid="{00000000-0005-0000-0000-0000E8160000}"/>
    <cellStyle name="Currency 3 2 4 3 4 2 2" xfId="21609" xr:uid="{00000000-0005-0000-0000-0000E9160000}"/>
    <cellStyle name="Currency 3 2 4 3 4 3" xfId="21610" xr:uid="{00000000-0005-0000-0000-0000EA160000}"/>
    <cellStyle name="Currency 3 2 4 3 4 3 2" xfId="21611" xr:uid="{00000000-0005-0000-0000-0000EB160000}"/>
    <cellStyle name="Currency 3 2 4 3 4 4" xfId="21612" xr:uid="{00000000-0005-0000-0000-0000EC160000}"/>
    <cellStyle name="Currency 3 2 4 3 4 4 2" xfId="21613" xr:uid="{00000000-0005-0000-0000-0000ED160000}"/>
    <cellStyle name="Currency 3 2 4 3 4 5" xfId="21614" xr:uid="{00000000-0005-0000-0000-0000EE160000}"/>
    <cellStyle name="Currency 3 2 4 3 4 6" xfId="21615" xr:uid="{00000000-0005-0000-0000-0000EF160000}"/>
    <cellStyle name="Currency 3 2 4 3 5" xfId="21616" xr:uid="{00000000-0005-0000-0000-0000F0160000}"/>
    <cellStyle name="Currency 3 2 4 3 5 2" xfId="21617" xr:uid="{00000000-0005-0000-0000-0000F1160000}"/>
    <cellStyle name="Currency 3 2 4 3 5 2 2" xfId="21618" xr:uid="{00000000-0005-0000-0000-0000F2160000}"/>
    <cellStyle name="Currency 3 2 4 3 5 3" xfId="21619" xr:uid="{00000000-0005-0000-0000-0000F3160000}"/>
    <cellStyle name="Currency 3 2 4 3 5 3 2" xfId="21620" xr:uid="{00000000-0005-0000-0000-0000F4160000}"/>
    <cellStyle name="Currency 3 2 4 3 5 4" xfId="21621" xr:uid="{00000000-0005-0000-0000-0000F5160000}"/>
    <cellStyle name="Currency 3 2 4 3 5 5" xfId="21622" xr:uid="{00000000-0005-0000-0000-0000F6160000}"/>
    <cellStyle name="Currency 3 2 4 3 6" xfId="21623" xr:uid="{00000000-0005-0000-0000-0000F7160000}"/>
    <cellStyle name="Currency 3 2 4 3 6 2" xfId="21624" xr:uid="{00000000-0005-0000-0000-0000F8160000}"/>
    <cellStyle name="Currency 3 2 4 3 7" xfId="21625" xr:uid="{00000000-0005-0000-0000-0000F9160000}"/>
    <cellStyle name="Currency 3 2 4 3 7 2" xfId="21626" xr:uid="{00000000-0005-0000-0000-0000FA160000}"/>
    <cellStyle name="Currency 3 2 4 3 8" xfId="21627" xr:uid="{00000000-0005-0000-0000-0000FB160000}"/>
    <cellStyle name="Currency 3 2 4 3 8 2" xfId="21628" xr:uid="{00000000-0005-0000-0000-0000FC160000}"/>
    <cellStyle name="Currency 3 2 4 3 9" xfId="21629" xr:uid="{00000000-0005-0000-0000-0000FD160000}"/>
    <cellStyle name="Currency 3 2 4 4" xfId="21630" xr:uid="{00000000-0005-0000-0000-0000FE160000}"/>
    <cellStyle name="Currency 3 2 4 4 10" xfId="21631" xr:uid="{00000000-0005-0000-0000-0000FF160000}"/>
    <cellStyle name="Currency 3 2 4 4 2" xfId="21632" xr:uid="{00000000-0005-0000-0000-000000170000}"/>
    <cellStyle name="Currency 3 2 4 4 2 2" xfId="21633" xr:uid="{00000000-0005-0000-0000-000001170000}"/>
    <cellStyle name="Currency 3 2 4 4 2 2 2" xfId="21634" xr:uid="{00000000-0005-0000-0000-000002170000}"/>
    <cellStyle name="Currency 3 2 4 4 2 3" xfId="21635" xr:uid="{00000000-0005-0000-0000-000003170000}"/>
    <cellStyle name="Currency 3 2 4 4 2 3 2" xfId="21636" xr:uid="{00000000-0005-0000-0000-000004170000}"/>
    <cellStyle name="Currency 3 2 4 4 2 4" xfId="21637" xr:uid="{00000000-0005-0000-0000-000005170000}"/>
    <cellStyle name="Currency 3 2 4 4 2 4 2" xfId="21638" xr:uid="{00000000-0005-0000-0000-000006170000}"/>
    <cellStyle name="Currency 3 2 4 4 2 5" xfId="21639" xr:uid="{00000000-0005-0000-0000-000007170000}"/>
    <cellStyle name="Currency 3 2 4 4 2 6" xfId="21640" xr:uid="{00000000-0005-0000-0000-000008170000}"/>
    <cellStyle name="Currency 3 2 4 4 3" xfId="21641" xr:uid="{00000000-0005-0000-0000-000009170000}"/>
    <cellStyle name="Currency 3 2 4 4 3 2" xfId="21642" xr:uid="{00000000-0005-0000-0000-00000A170000}"/>
    <cellStyle name="Currency 3 2 4 4 3 2 2" xfId="21643" xr:uid="{00000000-0005-0000-0000-00000B170000}"/>
    <cellStyle name="Currency 3 2 4 4 3 3" xfId="21644" xr:uid="{00000000-0005-0000-0000-00000C170000}"/>
    <cellStyle name="Currency 3 2 4 4 3 3 2" xfId="21645" xr:uid="{00000000-0005-0000-0000-00000D170000}"/>
    <cellStyle name="Currency 3 2 4 4 3 4" xfId="21646" xr:uid="{00000000-0005-0000-0000-00000E170000}"/>
    <cellStyle name="Currency 3 2 4 4 3 4 2" xfId="21647" xr:uid="{00000000-0005-0000-0000-00000F170000}"/>
    <cellStyle name="Currency 3 2 4 4 3 5" xfId="21648" xr:uid="{00000000-0005-0000-0000-000010170000}"/>
    <cellStyle name="Currency 3 2 4 4 3 6" xfId="21649" xr:uid="{00000000-0005-0000-0000-000011170000}"/>
    <cellStyle name="Currency 3 2 4 4 4" xfId="21650" xr:uid="{00000000-0005-0000-0000-000012170000}"/>
    <cellStyle name="Currency 3 2 4 4 4 2" xfId="21651" xr:uid="{00000000-0005-0000-0000-000013170000}"/>
    <cellStyle name="Currency 3 2 4 4 4 2 2" xfId="21652" xr:uid="{00000000-0005-0000-0000-000014170000}"/>
    <cellStyle name="Currency 3 2 4 4 4 3" xfId="21653" xr:uid="{00000000-0005-0000-0000-000015170000}"/>
    <cellStyle name="Currency 3 2 4 4 4 3 2" xfId="21654" xr:uid="{00000000-0005-0000-0000-000016170000}"/>
    <cellStyle name="Currency 3 2 4 4 4 4" xfId="21655" xr:uid="{00000000-0005-0000-0000-000017170000}"/>
    <cellStyle name="Currency 3 2 4 4 4 4 2" xfId="21656" xr:uid="{00000000-0005-0000-0000-000018170000}"/>
    <cellStyle name="Currency 3 2 4 4 4 5" xfId="21657" xr:uid="{00000000-0005-0000-0000-000019170000}"/>
    <cellStyle name="Currency 3 2 4 4 4 6" xfId="21658" xr:uid="{00000000-0005-0000-0000-00001A170000}"/>
    <cellStyle name="Currency 3 2 4 4 5" xfId="21659" xr:uid="{00000000-0005-0000-0000-00001B170000}"/>
    <cellStyle name="Currency 3 2 4 4 5 2" xfId="21660" xr:uid="{00000000-0005-0000-0000-00001C170000}"/>
    <cellStyle name="Currency 3 2 4 4 5 2 2" xfId="21661" xr:uid="{00000000-0005-0000-0000-00001D170000}"/>
    <cellStyle name="Currency 3 2 4 4 5 3" xfId="21662" xr:uid="{00000000-0005-0000-0000-00001E170000}"/>
    <cellStyle name="Currency 3 2 4 4 5 3 2" xfId="21663" xr:uid="{00000000-0005-0000-0000-00001F170000}"/>
    <cellStyle name="Currency 3 2 4 4 5 4" xfId="21664" xr:uid="{00000000-0005-0000-0000-000020170000}"/>
    <cellStyle name="Currency 3 2 4 4 5 5" xfId="21665" xr:uid="{00000000-0005-0000-0000-000021170000}"/>
    <cellStyle name="Currency 3 2 4 4 6" xfId="21666" xr:uid="{00000000-0005-0000-0000-000022170000}"/>
    <cellStyle name="Currency 3 2 4 4 6 2" xfId="21667" xr:uid="{00000000-0005-0000-0000-000023170000}"/>
    <cellStyle name="Currency 3 2 4 4 7" xfId="21668" xr:uid="{00000000-0005-0000-0000-000024170000}"/>
    <cellStyle name="Currency 3 2 4 4 7 2" xfId="21669" xr:uid="{00000000-0005-0000-0000-000025170000}"/>
    <cellStyle name="Currency 3 2 4 4 8" xfId="21670" xr:uid="{00000000-0005-0000-0000-000026170000}"/>
    <cellStyle name="Currency 3 2 4 4 8 2" xfId="21671" xr:uid="{00000000-0005-0000-0000-000027170000}"/>
    <cellStyle name="Currency 3 2 4 4 9" xfId="21672" xr:uid="{00000000-0005-0000-0000-000028170000}"/>
    <cellStyle name="Currency 3 2 4 5" xfId="21673" xr:uid="{00000000-0005-0000-0000-000029170000}"/>
    <cellStyle name="Currency 3 2 4 5 2" xfId="21674" xr:uid="{00000000-0005-0000-0000-00002A170000}"/>
    <cellStyle name="Currency 3 2 4 5 2 2" xfId="21675" xr:uid="{00000000-0005-0000-0000-00002B170000}"/>
    <cellStyle name="Currency 3 2 4 5 3" xfId="21676" xr:uid="{00000000-0005-0000-0000-00002C170000}"/>
    <cellStyle name="Currency 3 2 4 5 3 2" xfId="21677" xr:uid="{00000000-0005-0000-0000-00002D170000}"/>
    <cellStyle name="Currency 3 2 4 5 4" xfId="21678" xr:uid="{00000000-0005-0000-0000-00002E170000}"/>
    <cellStyle name="Currency 3 2 4 5 4 2" xfId="21679" xr:uid="{00000000-0005-0000-0000-00002F170000}"/>
    <cellStyle name="Currency 3 2 4 5 5" xfId="21680" xr:uid="{00000000-0005-0000-0000-000030170000}"/>
    <cellStyle name="Currency 3 2 4 5 6" xfId="21681" xr:uid="{00000000-0005-0000-0000-000031170000}"/>
    <cellStyle name="Currency 3 2 4 6" xfId="21682" xr:uid="{00000000-0005-0000-0000-000032170000}"/>
    <cellStyle name="Currency 3 2 4 6 2" xfId="21683" xr:uid="{00000000-0005-0000-0000-000033170000}"/>
    <cellStyle name="Currency 3 2 4 6 2 2" xfId="21684" xr:uid="{00000000-0005-0000-0000-000034170000}"/>
    <cellStyle name="Currency 3 2 4 6 3" xfId="21685" xr:uid="{00000000-0005-0000-0000-000035170000}"/>
    <cellStyle name="Currency 3 2 4 6 3 2" xfId="21686" xr:uid="{00000000-0005-0000-0000-000036170000}"/>
    <cellStyle name="Currency 3 2 4 6 4" xfId="21687" xr:uid="{00000000-0005-0000-0000-000037170000}"/>
    <cellStyle name="Currency 3 2 4 6 4 2" xfId="21688" xr:uid="{00000000-0005-0000-0000-000038170000}"/>
    <cellStyle name="Currency 3 2 4 6 5" xfId="21689" xr:uid="{00000000-0005-0000-0000-000039170000}"/>
    <cellStyle name="Currency 3 2 4 6 6" xfId="21690" xr:uid="{00000000-0005-0000-0000-00003A170000}"/>
    <cellStyle name="Currency 3 2 4 7" xfId="21691" xr:uid="{00000000-0005-0000-0000-00003B170000}"/>
    <cellStyle name="Currency 3 2 4 7 2" xfId="21692" xr:uid="{00000000-0005-0000-0000-00003C170000}"/>
    <cellStyle name="Currency 3 2 4 7 2 2" xfId="21693" xr:uid="{00000000-0005-0000-0000-00003D170000}"/>
    <cellStyle name="Currency 3 2 4 7 3" xfId="21694" xr:uid="{00000000-0005-0000-0000-00003E170000}"/>
    <cellStyle name="Currency 3 2 4 7 3 2" xfId="21695" xr:uid="{00000000-0005-0000-0000-00003F170000}"/>
    <cellStyle name="Currency 3 2 4 7 4" xfId="21696" xr:uid="{00000000-0005-0000-0000-000040170000}"/>
    <cellStyle name="Currency 3 2 4 7 4 2" xfId="21697" xr:uid="{00000000-0005-0000-0000-000041170000}"/>
    <cellStyle name="Currency 3 2 4 7 5" xfId="21698" xr:uid="{00000000-0005-0000-0000-000042170000}"/>
    <cellStyle name="Currency 3 2 4 7 6" xfId="21699" xr:uid="{00000000-0005-0000-0000-000043170000}"/>
    <cellStyle name="Currency 3 2 4 8" xfId="21700" xr:uid="{00000000-0005-0000-0000-000044170000}"/>
    <cellStyle name="Currency 3 2 4 8 2" xfId="21701" xr:uid="{00000000-0005-0000-0000-000045170000}"/>
    <cellStyle name="Currency 3 2 4 8 2 2" xfId="21702" xr:uid="{00000000-0005-0000-0000-000046170000}"/>
    <cellStyle name="Currency 3 2 4 8 3" xfId="21703" xr:uid="{00000000-0005-0000-0000-000047170000}"/>
    <cellStyle name="Currency 3 2 4 8 3 2" xfId="21704" xr:uid="{00000000-0005-0000-0000-000048170000}"/>
    <cellStyle name="Currency 3 2 4 8 4" xfId="21705" xr:uid="{00000000-0005-0000-0000-000049170000}"/>
    <cellStyle name="Currency 3 2 4 8 5" xfId="21706" xr:uid="{00000000-0005-0000-0000-00004A170000}"/>
    <cellStyle name="Currency 3 2 4 9" xfId="21707" xr:uid="{00000000-0005-0000-0000-00004B170000}"/>
    <cellStyle name="Currency 3 2 4 9 2" xfId="21708" xr:uid="{00000000-0005-0000-0000-00004C170000}"/>
    <cellStyle name="Currency 3 2 5" xfId="21709" xr:uid="{00000000-0005-0000-0000-00004D170000}"/>
    <cellStyle name="Currency 3 2 5 10" xfId="21710" xr:uid="{00000000-0005-0000-0000-00004E170000}"/>
    <cellStyle name="Currency 3 2 5 10 2" xfId="21711" xr:uid="{00000000-0005-0000-0000-00004F170000}"/>
    <cellStyle name="Currency 3 2 5 11" xfId="21712" xr:uid="{00000000-0005-0000-0000-000050170000}"/>
    <cellStyle name="Currency 3 2 5 12" xfId="21713" xr:uid="{00000000-0005-0000-0000-000051170000}"/>
    <cellStyle name="Currency 3 2 5 2" xfId="21714" xr:uid="{00000000-0005-0000-0000-000052170000}"/>
    <cellStyle name="Currency 3 2 5 2 10" xfId="21715" xr:uid="{00000000-0005-0000-0000-000053170000}"/>
    <cellStyle name="Currency 3 2 5 2 2" xfId="21716" xr:uid="{00000000-0005-0000-0000-000054170000}"/>
    <cellStyle name="Currency 3 2 5 2 2 2" xfId="21717" xr:uid="{00000000-0005-0000-0000-000055170000}"/>
    <cellStyle name="Currency 3 2 5 2 2 2 2" xfId="21718" xr:uid="{00000000-0005-0000-0000-000056170000}"/>
    <cellStyle name="Currency 3 2 5 2 2 3" xfId="21719" xr:uid="{00000000-0005-0000-0000-000057170000}"/>
    <cellStyle name="Currency 3 2 5 2 2 3 2" xfId="21720" xr:uid="{00000000-0005-0000-0000-000058170000}"/>
    <cellStyle name="Currency 3 2 5 2 2 4" xfId="21721" xr:uid="{00000000-0005-0000-0000-000059170000}"/>
    <cellStyle name="Currency 3 2 5 2 2 4 2" xfId="21722" xr:uid="{00000000-0005-0000-0000-00005A170000}"/>
    <cellStyle name="Currency 3 2 5 2 2 5" xfId="21723" xr:uid="{00000000-0005-0000-0000-00005B170000}"/>
    <cellStyle name="Currency 3 2 5 2 2 6" xfId="21724" xr:uid="{00000000-0005-0000-0000-00005C170000}"/>
    <cellStyle name="Currency 3 2 5 2 3" xfId="21725" xr:uid="{00000000-0005-0000-0000-00005D170000}"/>
    <cellStyle name="Currency 3 2 5 2 3 2" xfId="21726" xr:uid="{00000000-0005-0000-0000-00005E170000}"/>
    <cellStyle name="Currency 3 2 5 2 3 2 2" xfId="21727" xr:uid="{00000000-0005-0000-0000-00005F170000}"/>
    <cellStyle name="Currency 3 2 5 2 3 3" xfId="21728" xr:uid="{00000000-0005-0000-0000-000060170000}"/>
    <cellStyle name="Currency 3 2 5 2 3 3 2" xfId="21729" xr:uid="{00000000-0005-0000-0000-000061170000}"/>
    <cellStyle name="Currency 3 2 5 2 3 4" xfId="21730" xr:uid="{00000000-0005-0000-0000-000062170000}"/>
    <cellStyle name="Currency 3 2 5 2 3 4 2" xfId="21731" xr:uid="{00000000-0005-0000-0000-000063170000}"/>
    <cellStyle name="Currency 3 2 5 2 3 5" xfId="21732" xr:uid="{00000000-0005-0000-0000-000064170000}"/>
    <cellStyle name="Currency 3 2 5 2 3 6" xfId="21733" xr:uid="{00000000-0005-0000-0000-000065170000}"/>
    <cellStyle name="Currency 3 2 5 2 4" xfId="21734" xr:uid="{00000000-0005-0000-0000-000066170000}"/>
    <cellStyle name="Currency 3 2 5 2 4 2" xfId="21735" xr:uid="{00000000-0005-0000-0000-000067170000}"/>
    <cellStyle name="Currency 3 2 5 2 4 2 2" xfId="21736" xr:uid="{00000000-0005-0000-0000-000068170000}"/>
    <cellStyle name="Currency 3 2 5 2 4 3" xfId="21737" xr:uid="{00000000-0005-0000-0000-000069170000}"/>
    <cellStyle name="Currency 3 2 5 2 4 3 2" xfId="21738" xr:uid="{00000000-0005-0000-0000-00006A170000}"/>
    <cellStyle name="Currency 3 2 5 2 4 4" xfId="21739" xr:uid="{00000000-0005-0000-0000-00006B170000}"/>
    <cellStyle name="Currency 3 2 5 2 4 4 2" xfId="21740" xr:uid="{00000000-0005-0000-0000-00006C170000}"/>
    <cellStyle name="Currency 3 2 5 2 4 5" xfId="21741" xr:uid="{00000000-0005-0000-0000-00006D170000}"/>
    <cellStyle name="Currency 3 2 5 2 4 6" xfId="21742" xr:uid="{00000000-0005-0000-0000-00006E170000}"/>
    <cellStyle name="Currency 3 2 5 2 5" xfId="21743" xr:uid="{00000000-0005-0000-0000-00006F170000}"/>
    <cellStyle name="Currency 3 2 5 2 5 2" xfId="21744" xr:uid="{00000000-0005-0000-0000-000070170000}"/>
    <cellStyle name="Currency 3 2 5 2 5 2 2" xfId="21745" xr:uid="{00000000-0005-0000-0000-000071170000}"/>
    <cellStyle name="Currency 3 2 5 2 5 3" xfId="21746" xr:uid="{00000000-0005-0000-0000-000072170000}"/>
    <cellStyle name="Currency 3 2 5 2 5 3 2" xfId="21747" xr:uid="{00000000-0005-0000-0000-000073170000}"/>
    <cellStyle name="Currency 3 2 5 2 5 4" xfId="21748" xr:uid="{00000000-0005-0000-0000-000074170000}"/>
    <cellStyle name="Currency 3 2 5 2 5 5" xfId="21749" xr:uid="{00000000-0005-0000-0000-000075170000}"/>
    <cellStyle name="Currency 3 2 5 2 6" xfId="21750" xr:uid="{00000000-0005-0000-0000-000076170000}"/>
    <cellStyle name="Currency 3 2 5 2 6 2" xfId="21751" xr:uid="{00000000-0005-0000-0000-000077170000}"/>
    <cellStyle name="Currency 3 2 5 2 7" xfId="21752" xr:uid="{00000000-0005-0000-0000-000078170000}"/>
    <cellStyle name="Currency 3 2 5 2 7 2" xfId="21753" xr:uid="{00000000-0005-0000-0000-000079170000}"/>
    <cellStyle name="Currency 3 2 5 2 8" xfId="21754" xr:uid="{00000000-0005-0000-0000-00007A170000}"/>
    <cellStyle name="Currency 3 2 5 2 8 2" xfId="21755" xr:uid="{00000000-0005-0000-0000-00007B170000}"/>
    <cellStyle name="Currency 3 2 5 2 9" xfId="21756" xr:uid="{00000000-0005-0000-0000-00007C170000}"/>
    <cellStyle name="Currency 3 2 5 3" xfId="21757" xr:uid="{00000000-0005-0000-0000-00007D170000}"/>
    <cellStyle name="Currency 3 2 5 3 10" xfId="21758" xr:uid="{00000000-0005-0000-0000-00007E170000}"/>
    <cellStyle name="Currency 3 2 5 3 2" xfId="21759" xr:uid="{00000000-0005-0000-0000-00007F170000}"/>
    <cellStyle name="Currency 3 2 5 3 2 2" xfId="21760" xr:uid="{00000000-0005-0000-0000-000080170000}"/>
    <cellStyle name="Currency 3 2 5 3 2 2 2" xfId="21761" xr:uid="{00000000-0005-0000-0000-000081170000}"/>
    <cellStyle name="Currency 3 2 5 3 2 3" xfId="21762" xr:uid="{00000000-0005-0000-0000-000082170000}"/>
    <cellStyle name="Currency 3 2 5 3 2 3 2" xfId="21763" xr:uid="{00000000-0005-0000-0000-000083170000}"/>
    <cellStyle name="Currency 3 2 5 3 2 4" xfId="21764" xr:uid="{00000000-0005-0000-0000-000084170000}"/>
    <cellStyle name="Currency 3 2 5 3 2 4 2" xfId="21765" xr:uid="{00000000-0005-0000-0000-000085170000}"/>
    <cellStyle name="Currency 3 2 5 3 2 5" xfId="21766" xr:uid="{00000000-0005-0000-0000-000086170000}"/>
    <cellStyle name="Currency 3 2 5 3 2 6" xfId="21767" xr:uid="{00000000-0005-0000-0000-000087170000}"/>
    <cellStyle name="Currency 3 2 5 3 3" xfId="21768" xr:uid="{00000000-0005-0000-0000-000088170000}"/>
    <cellStyle name="Currency 3 2 5 3 3 2" xfId="21769" xr:uid="{00000000-0005-0000-0000-000089170000}"/>
    <cellStyle name="Currency 3 2 5 3 3 2 2" xfId="21770" xr:uid="{00000000-0005-0000-0000-00008A170000}"/>
    <cellStyle name="Currency 3 2 5 3 3 3" xfId="21771" xr:uid="{00000000-0005-0000-0000-00008B170000}"/>
    <cellStyle name="Currency 3 2 5 3 3 3 2" xfId="21772" xr:uid="{00000000-0005-0000-0000-00008C170000}"/>
    <cellStyle name="Currency 3 2 5 3 3 4" xfId="21773" xr:uid="{00000000-0005-0000-0000-00008D170000}"/>
    <cellStyle name="Currency 3 2 5 3 3 4 2" xfId="21774" xr:uid="{00000000-0005-0000-0000-00008E170000}"/>
    <cellStyle name="Currency 3 2 5 3 3 5" xfId="21775" xr:uid="{00000000-0005-0000-0000-00008F170000}"/>
    <cellStyle name="Currency 3 2 5 3 3 6" xfId="21776" xr:uid="{00000000-0005-0000-0000-000090170000}"/>
    <cellStyle name="Currency 3 2 5 3 4" xfId="21777" xr:uid="{00000000-0005-0000-0000-000091170000}"/>
    <cellStyle name="Currency 3 2 5 3 4 2" xfId="21778" xr:uid="{00000000-0005-0000-0000-000092170000}"/>
    <cellStyle name="Currency 3 2 5 3 4 2 2" xfId="21779" xr:uid="{00000000-0005-0000-0000-000093170000}"/>
    <cellStyle name="Currency 3 2 5 3 4 3" xfId="21780" xr:uid="{00000000-0005-0000-0000-000094170000}"/>
    <cellStyle name="Currency 3 2 5 3 4 3 2" xfId="21781" xr:uid="{00000000-0005-0000-0000-000095170000}"/>
    <cellStyle name="Currency 3 2 5 3 4 4" xfId="21782" xr:uid="{00000000-0005-0000-0000-000096170000}"/>
    <cellStyle name="Currency 3 2 5 3 4 4 2" xfId="21783" xr:uid="{00000000-0005-0000-0000-000097170000}"/>
    <cellStyle name="Currency 3 2 5 3 4 5" xfId="21784" xr:uid="{00000000-0005-0000-0000-000098170000}"/>
    <cellStyle name="Currency 3 2 5 3 4 6" xfId="21785" xr:uid="{00000000-0005-0000-0000-000099170000}"/>
    <cellStyle name="Currency 3 2 5 3 5" xfId="21786" xr:uid="{00000000-0005-0000-0000-00009A170000}"/>
    <cellStyle name="Currency 3 2 5 3 5 2" xfId="21787" xr:uid="{00000000-0005-0000-0000-00009B170000}"/>
    <cellStyle name="Currency 3 2 5 3 5 2 2" xfId="21788" xr:uid="{00000000-0005-0000-0000-00009C170000}"/>
    <cellStyle name="Currency 3 2 5 3 5 3" xfId="21789" xr:uid="{00000000-0005-0000-0000-00009D170000}"/>
    <cellStyle name="Currency 3 2 5 3 5 3 2" xfId="21790" xr:uid="{00000000-0005-0000-0000-00009E170000}"/>
    <cellStyle name="Currency 3 2 5 3 5 4" xfId="21791" xr:uid="{00000000-0005-0000-0000-00009F170000}"/>
    <cellStyle name="Currency 3 2 5 3 5 5" xfId="21792" xr:uid="{00000000-0005-0000-0000-0000A0170000}"/>
    <cellStyle name="Currency 3 2 5 3 6" xfId="21793" xr:uid="{00000000-0005-0000-0000-0000A1170000}"/>
    <cellStyle name="Currency 3 2 5 3 6 2" xfId="21794" xr:uid="{00000000-0005-0000-0000-0000A2170000}"/>
    <cellStyle name="Currency 3 2 5 3 7" xfId="21795" xr:uid="{00000000-0005-0000-0000-0000A3170000}"/>
    <cellStyle name="Currency 3 2 5 3 7 2" xfId="21796" xr:uid="{00000000-0005-0000-0000-0000A4170000}"/>
    <cellStyle name="Currency 3 2 5 3 8" xfId="21797" xr:uid="{00000000-0005-0000-0000-0000A5170000}"/>
    <cellStyle name="Currency 3 2 5 3 8 2" xfId="21798" xr:uid="{00000000-0005-0000-0000-0000A6170000}"/>
    <cellStyle name="Currency 3 2 5 3 9" xfId="21799" xr:uid="{00000000-0005-0000-0000-0000A7170000}"/>
    <cellStyle name="Currency 3 2 5 4" xfId="21800" xr:uid="{00000000-0005-0000-0000-0000A8170000}"/>
    <cellStyle name="Currency 3 2 5 4 2" xfId="21801" xr:uid="{00000000-0005-0000-0000-0000A9170000}"/>
    <cellStyle name="Currency 3 2 5 4 2 2" xfId="21802" xr:uid="{00000000-0005-0000-0000-0000AA170000}"/>
    <cellStyle name="Currency 3 2 5 4 3" xfId="21803" xr:uid="{00000000-0005-0000-0000-0000AB170000}"/>
    <cellStyle name="Currency 3 2 5 4 3 2" xfId="21804" xr:uid="{00000000-0005-0000-0000-0000AC170000}"/>
    <cellStyle name="Currency 3 2 5 4 4" xfId="21805" xr:uid="{00000000-0005-0000-0000-0000AD170000}"/>
    <cellStyle name="Currency 3 2 5 4 4 2" xfId="21806" xr:uid="{00000000-0005-0000-0000-0000AE170000}"/>
    <cellStyle name="Currency 3 2 5 4 5" xfId="21807" xr:uid="{00000000-0005-0000-0000-0000AF170000}"/>
    <cellStyle name="Currency 3 2 5 4 6" xfId="21808" xr:uid="{00000000-0005-0000-0000-0000B0170000}"/>
    <cellStyle name="Currency 3 2 5 5" xfId="21809" xr:uid="{00000000-0005-0000-0000-0000B1170000}"/>
    <cellStyle name="Currency 3 2 5 5 2" xfId="21810" xr:uid="{00000000-0005-0000-0000-0000B2170000}"/>
    <cellStyle name="Currency 3 2 5 5 2 2" xfId="21811" xr:uid="{00000000-0005-0000-0000-0000B3170000}"/>
    <cellStyle name="Currency 3 2 5 5 3" xfId="21812" xr:uid="{00000000-0005-0000-0000-0000B4170000}"/>
    <cellStyle name="Currency 3 2 5 5 3 2" xfId="21813" xr:uid="{00000000-0005-0000-0000-0000B5170000}"/>
    <cellStyle name="Currency 3 2 5 5 4" xfId="21814" xr:uid="{00000000-0005-0000-0000-0000B6170000}"/>
    <cellStyle name="Currency 3 2 5 5 4 2" xfId="21815" xr:uid="{00000000-0005-0000-0000-0000B7170000}"/>
    <cellStyle name="Currency 3 2 5 5 5" xfId="21816" xr:uid="{00000000-0005-0000-0000-0000B8170000}"/>
    <cellStyle name="Currency 3 2 5 5 6" xfId="21817" xr:uid="{00000000-0005-0000-0000-0000B9170000}"/>
    <cellStyle name="Currency 3 2 5 6" xfId="21818" xr:uid="{00000000-0005-0000-0000-0000BA170000}"/>
    <cellStyle name="Currency 3 2 5 6 2" xfId="21819" xr:uid="{00000000-0005-0000-0000-0000BB170000}"/>
    <cellStyle name="Currency 3 2 5 6 2 2" xfId="21820" xr:uid="{00000000-0005-0000-0000-0000BC170000}"/>
    <cellStyle name="Currency 3 2 5 6 3" xfId="21821" xr:uid="{00000000-0005-0000-0000-0000BD170000}"/>
    <cellStyle name="Currency 3 2 5 6 3 2" xfId="21822" xr:uid="{00000000-0005-0000-0000-0000BE170000}"/>
    <cellStyle name="Currency 3 2 5 6 4" xfId="21823" xr:uid="{00000000-0005-0000-0000-0000BF170000}"/>
    <cellStyle name="Currency 3 2 5 6 4 2" xfId="21824" xr:uid="{00000000-0005-0000-0000-0000C0170000}"/>
    <cellStyle name="Currency 3 2 5 6 5" xfId="21825" xr:uid="{00000000-0005-0000-0000-0000C1170000}"/>
    <cellStyle name="Currency 3 2 5 6 6" xfId="21826" xr:uid="{00000000-0005-0000-0000-0000C2170000}"/>
    <cellStyle name="Currency 3 2 5 7" xfId="21827" xr:uid="{00000000-0005-0000-0000-0000C3170000}"/>
    <cellStyle name="Currency 3 2 5 7 2" xfId="21828" xr:uid="{00000000-0005-0000-0000-0000C4170000}"/>
    <cellStyle name="Currency 3 2 5 7 2 2" xfId="21829" xr:uid="{00000000-0005-0000-0000-0000C5170000}"/>
    <cellStyle name="Currency 3 2 5 7 3" xfId="21830" xr:uid="{00000000-0005-0000-0000-0000C6170000}"/>
    <cellStyle name="Currency 3 2 5 7 3 2" xfId="21831" xr:uid="{00000000-0005-0000-0000-0000C7170000}"/>
    <cellStyle name="Currency 3 2 5 7 4" xfId="21832" xr:uid="{00000000-0005-0000-0000-0000C8170000}"/>
    <cellStyle name="Currency 3 2 5 7 5" xfId="21833" xr:uid="{00000000-0005-0000-0000-0000C9170000}"/>
    <cellStyle name="Currency 3 2 5 8" xfId="21834" xr:uid="{00000000-0005-0000-0000-0000CA170000}"/>
    <cellStyle name="Currency 3 2 5 8 2" xfId="21835" xr:uid="{00000000-0005-0000-0000-0000CB170000}"/>
    <cellStyle name="Currency 3 2 5 9" xfId="21836" xr:uid="{00000000-0005-0000-0000-0000CC170000}"/>
    <cellStyle name="Currency 3 2 5 9 2" xfId="21837" xr:uid="{00000000-0005-0000-0000-0000CD170000}"/>
    <cellStyle name="Currency 3 2 6" xfId="21838" xr:uid="{00000000-0005-0000-0000-0000CE170000}"/>
    <cellStyle name="Currency 3 2 6 10" xfId="21839" xr:uid="{00000000-0005-0000-0000-0000CF170000}"/>
    <cellStyle name="Currency 3 2 6 11" xfId="21840" xr:uid="{00000000-0005-0000-0000-0000D0170000}"/>
    <cellStyle name="Currency 3 2 6 2" xfId="21841" xr:uid="{00000000-0005-0000-0000-0000D1170000}"/>
    <cellStyle name="Currency 3 2 6 2 2" xfId="21842" xr:uid="{00000000-0005-0000-0000-0000D2170000}"/>
    <cellStyle name="Currency 3 2 6 2 2 2" xfId="21843" xr:uid="{00000000-0005-0000-0000-0000D3170000}"/>
    <cellStyle name="Currency 3 2 6 2 3" xfId="21844" xr:uid="{00000000-0005-0000-0000-0000D4170000}"/>
    <cellStyle name="Currency 3 2 6 2 3 2" xfId="21845" xr:uid="{00000000-0005-0000-0000-0000D5170000}"/>
    <cellStyle name="Currency 3 2 6 2 4" xfId="21846" xr:uid="{00000000-0005-0000-0000-0000D6170000}"/>
    <cellStyle name="Currency 3 2 6 2 4 2" xfId="21847" xr:uid="{00000000-0005-0000-0000-0000D7170000}"/>
    <cellStyle name="Currency 3 2 6 2 5" xfId="21848" xr:uid="{00000000-0005-0000-0000-0000D8170000}"/>
    <cellStyle name="Currency 3 2 6 2 6" xfId="21849" xr:uid="{00000000-0005-0000-0000-0000D9170000}"/>
    <cellStyle name="Currency 3 2 6 3" xfId="21850" xr:uid="{00000000-0005-0000-0000-0000DA170000}"/>
    <cellStyle name="Currency 3 2 6 3 2" xfId="21851" xr:uid="{00000000-0005-0000-0000-0000DB170000}"/>
    <cellStyle name="Currency 3 2 6 3 2 2" xfId="21852" xr:uid="{00000000-0005-0000-0000-0000DC170000}"/>
    <cellStyle name="Currency 3 2 6 3 3" xfId="21853" xr:uid="{00000000-0005-0000-0000-0000DD170000}"/>
    <cellStyle name="Currency 3 2 6 3 3 2" xfId="21854" xr:uid="{00000000-0005-0000-0000-0000DE170000}"/>
    <cellStyle name="Currency 3 2 6 3 4" xfId="21855" xr:uid="{00000000-0005-0000-0000-0000DF170000}"/>
    <cellStyle name="Currency 3 2 6 3 4 2" xfId="21856" xr:uid="{00000000-0005-0000-0000-0000E0170000}"/>
    <cellStyle name="Currency 3 2 6 3 5" xfId="21857" xr:uid="{00000000-0005-0000-0000-0000E1170000}"/>
    <cellStyle name="Currency 3 2 6 3 6" xfId="21858" xr:uid="{00000000-0005-0000-0000-0000E2170000}"/>
    <cellStyle name="Currency 3 2 6 4" xfId="21859" xr:uid="{00000000-0005-0000-0000-0000E3170000}"/>
    <cellStyle name="Currency 3 2 6 4 2" xfId="21860" xr:uid="{00000000-0005-0000-0000-0000E4170000}"/>
    <cellStyle name="Currency 3 2 6 4 2 2" xfId="21861" xr:uid="{00000000-0005-0000-0000-0000E5170000}"/>
    <cellStyle name="Currency 3 2 6 4 3" xfId="21862" xr:uid="{00000000-0005-0000-0000-0000E6170000}"/>
    <cellStyle name="Currency 3 2 6 4 3 2" xfId="21863" xr:uid="{00000000-0005-0000-0000-0000E7170000}"/>
    <cellStyle name="Currency 3 2 6 4 4" xfId="21864" xr:uid="{00000000-0005-0000-0000-0000E8170000}"/>
    <cellStyle name="Currency 3 2 6 4 4 2" xfId="21865" xr:uid="{00000000-0005-0000-0000-0000E9170000}"/>
    <cellStyle name="Currency 3 2 6 4 5" xfId="21866" xr:uid="{00000000-0005-0000-0000-0000EA170000}"/>
    <cellStyle name="Currency 3 2 6 4 6" xfId="21867" xr:uid="{00000000-0005-0000-0000-0000EB170000}"/>
    <cellStyle name="Currency 3 2 6 5" xfId="21868" xr:uid="{00000000-0005-0000-0000-0000EC170000}"/>
    <cellStyle name="Currency 3 2 6 5 2" xfId="21869" xr:uid="{00000000-0005-0000-0000-0000ED170000}"/>
    <cellStyle name="Currency 3 2 6 5 2 2" xfId="21870" xr:uid="{00000000-0005-0000-0000-0000EE170000}"/>
    <cellStyle name="Currency 3 2 6 5 3" xfId="21871" xr:uid="{00000000-0005-0000-0000-0000EF170000}"/>
    <cellStyle name="Currency 3 2 6 5 3 2" xfId="21872" xr:uid="{00000000-0005-0000-0000-0000F0170000}"/>
    <cellStyle name="Currency 3 2 6 5 4" xfId="21873" xr:uid="{00000000-0005-0000-0000-0000F1170000}"/>
    <cellStyle name="Currency 3 2 6 5 4 2" xfId="21874" xr:uid="{00000000-0005-0000-0000-0000F2170000}"/>
    <cellStyle name="Currency 3 2 6 5 5" xfId="21875" xr:uid="{00000000-0005-0000-0000-0000F3170000}"/>
    <cellStyle name="Currency 3 2 6 5 6" xfId="21876" xr:uid="{00000000-0005-0000-0000-0000F4170000}"/>
    <cellStyle name="Currency 3 2 6 6" xfId="21877" xr:uid="{00000000-0005-0000-0000-0000F5170000}"/>
    <cellStyle name="Currency 3 2 6 6 2" xfId="21878" xr:uid="{00000000-0005-0000-0000-0000F6170000}"/>
    <cellStyle name="Currency 3 2 6 6 2 2" xfId="21879" xr:uid="{00000000-0005-0000-0000-0000F7170000}"/>
    <cellStyle name="Currency 3 2 6 6 3" xfId="21880" xr:uid="{00000000-0005-0000-0000-0000F8170000}"/>
    <cellStyle name="Currency 3 2 6 6 3 2" xfId="21881" xr:uid="{00000000-0005-0000-0000-0000F9170000}"/>
    <cellStyle name="Currency 3 2 6 6 4" xfId="21882" xr:uid="{00000000-0005-0000-0000-0000FA170000}"/>
    <cellStyle name="Currency 3 2 6 6 5" xfId="21883" xr:uid="{00000000-0005-0000-0000-0000FB170000}"/>
    <cellStyle name="Currency 3 2 6 7" xfId="21884" xr:uid="{00000000-0005-0000-0000-0000FC170000}"/>
    <cellStyle name="Currency 3 2 6 7 2" xfId="21885" xr:uid="{00000000-0005-0000-0000-0000FD170000}"/>
    <cellStyle name="Currency 3 2 6 8" xfId="21886" xr:uid="{00000000-0005-0000-0000-0000FE170000}"/>
    <cellStyle name="Currency 3 2 6 8 2" xfId="21887" xr:uid="{00000000-0005-0000-0000-0000FF170000}"/>
    <cellStyle name="Currency 3 2 6 9" xfId="21888" xr:uid="{00000000-0005-0000-0000-000000180000}"/>
    <cellStyle name="Currency 3 2 6 9 2" xfId="21889" xr:uid="{00000000-0005-0000-0000-000001180000}"/>
    <cellStyle name="Currency 3 2 7" xfId="21890" xr:uid="{00000000-0005-0000-0000-000002180000}"/>
    <cellStyle name="Currency 3 2 7 10" xfId="21891" xr:uid="{00000000-0005-0000-0000-000003180000}"/>
    <cellStyle name="Currency 3 2 7 2" xfId="21892" xr:uid="{00000000-0005-0000-0000-000004180000}"/>
    <cellStyle name="Currency 3 2 7 2 2" xfId="21893" xr:uid="{00000000-0005-0000-0000-000005180000}"/>
    <cellStyle name="Currency 3 2 7 2 2 2" xfId="21894" xr:uid="{00000000-0005-0000-0000-000006180000}"/>
    <cellStyle name="Currency 3 2 7 2 3" xfId="21895" xr:uid="{00000000-0005-0000-0000-000007180000}"/>
    <cellStyle name="Currency 3 2 7 2 3 2" xfId="21896" xr:uid="{00000000-0005-0000-0000-000008180000}"/>
    <cellStyle name="Currency 3 2 7 2 4" xfId="21897" xr:uid="{00000000-0005-0000-0000-000009180000}"/>
    <cellStyle name="Currency 3 2 7 2 4 2" xfId="21898" xr:uid="{00000000-0005-0000-0000-00000A180000}"/>
    <cellStyle name="Currency 3 2 7 2 5" xfId="21899" xr:uid="{00000000-0005-0000-0000-00000B180000}"/>
    <cellStyle name="Currency 3 2 7 2 6" xfId="21900" xr:uid="{00000000-0005-0000-0000-00000C180000}"/>
    <cellStyle name="Currency 3 2 7 3" xfId="21901" xr:uid="{00000000-0005-0000-0000-00000D180000}"/>
    <cellStyle name="Currency 3 2 7 3 2" xfId="21902" xr:uid="{00000000-0005-0000-0000-00000E180000}"/>
    <cellStyle name="Currency 3 2 7 3 2 2" xfId="21903" xr:uid="{00000000-0005-0000-0000-00000F180000}"/>
    <cellStyle name="Currency 3 2 7 3 3" xfId="21904" xr:uid="{00000000-0005-0000-0000-000010180000}"/>
    <cellStyle name="Currency 3 2 7 3 3 2" xfId="21905" xr:uid="{00000000-0005-0000-0000-000011180000}"/>
    <cellStyle name="Currency 3 2 7 3 4" xfId="21906" xr:uid="{00000000-0005-0000-0000-000012180000}"/>
    <cellStyle name="Currency 3 2 7 3 4 2" xfId="21907" xr:uid="{00000000-0005-0000-0000-000013180000}"/>
    <cellStyle name="Currency 3 2 7 3 5" xfId="21908" xr:uid="{00000000-0005-0000-0000-000014180000}"/>
    <cellStyle name="Currency 3 2 7 3 6" xfId="21909" xr:uid="{00000000-0005-0000-0000-000015180000}"/>
    <cellStyle name="Currency 3 2 7 4" xfId="21910" xr:uid="{00000000-0005-0000-0000-000016180000}"/>
    <cellStyle name="Currency 3 2 7 4 2" xfId="21911" xr:uid="{00000000-0005-0000-0000-000017180000}"/>
    <cellStyle name="Currency 3 2 7 4 2 2" xfId="21912" xr:uid="{00000000-0005-0000-0000-000018180000}"/>
    <cellStyle name="Currency 3 2 7 4 3" xfId="21913" xr:uid="{00000000-0005-0000-0000-000019180000}"/>
    <cellStyle name="Currency 3 2 7 4 3 2" xfId="21914" xr:uid="{00000000-0005-0000-0000-00001A180000}"/>
    <cellStyle name="Currency 3 2 7 4 4" xfId="21915" xr:uid="{00000000-0005-0000-0000-00001B180000}"/>
    <cellStyle name="Currency 3 2 7 4 4 2" xfId="21916" xr:uid="{00000000-0005-0000-0000-00001C180000}"/>
    <cellStyle name="Currency 3 2 7 4 5" xfId="21917" xr:uid="{00000000-0005-0000-0000-00001D180000}"/>
    <cellStyle name="Currency 3 2 7 4 6" xfId="21918" xr:uid="{00000000-0005-0000-0000-00001E180000}"/>
    <cellStyle name="Currency 3 2 7 5" xfId="21919" xr:uid="{00000000-0005-0000-0000-00001F180000}"/>
    <cellStyle name="Currency 3 2 7 5 2" xfId="21920" xr:uid="{00000000-0005-0000-0000-000020180000}"/>
    <cellStyle name="Currency 3 2 7 5 2 2" xfId="21921" xr:uid="{00000000-0005-0000-0000-000021180000}"/>
    <cellStyle name="Currency 3 2 7 5 3" xfId="21922" xr:uid="{00000000-0005-0000-0000-000022180000}"/>
    <cellStyle name="Currency 3 2 7 5 3 2" xfId="21923" xr:uid="{00000000-0005-0000-0000-000023180000}"/>
    <cellStyle name="Currency 3 2 7 5 4" xfId="21924" xr:uid="{00000000-0005-0000-0000-000024180000}"/>
    <cellStyle name="Currency 3 2 7 5 5" xfId="21925" xr:uid="{00000000-0005-0000-0000-000025180000}"/>
    <cellStyle name="Currency 3 2 7 6" xfId="21926" xr:uid="{00000000-0005-0000-0000-000026180000}"/>
    <cellStyle name="Currency 3 2 7 6 2" xfId="21927" xr:uid="{00000000-0005-0000-0000-000027180000}"/>
    <cellStyle name="Currency 3 2 7 7" xfId="21928" xr:uid="{00000000-0005-0000-0000-000028180000}"/>
    <cellStyle name="Currency 3 2 7 7 2" xfId="21929" xr:uid="{00000000-0005-0000-0000-000029180000}"/>
    <cellStyle name="Currency 3 2 7 8" xfId="21930" xr:uid="{00000000-0005-0000-0000-00002A180000}"/>
    <cellStyle name="Currency 3 2 7 8 2" xfId="21931" xr:uid="{00000000-0005-0000-0000-00002B180000}"/>
    <cellStyle name="Currency 3 2 7 9" xfId="21932" xr:uid="{00000000-0005-0000-0000-00002C180000}"/>
    <cellStyle name="Currency 3 2 8" xfId="21933" xr:uid="{00000000-0005-0000-0000-00002D180000}"/>
    <cellStyle name="Currency 3 2 8 10" xfId="21934" xr:uid="{00000000-0005-0000-0000-00002E180000}"/>
    <cellStyle name="Currency 3 2 8 2" xfId="21935" xr:uid="{00000000-0005-0000-0000-00002F180000}"/>
    <cellStyle name="Currency 3 2 8 2 2" xfId="21936" xr:uid="{00000000-0005-0000-0000-000030180000}"/>
    <cellStyle name="Currency 3 2 8 2 2 2" xfId="21937" xr:uid="{00000000-0005-0000-0000-000031180000}"/>
    <cellStyle name="Currency 3 2 8 2 3" xfId="21938" xr:uid="{00000000-0005-0000-0000-000032180000}"/>
    <cellStyle name="Currency 3 2 8 2 3 2" xfId="21939" xr:uid="{00000000-0005-0000-0000-000033180000}"/>
    <cellStyle name="Currency 3 2 8 2 4" xfId="21940" xr:uid="{00000000-0005-0000-0000-000034180000}"/>
    <cellStyle name="Currency 3 2 8 2 4 2" xfId="21941" xr:uid="{00000000-0005-0000-0000-000035180000}"/>
    <cellStyle name="Currency 3 2 8 2 5" xfId="21942" xr:uid="{00000000-0005-0000-0000-000036180000}"/>
    <cellStyle name="Currency 3 2 8 2 6" xfId="21943" xr:uid="{00000000-0005-0000-0000-000037180000}"/>
    <cellStyle name="Currency 3 2 8 3" xfId="21944" xr:uid="{00000000-0005-0000-0000-000038180000}"/>
    <cellStyle name="Currency 3 2 8 3 2" xfId="21945" xr:uid="{00000000-0005-0000-0000-000039180000}"/>
    <cellStyle name="Currency 3 2 8 3 2 2" xfId="21946" xr:uid="{00000000-0005-0000-0000-00003A180000}"/>
    <cellStyle name="Currency 3 2 8 3 3" xfId="21947" xr:uid="{00000000-0005-0000-0000-00003B180000}"/>
    <cellStyle name="Currency 3 2 8 3 3 2" xfId="21948" xr:uid="{00000000-0005-0000-0000-00003C180000}"/>
    <cellStyle name="Currency 3 2 8 3 4" xfId="21949" xr:uid="{00000000-0005-0000-0000-00003D180000}"/>
    <cellStyle name="Currency 3 2 8 3 4 2" xfId="21950" xr:uid="{00000000-0005-0000-0000-00003E180000}"/>
    <cellStyle name="Currency 3 2 8 3 5" xfId="21951" xr:uid="{00000000-0005-0000-0000-00003F180000}"/>
    <cellStyle name="Currency 3 2 8 3 6" xfId="21952" xr:uid="{00000000-0005-0000-0000-000040180000}"/>
    <cellStyle name="Currency 3 2 8 4" xfId="21953" xr:uid="{00000000-0005-0000-0000-000041180000}"/>
    <cellStyle name="Currency 3 2 8 4 2" xfId="21954" xr:uid="{00000000-0005-0000-0000-000042180000}"/>
    <cellStyle name="Currency 3 2 8 4 2 2" xfId="21955" xr:uid="{00000000-0005-0000-0000-000043180000}"/>
    <cellStyle name="Currency 3 2 8 4 3" xfId="21956" xr:uid="{00000000-0005-0000-0000-000044180000}"/>
    <cellStyle name="Currency 3 2 8 4 3 2" xfId="21957" xr:uid="{00000000-0005-0000-0000-000045180000}"/>
    <cellStyle name="Currency 3 2 8 4 4" xfId="21958" xr:uid="{00000000-0005-0000-0000-000046180000}"/>
    <cellStyle name="Currency 3 2 8 4 4 2" xfId="21959" xr:uid="{00000000-0005-0000-0000-000047180000}"/>
    <cellStyle name="Currency 3 2 8 4 5" xfId="21960" xr:uid="{00000000-0005-0000-0000-000048180000}"/>
    <cellStyle name="Currency 3 2 8 4 6" xfId="21961" xr:uid="{00000000-0005-0000-0000-000049180000}"/>
    <cellStyle name="Currency 3 2 8 5" xfId="21962" xr:uid="{00000000-0005-0000-0000-00004A180000}"/>
    <cellStyle name="Currency 3 2 8 5 2" xfId="21963" xr:uid="{00000000-0005-0000-0000-00004B180000}"/>
    <cellStyle name="Currency 3 2 8 5 2 2" xfId="21964" xr:uid="{00000000-0005-0000-0000-00004C180000}"/>
    <cellStyle name="Currency 3 2 8 5 3" xfId="21965" xr:uid="{00000000-0005-0000-0000-00004D180000}"/>
    <cellStyle name="Currency 3 2 8 5 3 2" xfId="21966" xr:uid="{00000000-0005-0000-0000-00004E180000}"/>
    <cellStyle name="Currency 3 2 8 5 4" xfId="21967" xr:uid="{00000000-0005-0000-0000-00004F180000}"/>
    <cellStyle name="Currency 3 2 8 5 5" xfId="21968" xr:uid="{00000000-0005-0000-0000-000050180000}"/>
    <cellStyle name="Currency 3 2 8 6" xfId="21969" xr:uid="{00000000-0005-0000-0000-000051180000}"/>
    <cellStyle name="Currency 3 2 8 6 2" xfId="21970" xr:uid="{00000000-0005-0000-0000-000052180000}"/>
    <cellStyle name="Currency 3 2 8 7" xfId="21971" xr:uid="{00000000-0005-0000-0000-000053180000}"/>
    <cellStyle name="Currency 3 2 8 7 2" xfId="21972" xr:uid="{00000000-0005-0000-0000-000054180000}"/>
    <cellStyle name="Currency 3 2 8 8" xfId="21973" xr:uid="{00000000-0005-0000-0000-000055180000}"/>
    <cellStyle name="Currency 3 2 8 8 2" xfId="21974" xr:uid="{00000000-0005-0000-0000-000056180000}"/>
    <cellStyle name="Currency 3 2 8 9" xfId="21975" xr:uid="{00000000-0005-0000-0000-000057180000}"/>
    <cellStyle name="Currency 3 2 9" xfId="21976" xr:uid="{00000000-0005-0000-0000-000058180000}"/>
    <cellStyle name="Currency 3 2 9 2" xfId="21977" xr:uid="{00000000-0005-0000-0000-000059180000}"/>
    <cellStyle name="Currency 3 2 9 2 2" xfId="21978" xr:uid="{00000000-0005-0000-0000-00005A180000}"/>
    <cellStyle name="Currency 3 2 9 3" xfId="21979" xr:uid="{00000000-0005-0000-0000-00005B180000}"/>
    <cellStyle name="Currency 3 2 9 3 2" xfId="21980" xr:uid="{00000000-0005-0000-0000-00005C180000}"/>
    <cellStyle name="Currency 3 2 9 4" xfId="21981" xr:uid="{00000000-0005-0000-0000-00005D180000}"/>
    <cellStyle name="Currency 3 2 9 4 2" xfId="21982" xr:uid="{00000000-0005-0000-0000-00005E180000}"/>
    <cellStyle name="Currency 3 2 9 5" xfId="21983" xr:uid="{00000000-0005-0000-0000-00005F180000}"/>
    <cellStyle name="Currency 3 2 9 6" xfId="21984" xr:uid="{00000000-0005-0000-0000-000060180000}"/>
    <cellStyle name="Currency 3 3" xfId="21985" xr:uid="{00000000-0005-0000-0000-000061180000}"/>
    <cellStyle name="Currency 3 4" xfId="17617" xr:uid="{00000000-0005-0000-0000-000062180000}"/>
    <cellStyle name="Currency 4" xfId="1416" xr:uid="{00000000-0005-0000-0000-000063180000}"/>
    <cellStyle name="Currency 4 10" xfId="21986" xr:uid="{00000000-0005-0000-0000-000064180000}"/>
    <cellStyle name="Currency 4 10 2" xfId="21987" xr:uid="{00000000-0005-0000-0000-000065180000}"/>
    <cellStyle name="Currency 4 10 2 2" xfId="21988" xr:uid="{00000000-0005-0000-0000-000066180000}"/>
    <cellStyle name="Currency 4 10 3" xfId="21989" xr:uid="{00000000-0005-0000-0000-000067180000}"/>
    <cellStyle name="Currency 4 10 3 2" xfId="21990" xr:uid="{00000000-0005-0000-0000-000068180000}"/>
    <cellStyle name="Currency 4 10 4" xfId="21991" xr:uid="{00000000-0005-0000-0000-000069180000}"/>
    <cellStyle name="Currency 4 10 4 2" xfId="21992" xr:uid="{00000000-0005-0000-0000-00006A180000}"/>
    <cellStyle name="Currency 4 10 5" xfId="21993" xr:uid="{00000000-0005-0000-0000-00006B180000}"/>
    <cellStyle name="Currency 4 10 6" xfId="21994" xr:uid="{00000000-0005-0000-0000-00006C180000}"/>
    <cellStyle name="Currency 4 11" xfId="21995" xr:uid="{00000000-0005-0000-0000-00006D180000}"/>
    <cellStyle name="Currency 4 11 2" xfId="21996" xr:uid="{00000000-0005-0000-0000-00006E180000}"/>
    <cellStyle name="Currency 4 11 2 2" xfId="21997" xr:uid="{00000000-0005-0000-0000-00006F180000}"/>
    <cellStyle name="Currency 4 11 3" xfId="21998" xr:uid="{00000000-0005-0000-0000-000070180000}"/>
    <cellStyle name="Currency 4 11 3 2" xfId="21999" xr:uid="{00000000-0005-0000-0000-000071180000}"/>
    <cellStyle name="Currency 4 11 4" xfId="22000" xr:uid="{00000000-0005-0000-0000-000072180000}"/>
    <cellStyle name="Currency 4 11 4 2" xfId="22001" xr:uid="{00000000-0005-0000-0000-000073180000}"/>
    <cellStyle name="Currency 4 11 5" xfId="22002" xr:uid="{00000000-0005-0000-0000-000074180000}"/>
    <cellStyle name="Currency 4 11 6" xfId="22003" xr:uid="{00000000-0005-0000-0000-000075180000}"/>
    <cellStyle name="Currency 4 12" xfId="22004" xr:uid="{00000000-0005-0000-0000-000076180000}"/>
    <cellStyle name="Currency 4 12 2" xfId="22005" xr:uid="{00000000-0005-0000-0000-000077180000}"/>
    <cellStyle name="Currency 4 12 2 2" xfId="22006" xr:uid="{00000000-0005-0000-0000-000078180000}"/>
    <cellStyle name="Currency 4 12 3" xfId="22007" xr:uid="{00000000-0005-0000-0000-000079180000}"/>
    <cellStyle name="Currency 4 12 3 2" xfId="22008" xr:uid="{00000000-0005-0000-0000-00007A180000}"/>
    <cellStyle name="Currency 4 12 4" xfId="22009" xr:uid="{00000000-0005-0000-0000-00007B180000}"/>
    <cellStyle name="Currency 4 12 4 2" xfId="22010" xr:uid="{00000000-0005-0000-0000-00007C180000}"/>
    <cellStyle name="Currency 4 12 5" xfId="22011" xr:uid="{00000000-0005-0000-0000-00007D180000}"/>
    <cellStyle name="Currency 4 12 6" xfId="22012" xr:uid="{00000000-0005-0000-0000-00007E180000}"/>
    <cellStyle name="Currency 4 13" xfId="22013" xr:uid="{00000000-0005-0000-0000-00007F180000}"/>
    <cellStyle name="Currency 4 13 2" xfId="22014" xr:uid="{00000000-0005-0000-0000-000080180000}"/>
    <cellStyle name="Currency 4 13 2 2" xfId="22015" xr:uid="{00000000-0005-0000-0000-000081180000}"/>
    <cellStyle name="Currency 4 13 3" xfId="22016" xr:uid="{00000000-0005-0000-0000-000082180000}"/>
    <cellStyle name="Currency 4 13 3 2" xfId="22017" xr:uid="{00000000-0005-0000-0000-000083180000}"/>
    <cellStyle name="Currency 4 13 4" xfId="22018" xr:uid="{00000000-0005-0000-0000-000084180000}"/>
    <cellStyle name="Currency 4 13 5" xfId="22019" xr:uid="{00000000-0005-0000-0000-000085180000}"/>
    <cellStyle name="Currency 4 14" xfId="22020" xr:uid="{00000000-0005-0000-0000-000086180000}"/>
    <cellStyle name="Currency 4 14 2" xfId="22021" xr:uid="{00000000-0005-0000-0000-000087180000}"/>
    <cellStyle name="Currency 4 15" xfId="22022" xr:uid="{00000000-0005-0000-0000-000088180000}"/>
    <cellStyle name="Currency 4 15 2" xfId="22023" xr:uid="{00000000-0005-0000-0000-000089180000}"/>
    <cellStyle name="Currency 4 16" xfId="22024" xr:uid="{00000000-0005-0000-0000-00008A180000}"/>
    <cellStyle name="Currency 4 16 2" xfId="22025" xr:uid="{00000000-0005-0000-0000-00008B180000}"/>
    <cellStyle name="Currency 4 17" xfId="22026" xr:uid="{00000000-0005-0000-0000-00008C180000}"/>
    <cellStyle name="Currency 4 18" xfId="22027" xr:uid="{00000000-0005-0000-0000-00008D180000}"/>
    <cellStyle name="Currency 4 19" xfId="22028" xr:uid="{00000000-0005-0000-0000-00008E180000}"/>
    <cellStyle name="Currency 4 2" xfId="22029" xr:uid="{00000000-0005-0000-0000-00008F180000}"/>
    <cellStyle name="Currency 4 2 10" xfId="22030" xr:uid="{00000000-0005-0000-0000-000090180000}"/>
    <cellStyle name="Currency 4 2 10 2" xfId="22031" xr:uid="{00000000-0005-0000-0000-000091180000}"/>
    <cellStyle name="Currency 4 2 10 2 2" xfId="22032" xr:uid="{00000000-0005-0000-0000-000092180000}"/>
    <cellStyle name="Currency 4 2 10 3" xfId="22033" xr:uid="{00000000-0005-0000-0000-000093180000}"/>
    <cellStyle name="Currency 4 2 10 3 2" xfId="22034" xr:uid="{00000000-0005-0000-0000-000094180000}"/>
    <cellStyle name="Currency 4 2 10 4" xfId="22035" xr:uid="{00000000-0005-0000-0000-000095180000}"/>
    <cellStyle name="Currency 4 2 10 4 2" xfId="22036" xr:uid="{00000000-0005-0000-0000-000096180000}"/>
    <cellStyle name="Currency 4 2 10 5" xfId="22037" xr:uid="{00000000-0005-0000-0000-000097180000}"/>
    <cellStyle name="Currency 4 2 10 6" xfId="22038" xr:uid="{00000000-0005-0000-0000-000098180000}"/>
    <cellStyle name="Currency 4 2 11" xfId="22039" xr:uid="{00000000-0005-0000-0000-000099180000}"/>
    <cellStyle name="Currency 4 2 11 2" xfId="22040" xr:uid="{00000000-0005-0000-0000-00009A180000}"/>
    <cellStyle name="Currency 4 2 11 2 2" xfId="22041" xr:uid="{00000000-0005-0000-0000-00009B180000}"/>
    <cellStyle name="Currency 4 2 11 3" xfId="22042" xr:uid="{00000000-0005-0000-0000-00009C180000}"/>
    <cellStyle name="Currency 4 2 11 3 2" xfId="22043" xr:uid="{00000000-0005-0000-0000-00009D180000}"/>
    <cellStyle name="Currency 4 2 11 4" xfId="22044" xr:uid="{00000000-0005-0000-0000-00009E180000}"/>
    <cellStyle name="Currency 4 2 11 4 2" xfId="22045" xr:uid="{00000000-0005-0000-0000-00009F180000}"/>
    <cellStyle name="Currency 4 2 11 5" xfId="22046" xr:uid="{00000000-0005-0000-0000-0000A0180000}"/>
    <cellStyle name="Currency 4 2 11 6" xfId="22047" xr:uid="{00000000-0005-0000-0000-0000A1180000}"/>
    <cellStyle name="Currency 4 2 12" xfId="22048" xr:uid="{00000000-0005-0000-0000-0000A2180000}"/>
    <cellStyle name="Currency 4 2 12 2" xfId="22049" xr:uid="{00000000-0005-0000-0000-0000A3180000}"/>
    <cellStyle name="Currency 4 2 12 2 2" xfId="22050" xr:uid="{00000000-0005-0000-0000-0000A4180000}"/>
    <cellStyle name="Currency 4 2 12 3" xfId="22051" xr:uid="{00000000-0005-0000-0000-0000A5180000}"/>
    <cellStyle name="Currency 4 2 12 3 2" xfId="22052" xr:uid="{00000000-0005-0000-0000-0000A6180000}"/>
    <cellStyle name="Currency 4 2 12 4" xfId="22053" xr:uid="{00000000-0005-0000-0000-0000A7180000}"/>
    <cellStyle name="Currency 4 2 12 5" xfId="22054" xr:uid="{00000000-0005-0000-0000-0000A8180000}"/>
    <cellStyle name="Currency 4 2 13" xfId="22055" xr:uid="{00000000-0005-0000-0000-0000A9180000}"/>
    <cellStyle name="Currency 4 2 13 2" xfId="22056" xr:uid="{00000000-0005-0000-0000-0000AA180000}"/>
    <cellStyle name="Currency 4 2 14" xfId="22057" xr:uid="{00000000-0005-0000-0000-0000AB180000}"/>
    <cellStyle name="Currency 4 2 14 2" xfId="22058" xr:uid="{00000000-0005-0000-0000-0000AC180000}"/>
    <cellStyle name="Currency 4 2 15" xfId="22059" xr:uid="{00000000-0005-0000-0000-0000AD180000}"/>
    <cellStyle name="Currency 4 2 15 2" xfId="22060" xr:uid="{00000000-0005-0000-0000-0000AE180000}"/>
    <cellStyle name="Currency 4 2 16" xfId="22061" xr:uid="{00000000-0005-0000-0000-0000AF180000}"/>
    <cellStyle name="Currency 4 2 17" xfId="22062" xr:uid="{00000000-0005-0000-0000-0000B0180000}"/>
    <cellStyle name="Currency 4 2 2" xfId="22063" xr:uid="{00000000-0005-0000-0000-0000B1180000}"/>
    <cellStyle name="Currency 4 2 2 10" xfId="22064" xr:uid="{00000000-0005-0000-0000-0000B2180000}"/>
    <cellStyle name="Currency 4 2 2 10 2" xfId="22065" xr:uid="{00000000-0005-0000-0000-0000B3180000}"/>
    <cellStyle name="Currency 4 2 2 10 2 2" xfId="22066" xr:uid="{00000000-0005-0000-0000-0000B4180000}"/>
    <cellStyle name="Currency 4 2 2 10 3" xfId="22067" xr:uid="{00000000-0005-0000-0000-0000B5180000}"/>
    <cellStyle name="Currency 4 2 2 10 3 2" xfId="22068" xr:uid="{00000000-0005-0000-0000-0000B6180000}"/>
    <cellStyle name="Currency 4 2 2 10 4" xfId="22069" xr:uid="{00000000-0005-0000-0000-0000B7180000}"/>
    <cellStyle name="Currency 4 2 2 10 4 2" xfId="22070" xr:uid="{00000000-0005-0000-0000-0000B8180000}"/>
    <cellStyle name="Currency 4 2 2 10 5" xfId="22071" xr:uid="{00000000-0005-0000-0000-0000B9180000}"/>
    <cellStyle name="Currency 4 2 2 10 6" xfId="22072" xr:uid="{00000000-0005-0000-0000-0000BA180000}"/>
    <cellStyle name="Currency 4 2 2 11" xfId="22073" xr:uid="{00000000-0005-0000-0000-0000BB180000}"/>
    <cellStyle name="Currency 4 2 2 11 2" xfId="22074" xr:uid="{00000000-0005-0000-0000-0000BC180000}"/>
    <cellStyle name="Currency 4 2 2 11 2 2" xfId="22075" xr:uid="{00000000-0005-0000-0000-0000BD180000}"/>
    <cellStyle name="Currency 4 2 2 11 3" xfId="22076" xr:uid="{00000000-0005-0000-0000-0000BE180000}"/>
    <cellStyle name="Currency 4 2 2 11 3 2" xfId="22077" xr:uid="{00000000-0005-0000-0000-0000BF180000}"/>
    <cellStyle name="Currency 4 2 2 11 4" xfId="22078" xr:uid="{00000000-0005-0000-0000-0000C0180000}"/>
    <cellStyle name="Currency 4 2 2 11 5" xfId="22079" xr:uid="{00000000-0005-0000-0000-0000C1180000}"/>
    <cellStyle name="Currency 4 2 2 12" xfId="22080" xr:uid="{00000000-0005-0000-0000-0000C2180000}"/>
    <cellStyle name="Currency 4 2 2 12 2" xfId="22081" xr:uid="{00000000-0005-0000-0000-0000C3180000}"/>
    <cellStyle name="Currency 4 2 2 13" xfId="22082" xr:uid="{00000000-0005-0000-0000-0000C4180000}"/>
    <cellStyle name="Currency 4 2 2 13 2" xfId="22083" xr:uid="{00000000-0005-0000-0000-0000C5180000}"/>
    <cellStyle name="Currency 4 2 2 14" xfId="22084" xr:uid="{00000000-0005-0000-0000-0000C6180000}"/>
    <cellStyle name="Currency 4 2 2 14 2" xfId="22085" xr:uid="{00000000-0005-0000-0000-0000C7180000}"/>
    <cellStyle name="Currency 4 2 2 15" xfId="22086" xr:uid="{00000000-0005-0000-0000-0000C8180000}"/>
    <cellStyle name="Currency 4 2 2 16" xfId="22087" xr:uid="{00000000-0005-0000-0000-0000C9180000}"/>
    <cellStyle name="Currency 4 2 2 2" xfId="22088" xr:uid="{00000000-0005-0000-0000-0000CA180000}"/>
    <cellStyle name="Currency 4 2 2 2 10" xfId="22089" xr:uid="{00000000-0005-0000-0000-0000CB180000}"/>
    <cellStyle name="Currency 4 2 2 2 10 2" xfId="22090" xr:uid="{00000000-0005-0000-0000-0000CC180000}"/>
    <cellStyle name="Currency 4 2 2 2 11" xfId="22091" xr:uid="{00000000-0005-0000-0000-0000CD180000}"/>
    <cellStyle name="Currency 4 2 2 2 11 2" xfId="22092" xr:uid="{00000000-0005-0000-0000-0000CE180000}"/>
    <cellStyle name="Currency 4 2 2 2 12" xfId="22093" xr:uid="{00000000-0005-0000-0000-0000CF180000}"/>
    <cellStyle name="Currency 4 2 2 2 13" xfId="22094" xr:uid="{00000000-0005-0000-0000-0000D0180000}"/>
    <cellStyle name="Currency 4 2 2 2 2" xfId="22095" xr:uid="{00000000-0005-0000-0000-0000D1180000}"/>
    <cellStyle name="Currency 4 2 2 2 2 10" xfId="22096" xr:uid="{00000000-0005-0000-0000-0000D2180000}"/>
    <cellStyle name="Currency 4 2 2 2 2 11" xfId="22097" xr:uid="{00000000-0005-0000-0000-0000D3180000}"/>
    <cellStyle name="Currency 4 2 2 2 2 2" xfId="22098" xr:uid="{00000000-0005-0000-0000-0000D4180000}"/>
    <cellStyle name="Currency 4 2 2 2 2 2 2" xfId="22099" xr:uid="{00000000-0005-0000-0000-0000D5180000}"/>
    <cellStyle name="Currency 4 2 2 2 2 2 2 2" xfId="22100" xr:uid="{00000000-0005-0000-0000-0000D6180000}"/>
    <cellStyle name="Currency 4 2 2 2 2 2 3" xfId="22101" xr:uid="{00000000-0005-0000-0000-0000D7180000}"/>
    <cellStyle name="Currency 4 2 2 2 2 2 3 2" xfId="22102" xr:uid="{00000000-0005-0000-0000-0000D8180000}"/>
    <cellStyle name="Currency 4 2 2 2 2 2 4" xfId="22103" xr:uid="{00000000-0005-0000-0000-0000D9180000}"/>
    <cellStyle name="Currency 4 2 2 2 2 2 4 2" xfId="22104" xr:uid="{00000000-0005-0000-0000-0000DA180000}"/>
    <cellStyle name="Currency 4 2 2 2 2 2 5" xfId="22105" xr:uid="{00000000-0005-0000-0000-0000DB180000}"/>
    <cellStyle name="Currency 4 2 2 2 2 2 6" xfId="22106" xr:uid="{00000000-0005-0000-0000-0000DC180000}"/>
    <cellStyle name="Currency 4 2 2 2 2 3" xfId="22107" xr:uid="{00000000-0005-0000-0000-0000DD180000}"/>
    <cellStyle name="Currency 4 2 2 2 2 3 2" xfId="22108" xr:uid="{00000000-0005-0000-0000-0000DE180000}"/>
    <cellStyle name="Currency 4 2 2 2 2 3 2 2" xfId="22109" xr:uid="{00000000-0005-0000-0000-0000DF180000}"/>
    <cellStyle name="Currency 4 2 2 2 2 3 3" xfId="22110" xr:uid="{00000000-0005-0000-0000-0000E0180000}"/>
    <cellStyle name="Currency 4 2 2 2 2 3 3 2" xfId="22111" xr:uid="{00000000-0005-0000-0000-0000E1180000}"/>
    <cellStyle name="Currency 4 2 2 2 2 3 4" xfId="22112" xr:uid="{00000000-0005-0000-0000-0000E2180000}"/>
    <cellStyle name="Currency 4 2 2 2 2 3 4 2" xfId="22113" xr:uid="{00000000-0005-0000-0000-0000E3180000}"/>
    <cellStyle name="Currency 4 2 2 2 2 3 5" xfId="22114" xr:uid="{00000000-0005-0000-0000-0000E4180000}"/>
    <cellStyle name="Currency 4 2 2 2 2 3 6" xfId="22115" xr:uid="{00000000-0005-0000-0000-0000E5180000}"/>
    <cellStyle name="Currency 4 2 2 2 2 4" xfId="22116" xr:uid="{00000000-0005-0000-0000-0000E6180000}"/>
    <cellStyle name="Currency 4 2 2 2 2 4 2" xfId="22117" xr:uid="{00000000-0005-0000-0000-0000E7180000}"/>
    <cellStyle name="Currency 4 2 2 2 2 4 2 2" xfId="22118" xr:uid="{00000000-0005-0000-0000-0000E8180000}"/>
    <cellStyle name="Currency 4 2 2 2 2 4 3" xfId="22119" xr:uid="{00000000-0005-0000-0000-0000E9180000}"/>
    <cellStyle name="Currency 4 2 2 2 2 4 3 2" xfId="22120" xr:uid="{00000000-0005-0000-0000-0000EA180000}"/>
    <cellStyle name="Currency 4 2 2 2 2 4 4" xfId="22121" xr:uid="{00000000-0005-0000-0000-0000EB180000}"/>
    <cellStyle name="Currency 4 2 2 2 2 4 4 2" xfId="22122" xr:uid="{00000000-0005-0000-0000-0000EC180000}"/>
    <cellStyle name="Currency 4 2 2 2 2 4 5" xfId="22123" xr:uid="{00000000-0005-0000-0000-0000ED180000}"/>
    <cellStyle name="Currency 4 2 2 2 2 4 6" xfId="22124" xr:uid="{00000000-0005-0000-0000-0000EE180000}"/>
    <cellStyle name="Currency 4 2 2 2 2 5" xfId="22125" xr:uid="{00000000-0005-0000-0000-0000EF180000}"/>
    <cellStyle name="Currency 4 2 2 2 2 5 2" xfId="22126" xr:uid="{00000000-0005-0000-0000-0000F0180000}"/>
    <cellStyle name="Currency 4 2 2 2 2 5 2 2" xfId="22127" xr:uid="{00000000-0005-0000-0000-0000F1180000}"/>
    <cellStyle name="Currency 4 2 2 2 2 5 3" xfId="22128" xr:uid="{00000000-0005-0000-0000-0000F2180000}"/>
    <cellStyle name="Currency 4 2 2 2 2 5 3 2" xfId="22129" xr:uid="{00000000-0005-0000-0000-0000F3180000}"/>
    <cellStyle name="Currency 4 2 2 2 2 5 4" xfId="22130" xr:uid="{00000000-0005-0000-0000-0000F4180000}"/>
    <cellStyle name="Currency 4 2 2 2 2 5 4 2" xfId="22131" xr:uid="{00000000-0005-0000-0000-0000F5180000}"/>
    <cellStyle name="Currency 4 2 2 2 2 5 5" xfId="22132" xr:uid="{00000000-0005-0000-0000-0000F6180000}"/>
    <cellStyle name="Currency 4 2 2 2 2 5 6" xfId="22133" xr:uid="{00000000-0005-0000-0000-0000F7180000}"/>
    <cellStyle name="Currency 4 2 2 2 2 6" xfId="22134" xr:uid="{00000000-0005-0000-0000-0000F8180000}"/>
    <cellStyle name="Currency 4 2 2 2 2 6 2" xfId="22135" xr:uid="{00000000-0005-0000-0000-0000F9180000}"/>
    <cellStyle name="Currency 4 2 2 2 2 6 2 2" xfId="22136" xr:uid="{00000000-0005-0000-0000-0000FA180000}"/>
    <cellStyle name="Currency 4 2 2 2 2 6 3" xfId="22137" xr:uid="{00000000-0005-0000-0000-0000FB180000}"/>
    <cellStyle name="Currency 4 2 2 2 2 6 3 2" xfId="22138" xr:uid="{00000000-0005-0000-0000-0000FC180000}"/>
    <cellStyle name="Currency 4 2 2 2 2 6 4" xfId="22139" xr:uid="{00000000-0005-0000-0000-0000FD180000}"/>
    <cellStyle name="Currency 4 2 2 2 2 6 5" xfId="22140" xr:uid="{00000000-0005-0000-0000-0000FE180000}"/>
    <cellStyle name="Currency 4 2 2 2 2 7" xfId="22141" xr:uid="{00000000-0005-0000-0000-0000FF180000}"/>
    <cellStyle name="Currency 4 2 2 2 2 7 2" xfId="22142" xr:uid="{00000000-0005-0000-0000-000000190000}"/>
    <cellStyle name="Currency 4 2 2 2 2 8" xfId="22143" xr:uid="{00000000-0005-0000-0000-000001190000}"/>
    <cellStyle name="Currency 4 2 2 2 2 8 2" xfId="22144" xr:uid="{00000000-0005-0000-0000-000002190000}"/>
    <cellStyle name="Currency 4 2 2 2 2 9" xfId="22145" xr:uid="{00000000-0005-0000-0000-000003190000}"/>
    <cellStyle name="Currency 4 2 2 2 2 9 2" xfId="22146" xr:uid="{00000000-0005-0000-0000-000004190000}"/>
    <cellStyle name="Currency 4 2 2 2 3" xfId="22147" xr:uid="{00000000-0005-0000-0000-000005190000}"/>
    <cellStyle name="Currency 4 2 2 2 3 10" xfId="22148" xr:uid="{00000000-0005-0000-0000-000006190000}"/>
    <cellStyle name="Currency 4 2 2 2 3 2" xfId="22149" xr:uid="{00000000-0005-0000-0000-000007190000}"/>
    <cellStyle name="Currency 4 2 2 2 3 2 2" xfId="22150" xr:uid="{00000000-0005-0000-0000-000008190000}"/>
    <cellStyle name="Currency 4 2 2 2 3 2 2 2" xfId="22151" xr:uid="{00000000-0005-0000-0000-000009190000}"/>
    <cellStyle name="Currency 4 2 2 2 3 2 3" xfId="22152" xr:uid="{00000000-0005-0000-0000-00000A190000}"/>
    <cellStyle name="Currency 4 2 2 2 3 2 3 2" xfId="22153" xr:uid="{00000000-0005-0000-0000-00000B190000}"/>
    <cellStyle name="Currency 4 2 2 2 3 2 4" xfId="22154" xr:uid="{00000000-0005-0000-0000-00000C190000}"/>
    <cellStyle name="Currency 4 2 2 2 3 2 4 2" xfId="22155" xr:uid="{00000000-0005-0000-0000-00000D190000}"/>
    <cellStyle name="Currency 4 2 2 2 3 2 5" xfId="22156" xr:uid="{00000000-0005-0000-0000-00000E190000}"/>
    <cellStyle name="Currency 4 2 2 2 3 2 6" xfId="22157" xr:uid="{00000000-0005-0000-0000-00000F190000}"/>
    <cellStyle name="Currency 4 2 2 2 3 3" xfId="22158" xr:uid="{00000000-0005-0000-0000-000010190000}"/>
    <cellStyle name="Currency 4 2 2 2 3 3 2" xfId="22159" xr:uid="{00000000-0005-0000-0000-000011190000}"/>
    <cellStyle name="Currency 4 2 2 2 3 3 2 2" xfId="22160" xr:uid="{00000000-0005-0000-0000-000012190000}"/>
    <cellStyle name="Currency 4 2 2 2 3 3 3" xfId="22161" xr:uid="{00000000-0005-0000-0000-000013190000}"/>
    <cellStyle name="Currency 4 2 2 2 3 3 3 2" xfId="22162" xr:uid="{00000000-0005-0000-0000-000014190000}"/>
    <cellStyle name="Currency 4 2 2 2 3 3 4" xfId="22163" xr:uid="{00000000-0005-0000-0000-000015190000}"/>
    <cellStyle name="Currency 4 2 2 2 3 3 4 2" xfId="22164" xr:uid="{00000000-0005-0000-0000-000016190000}"/>
    <cellStyle name="Currency 4 2 2 2 3 3 5" xfId="22165" xr:uid="{00000000-0005-0000-0000-000017190000}"/>
    <cellStyle name="Currency 4 2 2 2 3 3 6" xfId="22166" xr:uid="{00000000-0005-0000-0000-000018190000}"/>
    <cellStyle name="Currency 4 2 2 2 3 4" xfId="22167" xr:uid="{00000000-0005-0000-0000-000019190000}"/>
    <cellStyle name="Currency 4 2 2 2 3 4 2" xfId="22168" xr:uid="{00000000-0005-0000-0000-00001A190000}"/>
    <cellStyle name="Currency 4 2 2 2 3 4 2 2" xfId="22169" xr:uid="{00000000-0005-0000-0000-00001B190000}"/>
    <cellStyle name="Currency 4 2 2 2 3 4 3" xfId="22170" xr:uid="{00000000-0005-0000-0000-00001C190000}"/>
    <cellStyle name="Currency 4 2 2 2 3 4 3 2" xfId="22171" xr:uid="{00000000-0005-0000-0000-00001D190000}"/>
    <cellStyle name="Currency 4 2 2 2 3 4 4" xfId="22172" xr:uid="{00000000-0005-0000-0000-00001E190000}"/>
    <cellStyle name="Currency 4 2 2 2 3 4 4 2" xfId="22173" xr:uid="{00000000-0005-0000-0000-00001F190000}"/>
    <cellStyle name="Currency 4 2 2 2 3 4 5" xfId="22174" xr:uid="{00000000-0005-0000-0000-000020190000}"/>
    <cellStyle name="Currency 4 2 2 2 3 4 6" xfId="22175" xr:uid="{00000000-0005-0000-0000-000021190000}"/>
    <cellStyle name="Currency 4 2 2 2 3 5" xfId="22176" xr:uid="{00000000-0005-0000-0000-000022190000}"/>
    <cellStyle name="Currency 4 2 2 2 3 5 2" xfId="22177" xr:uid="{00000000-0005-0000-0000-000023190000}"/>
    <cellStyle name="Currency 4 2 2 2 3 5 2 2" xfId="22178" xr:uid="{00000000-0005-0000-0000-000024190000}"/>
    <cellStyle name="Currency 4 2 2 2 3 5 3" xfId="22179" xr:uid="{00000000-0005-0000-0000-000025190000}"/>
    <cellStyle name="Currency 4 2 2 2 3 5 3 2" xfId="22180" xr:uid="{00000000-0005-0000-0000-000026190000}"/>
    <cellStyle name="Currency 4 2 2 2 3 5 4" xfId="22181" xr:uid="{00000000-0005-0000-0000-000027190000}"/>
    <cellStyle name="Currency 4 2 2 2 3 5 5" xfId="22182" xr:uid="{00000000-0005-0000-0000-000028190000}"/>
    <cellStyle name="Currency 4 2 2 2 3 6" xfId="22183" xr:uid="{00000000-0005-0000-0000-000029190000}"/>
    <cellStyle name="Currency 4 2 2 2 3 6 2" xfId="22184" xr:uid="{00000000-0005-0000-0000-00002A190000}"/>
    <cellStyle name="Currency 4 2 2 2 3 7" xfId="22185" xr:uid="{00000000-0005-0000-0000-00002B190000}"/>
    <cellStyle name="Currency 4 2 2 2 3 7 2" xfId="22186" xr:uid="{00000000-0005-0000-0000-00002C190000}"/>
    <cellStyle name="Currency 4 2 2 2 3 8" xfId="22187" xr:uid="{00000000-0005-0000-0000-00002D190000}"/>
    <cellStyle name="Currency 4 2 2 2 3 8 2" xfId="22188" xr:uid="{00000000-0005-0000-0000-00002E190000}"/>
    <cellStyle name="Currency 4 2 2 2 3 9" xfId="22189" xr:uid="{00000000-0005-0000-0000-00002F190000}"/>
    <cellStyle name="Currency 4 2 2 2 4" xfId="22190" xr:uid="{00000000-0005-0000-0000-000030190000}"/>
    <cellStyle name="Currency 4 2 2 2 4 10" xfId="22191" xr:uid="{00000000-0005-0000-0000-000031190000}"/>
    <cellStyle name="Currency 4 2 2 2 4 2" xfId="22192" xr:uid="{00000000-0005-0000-0000-000032190000}"/>
    <cellStyle name="Currency 4 2 2 2 4 2 2" xfId="22193" xr:uid="{00000000-0005-0000-0000-000033190000}"/>
    <cellStyle name="Currency 4 2 2 2 4 2 2 2" xfId="22194" xr:uid="{00000000-0005-0000-0000-000034190000}"/>
    <cellStyle name="Currency 4 2 2 2 4 2 3" xfId="22195" xr:uid="{00000000-0005-0000-0000-000035190000}"/>
    <cellStyle name="Currency 4 2 2 2 4 2 3 2" xfId="22196" xr:uid="{00000000-0005-0000-0000-000036190000}"/>
    <cellStyle name="Currency 4 2 2 2 4 2 4" xfId="22197" xr:uid="{00000000-0005-0000-0000-000037190000}"/>
    <cellStyle name="Currency 4 2 2 2 4 2 4 2" xfId="22198" xr:uid="{00000000-0005-0000-0000-000038190000}"/>
    <cellStyle name="Currency 4 2 2 2 4 2 5" xfId="22199" xr:uid="{00000000-0005-0000-0000-000039190000}"/>
    <cellStyle name="Currency 4 2 2 2 4 2 6" xfId="22200" xr:uid="{00000000-0005-0000-0000-00003A190000}"/>
    <cellStyle name="Currency 4 2 2 2 4 3" xfId="22201" xr:uid="{00000000-0005-0000-0000-00003B190000}"/>
    <cellStyle name="Currency 4 2 2 2 4 3 2" xfId="22202" xr:uid="{00000000-0005-0000-0000-00003C190000}"/>
    <cellStyle name="Currency 4 2 2 2 4 3 2 2" xfId="22203" xr:uid="{00000000-0005-0000-0000-00003D190000}"/>
    <cellStyle name="Currency 4 2 2 2 4 3 3" xfId="22204" xr:uid="{00000000-0005-0000-0000-00003E190000}"/>
    <cellStyle name="Currency 4 2 2 2 4 3 3 2" xfId="22205" xr:uid="{00000000-0005-0000-0000-00003F190000}"/>
    <cellStyle name="Currency 4 2 2 2 4 3 4" xfId="22206" xr:uid="{00000000-0005-0000-0000-000040190000}"/>
    <cellStyle name="Currency 4 2 2 2 4 3 4 2" xfId="22207" xr:uid="{00000000-0005-0000-0000-000041190000}"/>
    <cellStyle name="Currency 4 2 2 2 4 3 5" xfId="22208" xr:uid="{00000000-0005-0000-0000-000042190000}"/>
    <cellStyle name="Currency 4 2 2 2 4 3 6" xfId="22209" xr:uid="{00000000-0005-0000-0000-000043190000}"/>
    <cellStyle name="Currency 4 2 2 2 4 4" xfId="22210" xr:uid="{00000000-0005-0000-0000-000044190000}"/>
    <cellStyle name="Currency 4 2 2 2 4 4 2" xfId="22211" xr:uid="{00000000-0005-0000-0000-000045190000}"/>
    <cellStyle name="Currency 4 2 2 2 4 4 2 2" xfId="22212" xr:uid="{00000000-0005-0000-0000-000046190000}"/>
    <cellStyle name="Currency 4 2 2 2 4 4 3" xfId="22213" xr:uid="{00000000-0005-0000-0000-000047190000}"/>
    <cellStyle name="Currency 4 2 2 2 4 4 3 2" xfId="22214" xr:uid="{00000000-0005-0000-0000-000048190000}"/>
    <cellStyle name="Currency 4 2 2 2 4 4 4" xfId="22215" xr:uid="{00000000-0005-0000-0000-000049190000}"/>
    <cellStyle name="Currency 4 2 2 2 4 4 4 2" xfId="22216" xr:uid="{00000000-0005-0000-0000-00004A190000}"/>
    <cellStyle name="Currency 4 2 2 2 4 4 5" xfId="22217" xr:uid="{00000000-0005-0000-0000-00004B190000}"/>
    <cellStyle name="Currency 4 2 2 2 4 4 6" xfId="22218" xr:uid="{00000000-0005-0000-0000-00004C190000}"/>
    <cellStyle name="Currency 4 2 2 2 4 5" xfId="22219" xr:uid="{00000000-0005-0000-0000-00004D190000}"/>
    <cellStyle name="Currency 4 2 2 2 4 5 2" xfId="22220" xr:uid="{00000000-0005-0000-0000-00004E190000}"/>
    <cellStyle name="Currency 4 2 2 2 4 5 2 2" xfId="22221" xr:uid="{00000000-0005-0000-0000-00004F190000}"/>
    <cellStyle name="Currency 4 2 2 2 4 5 3" xfId="22222" xr:uid="{00000000-0005-0000-0000-000050190000}"/>
    <cellStyle name="Currency 4 2 2 2 4 5 3 2" xfId="22223" xr:uid="{00000000-0005-0000-0000-000051190000}"/>
    <cellStyle name="Currency 4 2 2 2 4 5 4" xfId="22224" xr:uid="{00000000-0005-0000-0000-000052190000}"/>
    <cellStyle name="Currency 4 2 2 2 4 5 5" xfId="22225" xr:uid="{00000000-0005-0000-0000-000053190000}"/>
    <cellStyle name="Currency 4 2 2 2 4 6" xfId="22226" xr:uid="{00000000-0005-0000-0000-000054190000}"/>
    <cellStyle name="Currency 4 2 2 2 4 6 2" xfId="22227" xr:uid="{00000000-0005-0000-0000-000055190000}"/>
    <cellStyle name="Currency 4 2 2 2 4 7" xfId="22228" xr:uid="{00000000-0005-0000-0000-000056190000}"/>
    <cellStyle name="Currency 4 2 2 2 4 7 2" xfId="22229" xr:uid="{00000000-0005-0000-0000-000057190000}"/>
    <cellStyle name="Currency 4 2 2 2 4 8" xfId="22230" xr:uid="{00000000-0005-0000-0000-000058190000}"/>
    <cellStyle name="Currency 4 2 2 2 4 8 2" xfId="22231" xr:uid="{00000000-0005-0000-0000-000059190000}"/>
    <cellStyle name="Currency 4 2 2 2 4 9" xfId="22232" xr:uid="{00000000-0005-0000-0000-00005A190000}"/>
    <cellStyle name="Currency 4 2 2 2 5" xfId="22233" xr:uid="{00000000-0005-0000-0000-00005B190000}"/>
    <cellStyle name="Currency 4 2 2 2 5 2" xfId="22234" xr:uid="{00000000-0005-0000-0000-00005C190000}"/>
    <cellStyle name="Currency 4 2 2 2 5 2 2" xfId="22235" xr:uid="{00000000-0005-0000-0000-00005D190000}"/>
    <cellStyle name="Currency 4 2 2 2 5 3" xfId="22236" xr:uid="{00000000-0005-0000-0000-00005E190000}"/>
    <cellStyle name="Currency 4 2 2 2 5 3 2" xfId="22237" xr:uid="{00000000-0005-0000-0000-00005F190000}"/>
    <cellStyle name="Currency 4 2 2 2 5 4" xfId="22238" xr:uid="{00000000-0005-0000-0000-000060190000}"/>
    <cellStyle name="Currency 4 2 2 2 5 4 2" xfId="22239" xr:uid="{00000000-0005-0000-0000-000061190000}"/>
    <cellStyle name="Currency 4 2 2 2 5 5" xfId="22240" xr:uid="{00000000-0005-0000-0000-000062190000}"/>
    <cellStyle name="Currency 4 2 2 2 5 6" xfId="22241" xr:uid="{00000000-0005-0000-0000-000063190000}"/>
    <cellStyle name="Currency 4 2 2 2 6" xfId="22242" xr:uid="{00000000-0005-0000-0000-000064190000}"/>
    <cellStyle name="Currency 4 2 2 2 6 2" xfId="22243" xr:uid="{00000000-0005-0000-0000-000065190000}"/>
    <cellStyle name="Currency 4 2 2 2 6 2 2" xfId="22244" xr:uid="{00000000-0005-0000-0000-000066190000}"/>
    <cellStyle name="Currency 4 2 2 2 6 3" xfId="22245" xr:uid="{00000000-0005-0000-0000-000067190000}"/>
    <cellStyle name="Currency 4 2 2 2 6 3 2" xfId="22246" xr:uid="{00000000-0005-0000-0000-000068190000}"/>
    <cellStyle name="Currency 4 2 2 2 6 4" xfId="22247" xr:uid="{00000000-0005-0000-0000-000069190000}"/>
    <cellStyle name="Currency 4 2 2 2 6 4 2" xfId="22248" xr:uid="{00000000-0005-0000-0000-00006A190000}"/>
    <cellStyle name="Currency 4 2 2 2 6 5" xfId="22249" xr:uid="{00000000-0005-0000-0000-00006B190000}"/>
    <cellStyle name="Currency 4 2 2 2 6 6" xfId="22250" xr:uid="{00000000-0005-0000-0000-00006C190000}"/>
    <cellStyle name="Currency 4 2 2 2 7" xfId="22251" xr:uid="{00000000-0005-0000-0000-00006D190000}"/>
    <cellStyle name="Currency 4 2 2 2 7 2" xfId="22252" xr:uid="{00000000-0005-0000-0000-00006E190000}"/>
    <cellStyle name="Currency 4 2 2 2 7 2 2" xfId="22253" xr:uid="{00000000-0005-0000-0000-00006F190000}"/>
    <cellStyle name="Currency 4 2 2 2 7 3" xfId="22254" xr:uid="{00000000-0005-0000-0000-000070190000}"/>
    <cellStyle name="Currency 4 2 2 2 7 3 2" xfId="22255" xr:uid="{00000000-0005-0000-0000-000071190000}"/>
    <cellStyle name="Currency 4 2 2 2 7 4" xfId="22256" xr:uid="{00000000-0005-0000-0000-000072190000}"/>
    <cellStyle name="Currency 4 2 2 2 7 4 2" xfId="22257" xr:uid="{00000000-0005-0000-0000-000073190000}"/>
    <cellStyle name="Currency 4 2 2 2 7 5" xfId="22258" xr:uid="{00000000-0005-0000-0000-000074190000}"/>
    <cellStyle name="Currency 4 2 2 2 7 6" xfId="22259" xr:uid="{00000000-0005-0000-0000-000075190000}"/>
    <cellStyle name="Currency 4 2 2 2 8" xfId="22260" xr:uid="{00000000-0005-0000-0000-000076190000}"/>
    <cellStyle name="Currency 4 2 2 2 8 2" xfId="22261" xr:uid="{00000000-0005-0000-0000-000077190000}"/>
    <cellStyle name="Currency 4 2 2 2 8 2 2" xfId="22262" xr:uid="{00000000-0005-0000-0000-000078190000}"/>
    <cellStyle name="Currency 4 2 2 2 8 3" xfId="22263" xr:uid="{00000000-0005-0000-0000-000079190000}"/>
    <cellStyle name="Currency 4 2 2 2 8 3 2" xfId="22264" xr:uid="{00000000-0005-0000-0000-00007A190000}"/>
    <cellStyle name="Currency 4 2 2 2 8 4" xfId="22265" xr:uid="{00000000-0005-0000-0000-00007B190000}"/>
    <cellStyle name="Currency 4 2 2 2 8 5" xfId="22266" xr:uid="{00000000-0005-0000-0000-00007C190000}"/>
    <cellStyle name="Currency 4 2 2 2 9" xfId="22267" xr:uid="{00000000-0005-0000-0000-00007D190000}"/>
    <cellStyle name="Currency 4 2 2 2 9 2" xfId="22268" xr:uid="{00000000-0005-0000-0000-00007E190000}"/>
    <cellStyle name="Currency 4 2 2 3" xfId="22269" xr:uid="{00000000-0005-0000-0000-00007F190000}"/>
    <cellStyle name="Currency 4 2 2 3 10" xfId="22270" xr:uid="{00000000-0005-0000-0000-000080190000}"/>
    <cellStyle name="Currency 4 2 2 3 10 2" xfId="22271" xr:uid="{00000000-0005-0000-0000-000081190000}"/>
    <cellStyle name="Currency 4 2 2 3 11" xfId="22272" xr:uid="{00000000-0005-0000-0000-000082190000}"/>
    <cellStyle name="Currency 4 2 2 3 11 2" xfId="22273" xr:uid="{00000000-0005-0000-0000-000083190000}"/>
    <cellStyle name="Currency 4 2 2 3 12" xfId="22274" xr:uid="{00000000-0005-0000-0000-000084190000}"/>
    <cellStyle name="Currency 4 2 2 3 13" xfId="22275" xr:uid="{00000000-0005-0000-0000-000085190000}"/>
    <cellStyle name="Currency 4 2 2 3 2" xfId="22276" xr:uid="{00000000-0005-0000-0000-000086190000}"/>
    <cellStyle name="Currency 4 2 2 3 2 10" xfId="22277" xr:uid="{00000000-0005-0000-0000-000087190000}"/>
    <cellStyle name="Currency 4 2 2 3 2 11" xfId="22278" xr:uid="{00000000-0005-0000-0000-000088190000}"/>
    <cellStyle name="Currency 4 2 2 3 2 2" xfId="22279" xr:uid="{00000000-0005-0000-0000-000089190000}"/>
    <cellStyle name="Currency 4 2 2 3 2 2 2" xfId="22280" xr:uid="{00000000-0005-0000-0000-00008A190000}"/>
    <cellStyle name="Currency 4 2 2 3 2 2 2 2" xfId="22281" xr:uid="{00000000-0005-0000-0000-00008B190000}"/>
    <cellStyle name="Currency 4 2 2 3 2 2 3" xfId="22282" xr:uid="{00000000-0005-0000-0000-00008C190000}"/>
    <cellStyle name="Currency 4 2 2 3 2 2 3 2" xfId="22283" xr:uid="{00000000-0005-0000-0000-00008D190000}"/>
    <cellStyle name="Currency 4 2 2 3 2 2 4" xfId="22284" xr:uid="{00000000-0005-0000-0000-00008E190000}"/>
    <cellStyle name="Currency 4 2 2 3 2 2 4 2" xfId="22285" xr:uid="{00000000-0005-0000-0000-00008F190000}"/>
    <cellStyle name="Currency 4 2 2 3 2 2 5" xfId="22286" xr:uid="{00000000-0005-0000-0000-000090190000}"/>
    <cellStyle name="Currency 4 2 2 3 2 2 6" xfId="22287" xr:uid="{00000000-0005-0000-0000-000091190000}"/>
    <cellStyle name="Currency 4 2 2 3 2 3" xfId="22288" xr:uid="{00000000-0005-0000-0000-000092190000}"/>
    <cellStyle name="Currency 4 2 2 3 2 3 2" xfId="22289" xr:uid="{00000000-0005-0000-0000-000093190000}"/>
    <cellStyle name="Currency 4 2 2 3 2 3 2 2" xfId="22290" xr:uid="{00000000-0005-0000-0000-000094190000}"/>
    <cellStyle name="Currency 4 2 2 3 2 3 3" xfId="22291" xr:uid="{00000000-0005-0000-0000-000095190000}"/>
    <cellStyle name="Currency 4 2 2 3 2 3 3 2" xfId="22292" xr:uid="{00000000-0005-0000-0000-000096190000}"/>
    <cellStyle name="Currency 4 2 2 3 2 3 4" xfId="22293" xr:uid="{00000000-0005-0000-0000-000097190000}"/>
    <cellStyle name="Currency 4 2 2 3 2 3 4 2" xfId="22294" xr:uid="{00000000-0005-0000-0000-000098190000}"/>
    <cellStyle name="Currency 4 2 2 3 2 3 5" xfId="22295" xr:uid="{00000000-0005-0000-0000-000099190000}"/>
    <cellStyle name="Currency 4 2 2 3 2 3 6" xfId="22296" xr:uid="{00000000-0005-0000-0000-00009A190000}"/>
    <cellStyle name="Currency 4 2 2 3 2 4" xfId="22297" xr:uid="{00000000-0005-0000-0000-00009B190000}"/>
    <cellStyle name="Currency 4 2 2 3 2 4 2" xfId="22298" xr:uid="{00000000-0005-0000-0000-00009C190000}"/>
    <cellStyle name="Currency 4 2 2 3 2 4 2 2" xfId="22299" xr:uid="{00000000-0005-0000-0000-00009D190000}"/>
    <cellStyle name="Currency 4 2 2 3 2 4 3" xfId="22300" xr:uid="{00000000-0005-0000-0000-00009E190000}"/>
    <cellStyle name="Currency 4 2 2 3 2 4 3 2" xfId="22301" xr:uid="{00000000-0005-0000-0000-00009F190000}"/>
    <cellStyle name="Currency 4 2 2 3 2 4 4" xfId="22302" xr:uid="{00000000-0005-0000-0000-0000A0190000}"/>
    <cellStyle name="Currency 4 2 2 3 2 4 4 2" xfId="22303" xr:uid="{00000000-0005-0000-0000-0000A1190000}"/>
    <cellStyle name="Currency 4 2 2 3 2 4 5" xfId="22304" xr:uid="{00000000-0005-0000-0000-0000A2190000}"/>
    <cellStyle name="Currency 4 2 2 3 2 4 6" xfId="22305" xr:uid="{00000000-0005-0000-0000-0000A3190000}"/>
    <cellStyle name="Currency 4 2 2 3 2 5" xfId="22306" xr:uid="{00000000-0005-0000-0000-0000A4190000}"/>
    <cellStyle name="Currency 4 2 2 3 2 5 2" xfId="22307" xr:uid="{00000000-0005-0000-0000-0000A5190000}"/>
    <cellStyle name="Currency 4 2 2 3 2 5 2 2" xfId="22308" xr:uid="{00000000-0005-0000-0000-0000A6190000}"/>
    <cellStyle name="Currency 4 2 2 3 2 5 3" xfId="22309" xr:uid="{00000000-0005-0000-0000-0000A7190000}"/>
    <cellStyle name="Currency 4 2 2 3 2 5 3 2" xfId="22310" xr:uid="{00000000-0005-0000-0000-0000A8190000}"/>
    <cellStyle name="Currency 4 2 2 3 2 5 4" xfId="22311" xr:uid="{00000000-0005-0000-0000-0000A9190000}"/>
    <cellStyle name="Currency 4 2 2 3 2 5 4 2" xfId="22312" xr:uid="{00000000-0005-0000-0000-0000AA190000}"/>
    <cellStyle name="Currency 4 2 2 3 2 5 5" xfId="22313" xr:uid="{00000000-0005-0000-0000-0000AB190000}"/>
    <cellStyle name="Currency 4 2 2 3 2 5 6" xfId="22314" xr:uid="{00000000-0005-0000-0000-0000AC190000}"/>
    <cellStyle name="Currency 4 2 2 3 2 6" xfId="22315" xr:uid="{00000000-0005-0000-0000-0000AD190000}"/>
    <cellStyle name="Currency 4 2 2 3 2 6 2" xfId="22316" xr:uid="{00000000-0005-0000-0000-0000AE190000}"/>
    <cellStyle name="Currency 4 2 2 3 2 6 2 2" xfId="22317" xr:uid="{00000000-0005-0000-0000-0000AF190000}"/>
    <cellStyle name="Currency 4 2 2 3 2 6 3" xfId="22318" xr:uid="{00000000-0005-0000-0000-0000B0190000}"/>
    <cellStyle name="Currency 4 2 2 3 2 6 3 2" xfId="22319" xr:uid="{00000000-0005-0000-0000-0000B1190000}"/>
    <cellStyle name="Currency 4 2 2 3 2 6 4" xfId="22320" xr:uid="{00000000-0005-0000-0000-0000B2190000}"/>
    <cellStyle name="Currency 4 2 2 3 2 6 5" xfId="22321" xr:uid="{00000000-0005-0000-0000-0000B3190000}"/>
    <cellStyle name="Currency 4 2 2 3 2 7" xfId="22322" xr:uid="{00000000-0005-0000-0000-0000B4190000}"/>
    <cellStyle name="Currency 4 2 2 3 2 7 2" xfId="22323" xr:uid="{00000000-0005-0000-0000-0000B5190000}"/>
    <cellStyle name="Currency 4 2 2 3 2 8" xfId="22324" xr:uid="{00000000-0005-0000-0000-0000B6190000}"/>
    <cellStyle name="Currency 4 2 2 3 2 8 2" xfId="22325" xr:uid="{00000000-0005-0000-0000-0000B7190000}"/>
    <cellStyle name="Currency 4 2 2 3 2 9" xfId="22326" xr:uid="{00000000-0005-0000-0000-0000B8190000}"/>
    <cellStyle name="Currency 4 2 2 3 2 9 2" xfId="22327" xr:uid="{00000000-0005-0000-0000-0000B9190000}"/>
    <cellStyle name="Currency 4 2 2 3 3" xfId="22328" xr:uid="{00000000-0005-0000-0000-0000BA190000}"/>
    <cellStyle name="Currency 4 2 2 3 3 10" xfId="22329" xr:uid="{00000000-0005-0000-0000-0000BB190000}"/>
    <cellStyle name="Currency 4 2 2 3 3 2" xfId="22330" xr:uid="{00000000-0005-0000-0000-0000BC190000}"/>
    <cellStyle name="Currency 4 2 2 3 3 2 2" xfId="22331" xr:uid="{00000000-0005-0000-0000-0000BD190000}"/>
    <cellStyle name="Currency 4 2 2 3 3 2 2 2" xfId="22332" xr:uid="{00000000-0005-0000-0000-0000BE190000}"/>
    <cellStyle name="Currency 4 2 2 3 3 2 3" xfId="22333" xr:uid="{00000000-0005-0000-0000-0000BF190000}"/>
    <cellStyle name="Currency 4 2 2 3 3 2 3 2" xfId="22334" xr:uid="{00000000-0005-0000-0000-0000C0190000}"/>
    <cellStyle name="Currency 4 2 2 3 3 2 4" xfId="22335" xr:uid="{00000000-0005-0000-0000-0000C1190000}"/>
    <cellStyle name="Currency 4 2 2 3 3 2 4 2" xfId="22336" xr:uid="{00000000-0005-0000-0000-0000C2190000}"/>
    <cellStyle name="Currency 4 2 2 3 3 2 5" xfId="22337" xr:uid="{00000000-0005-0000-0000-0000C3190000}"/>
    <cellStyle name="Currency 4 2 2 3 3 2 6" xfId="22338" xr:uid="{00000000-0005-0000-0000-0000C4190000}"/>
    <cellStyle name="Currency 4 2 2 3 3 3" xfId="22339" xr:uid="{00000000-0005-0000-0000-0000C5190000}"/>
    <cellStyle name="Currency 4 2 2 3 3 3 2" xfId="22340" xr:uid="{00000000-0005-0000-0000-0000C6190000}"/>
    <cellStyle name="Currency 4 2 2 3 3 3 2 2" xfId="22341" xr:uid="{00000000-0005-0000-0000-0000C7190000}"/>
    <cellStyle name="Currency 4 2 2 3 3 3 3" xfId="22342" xr:uid="{00000000-0005-0000-0000-0000C8190000}"/>
    <cellStyle name="Currency 4 2 2 3 3 3 3 2" xfId="22343" xr:uid="{00000000-0005-0000-0000-0000C9190000}"/>
    <cellStyle name="Currency 4 2 2 3 3 3 4" xfId="22344" xr:uid="{00000000-0005-0000-0000-0000CA190000}"/>
    <cellStyle name="Currency 4 2 2 3 3 3 4 2" xfId="22345" xr:uid="{00000000-0005-0000-0000-0000CB190000}"/>
    <cellStyle name="Currency 4 2 2 3 3 3 5" xfId="22346" xr:uid="{00000000-0005-0000-0000-0000CC190000}"/>
    <cellStyle name="Currency 4 2 2 3 3 3 6" xfId="22347" xr:uid="{00000000-0005-0000-0000-0000CD190000}"/>
    <cellStyle name="Currency 4 2 2 3 3 4" xfId="22348" xr:uid="{00000000-0005-0000-0000-0000CE190000}"/>
    <cellStyle name="Currency 4 2 2 3 3 4 2" xfId="22349" xr:uid="{00000000-0005-0000-0000-0000CF190000}"/>
    <cellStyle name="Currency 4 2 2 3 3 4 2 2" xfId="22350" xr:uid="{00000000-0005-0000-0000-0000D0190000}"/>
    <cellStyle name="Currency 4 2 2 3 3 4 3" xfId="22351" xr:uid="{00000000-0005-0000-0000-0000D1190000}"/>
    <cellStyle name="Currency 4 2 2 3 3 4 3 2" xfId="22352" xr:uid="{00000000-0005-0000-0000-0000D2190000}"/>
    <cellStyle name="Currency 4 2 2 3 3 4 4" xfId="22353" xr:uid="{00000000-0005-0000-0000-0000D3190000}"/>
    <cellStyle name="Currency 4 2 2 3 3 4 4 2" xfId="22354" xr:uid="{00000000-0005-0000-0000-0000D4190000}"/>
    <cellStyle name="Currency 4 2 2 3 3 4 5" xfId="22355" xr:uid="{00000000-0005-0000-0000-0000D5190000}"/>
    <cellStyle name="Currency 4 2 2 3 3 4 6" xfId="22356" xr:uid="{00000000-0005-0000-0000-0000D6190000}"/>
    <cellStyle name="Currency 4 2 2 3 3 5" xfId="22357" xr:uid="{00000000-0005-0000-0000-0000D7190000}"/>
    <cellStyle name="Currency 4 2 2 3 3 5 2" xfId="22358" xr:uid="{00000000-0005-0000-0000-0000D8190000}"/>
    <cellStyle name="Currency 4 2 2 3 3 5 2 2" xfId="22359" xr:uid="{00000000-0005-0000-0000-0000D9190000}"/>
    <cellStyle name="Currency 4 2 2 3 3 5 3" xfId="22360" xr:uid="{00000000-0005-0000-0000-0000DA190000}"/>
    <cellStyle name="Currency 4 2 2 3 3 5 3 2" xfId="22361" xr:uid="{00000000-0005-0000-0000-0000DB190000}"/>
    <cellStyle name="Currency 4 2 2 3 3 5 4" xfId="22362" xr:uid="{00000000-0005-0000-0000-0000DC190000}"/>
    <cellStyle name="Currency 4 2 2 3 3 5 5" xfId="22363" xr:uid="{00000000-0005-0000-0000-0000DD190000}"/>
    <cellStyle name="Currency 4 2 2 3 3 6" xfId="22364" xr:uid="{00000000-0005-0000-0000-0000DE190000}"/>
    <cellStyle name="Currency 4 2 2 3 3 6 2" xfId="22365" xr:uid="{00000000-0005-0000-0000-0000DF190000}"/>
    <cellStyle name="Currency 4 2 2 3 3 7" xfId="22366" xr:uid="{00000000-0005-0000-0000-0000E0190000}"/>
    <cellStyle name="Currency 4 2 2 3 3 7 2" xfId="22367" xr:uid="{00000000-0005-0000-0000-0000E1190000}"/>
    <cellStyle name="Currency 4 2 2 3 3 8" xfId="22368" xr:uid="{00000000-0005-0000-0000-0000E2190000}"/>
    <cellStyle name="Currency 4 2 2 3 3 8 2" xfId="22369" xr:uid="{00000000-0005-0000-0000-0000E3190000}"/>
    <cellStyle name="Currency 4 2 2 3 3 9" xfId="22370" xr:uid="{00000000-0005-0000-0000-0000E4190000}"/>
    <cellStyle name="Currency 4 2 2 3 4" xfId="22371" xr:uid="{00000000-0005-0000-0000-0000E5190000}"/>
    <cellStyle name="Currency 4 2 2 3 4 10" xfId="22372" xr:uid="{00000000-0005-0000-0000-0000E6190000}"/>
    <cellStyle name="Currency 4 2 2 3 4 2" xfId="22373" xr:uid="{00000000-0005-0000-0000-0000E7190000}"/>
    <cellStyle name="Currency 4 2 2 3 4 2 2" xfId="22374" xr:uid="{00000000-0005-0000-0000-0000E8190000}"/>
    <cellStyle name="Currency 4 2 2 3 4 2 2 2" xfId="22375" xr:uid="{00000000-0005-0000-0000-0000E9190000}"/>
    <cellStyle name="Currency 4 2 2 3 4 2 3" xfId="22376" xr:uid="{00000000-0005-0000-0000-0000EA190000}"/>
    <cellStyle name="Currency 4 2 2 3 4 2 3 2" xfId="22377" xr:uid="{00000000-0005-0000-0000-0000EB190000}"/>
    <cellStyle name="Currency 4 2 2 3 4 2 4" xfId="22378" xr:uid="{00000000-0005-0000-0000-0000EC190000}"/>
    <cellStyle name="Currency 4 2 2 3 4 2 4 2" xfId="22379" xr:uid="{00000000-0005-0000-0000-0000ED190000}"/>
    <cellStyle name="Currency 4 2 2 3 4 2 5" xfId="22380" xr:uid="{00000000-0005-0000-0000-0000EE190000}"/>
    <cellStyle name="Currency 4 2 2 3 4 2 6" xfId="22381" xr:uid="{00000000-0005-0000-0000-0000EF190000}"/>
    <cellStyle name="Currency 4 2 2 3 4 3" xfId="22382" xr:uid="{00000000-0005-0000-0000-0000F0190000}"/>
    <cellStyle name="Currency 4 2 2 3 4 3 2" xfId="22383" xr:uid="{00000000-0005-0000-0000-0000F1190000}"/>
    <cellStyle name="Currency 4 2 2 3 4 3 2 2" xfId="22384" xr:uid="{00000000-0005-0000-0000-0000F2190000}"/>
    <cellStyle name="Currency 4 2 2 3 4 3 3" xfId="22385" xr:uid="{00000000-0005-0000-0000-0000F3190000}"/>
    <cellStyle name="Currency 4 2 2 3 4 3 3 2" xfId="22386" xr:uid="{00000000-0005-0000-0000-0000F4190000}"/>
    <cellStyle name="Currency 4 2 2 3 4 3 4" xfId="22387" xr:uid="{00000000-0005-0000-0000-0000F5190000}"/>
    <cellStyle name="Currency 4 2 2 3 4 3 4 2" xfId="22388" xr:uid="{00000000-0005-0000-0000-0000F6190000}"/>
    <cellStyle name="Currency 4 2 2 3 4 3 5" xfId="22389" xr:uid="{00000000-0005-0000-0000-0000F7190000}"/>
    <cellStyle name="Currency 4 2 2 3 4 3 6" xfId="22390" xr:uid="{00000000-0005-0000-0000-0000F8190000}"/>
    <cellStyle name="Currency 4 2 2 3 4 4" xfId="22391" xr:uid="{00000000-0005-0000-0000-0000F9190000}"/>
    <cellStyle name="Currency 4 2 2 3 4 4 2" xfId="22392" xr:uid="{00000000-0005-0000-0000-0000FA190000}"/>
    <cellStyle name="Currency 4 2 2 3 4 4 2 2" xfId="22393" xr:uid="{00000000-0005-0000-0000-0000FB190000}"/>
    <cellStyle name="Currency 4 2 2 3 4 4 3" xfId="22394" xr:uid="{00000000-0005-0000-0000-0000FC190000}"/>
    <cellStyle name="Currency 4 2 2 3 4 4 3 2" xfId="22395" xr:uid="{00000000-0005-0000-0000-0000FD190000}"/>
    <cellStyle name="Currency 4 2 2 3 4 4 4" xfId="22396" xr:uid="{00000000-0005-0000-0000-0000FE190000}"/>
    <cellStyle name="Currency 4 2 2 3 4 4 4 2" xfId="22397" xr:uid="{00000000-0005-0000-0000-0000FF190000}"/>
    <cellStyle name="Currency 4 2 2 3 4 4 5" xfId="22398" xr:uid="{00000000-0005-0000-0000-0000001A0000}"/>
    <cellStyle name="Currency 4 2 2 3 4 4 6" xfId="22399" xr:uid="{00000000-0005-0000-0000-0000011A0000}"/>
    <cellStyle name="Currency 4 2 2 3 4 5" xfId="22400" xr:uid="{00000000-0005-0000-0000-0000021A0000}"/>
    <cellStyle name="Currency 4 2 2 3 4 5 2" xfId="22401" xr:uid="{00000000-0005-0000-0000-0000031A0000}"/>
    <cellStyle name="Currency 4 2 2 3 4 5 2 2" xfId="22402" xr:uid="{00000000-0005-0000-0000-0000041A0000}"/>
    <cellStyle name="Currency 4 2 2 3 4 5 3" xfId="22403" xr:uid="{00000000-0005-0000-0000-0000051A0000}"/>
    <cellStyle name="Currency 4 2 2 3 4 5 3 2" xfId="22404" xr:uid="{00000000-0005-0000-0000-0000061A0000}"/>
    <cellStyle name="Currency 4 2 2 3 4 5 4" xfId="22405" xr:uid="{00000000-0005-0000-0000-0000071A0000}"/>
    <cellStyle name="Currency 4 2 2 3 4 5 5" xfId="22406" xr:uid="{00000000-0005-0000-0000-0000081A0000}"/>
    <cellStyle name="Currency 4 2 2 3 4 6" xfId="22407" xr:uid="{00000000-0005-0000-0000-0000091A0000}"/>
    <cellStyle name="Currency 4 2 2 3 4 6 2" xfId="22408" xr:uid="{00000000-0005-0000-0000-00000A1A0000}"/>
    <cellStyle name="Currency 4 2 2 3 4 7" xfId="22409" xr:uid="{00000000-0005-0000-0000-00000B1A0000}"/>
    <cellStyle name="Currency 4 2 2 3 4 7 2" xfId="22410" xr:uid="{00000000-0005-0000-0000-00000C1A0000}"/>
    <cellStyle name="Currency 4 2 2 3 4 8" xfId="22411" xr:uid="{00000000-0005-0000-0000-00000D1A0000}"/>
    <cellStyle name="Currency 4 2 2 3 4 8 2" xfId="22412" xr:uid="{00000000-0005-0000-0000-00000E1A0000}"/>
    <cellStyle name="Currency 4 2 2 3 4 9" xfId="22413" xr:uid="{00000000-0005-0000-0000-00000F1A0000}"/>
    <cellStyle name="Currency 4 2 2 3 5" xfId="22414" xr:uid="{00000000-0005-0000-0000-0000101A0000}"/>
    <cellStyle name="Currency 4 2 2 3 5 2" xfId="22415" xr:uid="{00000000-0005-0000-0000-0000111A0000}"/>
    <cellStyle name="Currency 4 2 2 3 5 2 2" xfId="22416" xr:uid="{00000000-0005-0000-0000-0000121A0000}"/>
    <cellStyle name="Currency 4 2 2 3 5 3" xfId="22417" xr:uid="{00000000-0005-0000-0000-0000131A0000}"/>
    <cellStyle name="Currency 4 2 2 3 5 3 2" xfId="22418" xr:uid="{00000000-0005-0000-0000-0000141A0000}"/>
    <cellStyle name="Currency 4 2 2 3 5 4" xfId="22419" xr:uid="{00000000-0005-0000-0000-0000151A0000}"/>
    <cellStyle name="Currency 4 2 2 3 5 4 2" xfId="22420" xr:uid="{00000000-0005-0000-0000-0000161A0000}"/>
    <cellStyle name="Currency 4 2 2 3 5 5" xfId="22421" xr:uid="{00000000-0005-0000-0000-0000171A0000}"/>
    <cellStyle name="Currency 4 2 2 3 5 6" xfId="22422" xr:uid="{00000000-0005-0000-0000-0000181A0000}"/>
    <cellStyle name="Currency 4 2 2 3 6" xfId="22423" xr:uid="{00000000-0005-0000-0000-0000191A0000}"/>
    <cellStyle name="Currency 4 2 2 3 6 2" xfId="22424" xr:uid="{00000000-0005-0000-0000-00001A1A0000}"/>
    <cellStyle name="Currency 4 2 2 3 6 2 2" xfId="22425" xr:uid="{00000000-0005-0000-0000-00001B1A0000}"/>
    <cellStyle name="Currency 4 2 2 3 6 3" xfId="22426" xr:uid="{00000000-0005-0000-0000-00001C1A0000}"/>
    <cellStyle name="Currency 4 2 2 3 6 3 2" xfId="22427" xr:uid="{00000000-0005-0000-0000-00001D1A0000}"/>
    <cellStyle name="Currency 4 2 2 3 6 4" xfId="22428" xr:uid="{00000000-0005-0000-0000-00001E1A0000}"/>
    <cellStyle name="Currency 4 2 2 3 6 4 2" xfId="22429" xr:uid="{00000000-0005-0000-0000-00001F1A0000}"/>
    <cellStyle name="Currency 4 2 2 3 6 5" xfId="22430" xr:uid="{00000000-0005-0000-0000-0000201A0000}"/>
    <cellStyle name="Currency 4 2 2 3 6 6" xfId="22431" xr:uid="{00000000-0005-0000-0000-0000211A0000}"/>
    <cellStyle name="Currency 4 2 2 3 7" xfId="22432" xr:uid="{00000000-0005-0000-0000-0000221A0000}"/>
    <cellStyle name="Currency 4 2 2 3 7 2" xfId="22433" xr:uid="{00000000-0005-0000-0000-0000231A0000}"/>
    <cellStyle name="Currency 4 2 2 3 7 2 2" xfId="22434" xr:uid="{00000000-0005-0000-0000-0000241A0000}"/>
    <cellStyle name="Currency 4 2 2 3 7 3" xfId="22435" xr:uid="{00000000-0005-0000-0000-0000251A0000}"/>
    <cellStyle name="Currency 4 2 2 3 7 3 2" xfId="22436" xr:uid="{00000000-0005-0000-0000-0000261A0000}"/>
    <cellStyle name="Currency 4 2 2 3 7 4" xfId="22437" xr:uid="{00000000-0005-0000-0000-0000271A0000}"/>
    <cellStyle name="Currency 4 2 2 3 7 4 2" xfId="22438" xr:uid="{00000000-0005-0000-0000-0000281A0000}"/>
    <cellStyle name="Currency 4 2 2 3 7 5" xfId="22439" xr:uid="{00000000-0005-0000-0000-0000291A0000}"/>
    <cellStyle name="Currency 4 2 2 3 7 6" xfId="22440" xr:uid="{00000000-0005-0000-0000-00002A1A0000}"/>
    <cellStyle name="Currency 4 2 2 3 8" xfId="22441" xr:uid="{00000000-0005-0000-0000-00002B1A0000}"/>
    <cellStyle name="Currency 4 2 2 3 8 2" xfId="22442" xr:uid="{00000000-0005-0000-0000-00002C1A0000}"/>
    <cellStyle name="Currency 4 2 2 3 8 2 2" xfId="22443" xr:uid="{00000000-0005-0000-0000-00002D1A0000}"/>
    <cellStyle name="Currency 4 2 2 3 8 3" xfId="22444" xr:uid="{00000000-0005-0000-0000-00002E1A0000}"/>
    <cellStyle name="Currency 4 2 2 3 8 3 2" xfId="22445" xr:uid="{00000000-0005-0000-0000-00002F1A0000}"/>
    <cellStyle name="Currency 4 2 2 3 8 4" xfId="22446" xr:uid="{00000000-0005-0000-0000-0000301A0000}"/>
    <cellStyle name="Currency 4 2 2 3 8 5" xfId="22447" xr:uid="{00000000-0005-0000-0000-0000311A0000}"/>
    <cellStyle name="Currency 4 2 2 3 9" xfId="22448" xr:uid="{00000000-0005-0000-0000-0000321A0000}"/>
    <cellStyle name="Currency 4 2 2 3 9 2" xfId="22449" xr:uid="{00000000-0005-0000-0000-0000331A0000}"/>
    <cellStyle name="Currency 4 2 2 4" xfId="22450" xr:uid="{00000000-0005-0000-0000-0000341A0000}"/>
    <cellStyle name="Currency 4 2 2 4 10" xfId="22451" xr:uid="{00000000-0005-0000-0000-0000351A0000}"/>
    <cellStyle name="Currency 4 2 2 4 10 2" xfId="22452" xr:uid="{00000000-0005-0000-0000-0000361A0000}"/>
    <cellStyle name="Currency 4 2 2 4 11" xfId="22453" xr:uid="{00000000-0005-0000-0000-0000371A0000}"/>
    <cellStyle name="Currency 4 2 2 4 12" xfId="22454" xr:uid="{00000000-0005-0000-0000-0000381A0000}"/>
    <cellStyle name="Currency 4 2 2 4 2" xfId="22455" xr:uid="{00000000-0005-0000-0000-0000391A0000}"/>
    <cellStyle name="Currency 4 2 2 4 2 10" xfId="22456" xr:uid="{00000000-0005-0000-0000-00003A1A0000}"/>
    <cellStyle name="Currency 4 2 2 4 2 2" xfId="22457" xr:uid="{00000000-0005-0000-0000-00003B1A0000}"/>
    <cellStyle name="Currency 4 2 2 4 2 2 2" xfId="22458" xr:uid="{00000000-0005-0000-0000-00003C1A0000}"/>
    <cellStyle name="Currency 4 2 2 4 2 2 2 2" xfId="22459" xr:uid="{00000000-0005-0000-0000-00003D1A0000}"/>
    <cellStyle name="Currency 4 2 2 4 2 2 3" xfId="22460" xr:uid="{00000000-0005-0000-0000-00003E1A0000}"/>
    <cellStyle name="Currency 4 2 2 4 2 2 3 2" xfId="22461" xr:uid="{00000000-0005-0000-0000-00003F1A0000}"/>
    <cellStyle name="Currency 4 2 2 4 2 2 4" xfId="22462" xr:uid="{00000000-0005-0000-0000-0000401A0000}"/>
    <cellStyle name="Currency 4 2 2 4 2 2 4 2" xfId="22463" xr:uid="{00000000-0005-0000-0000-0000411A0000}"/>
    <cellStyle name="Currency 4 2 2 4 2 2 5" xfId="22464" xr:uid="{00000000-0005-0000-0000-0000421A0000}"/>
    <cellStyle name="Currency 4 2 2 4 2 2 6" xfId="22465" xr:uid="{00000000-0005-0000-0000-0000431A0000}"/>
    <cellStyle name="Currency 4 2 2 4 2 3" xfId="22466" xr:uid="{00000000-0005-0000-0000-0000441A0000}"/>
    <cellStyle name="Currency 4 2 2 4 2 3 2" xfId="22467" xr:uid="{00000000-0005-0000-0000-0000451A0000}"/>
    <cellStyle name="Currency 4 2 2 4 2 3 2 2" xfId="22468" xr:uid="{00000000-0005-0000-0000-0000461A0000}"/>
    <cellStyle name="Currency 4 2 2 4 2 3 3" xfId="22469" xr:uid="{00000000-0005-0000-0000-0000471A0000}"/>
    <cellStyle name="Currency 4 2 2 4 2 3 3 2" xfId="22470" xr:uid="{00000000-0005-0000-0000-0000481A0000}"/>
    <cellStyle name="Currency 4 2 2 4 2 3 4" xfId="22471" xr:uid="{00000000-0005-0000-0000-0000491A0000}"/>
    <cellStyle name="Currency 4 2 2 4 2 3 4 2" xfId="22472" xr:uid="{00000000-0005-0000-0000-00004A1A0000}"/>
    <cellStyle name="Currency 4 2 2 4 2 3 5" xfId="22473" xr:uid="{00000000-0005-0000-0000-00004B1A0000}"/>
    <cellStyle name="Currency 4 2 2 4 2 3 6" xfId="22474" xr:uid="{00000000-0005-0000-0000-00004C1A0000}"/>
    <cellStyle name="Currency 4 2 2 4 2 4" xfId="22475" xr:uid="{00000000-0005-0000-0000-00004D1A0000}"/>
    <cellStyle name="Currency 4 2 2 4 2 4 2" xfId="22476" xr:uid="{00000000-0005-0000-0000-00004E1A0000}"/>
    <cellStyle name="Currency 4 2 2 4 2 4 2 2" xfId="22477" xr:uid="{00000000-0005-0000-0000-00004F1A0000}"/>
    <cellStyle name="Currency 4 2 2 4 2 4 3" xfId="22478" xr:uid="{00000000-0005-0000-0000-0000501A0000}"/>
    <cellStyle name="Currency 4 2 2 4 2 4 3 2" xfId="22479" xr:uid="{00000000-0005-0000-0000-0000511A0000}"/>
    <cellStyle name="Currency 4 2 2 4 2 4 4" xfId="22480" xr:uid="{00000000-0005-0000-0000-0000521A0000}"/>
    <cellStyle name="Currency 4 2 2 4 2 4 4 2" xfId="22481" xr:uid="{00000000-0005-0000-0000-0000531A0000}"/>
    <cellStyle name="Currency 4 2 2 4 2 4 5" xfId="22482" xr:uid="{00000000-0005-0000-0000-0000541A0000}"/>
    <cellStyle name="Currency 4 2 2 4 2 4 6" xfId="22483" xr:uid="{00000000-0005-0000-0000-0000551A0000}"/>
    <cellStyle name="Currency 4 2 2 4 2 5" xfId="22484" xr:uid="{00000000-0005-0000-0000-0000561A0000}"/>
    <cellStyle name="Currency 4 2 2 4 2 5 2" xfId="22485" xr:uid="{00000000-0005-0000-0000-0000571A0000}"/>
    <cellStyle name="Currency 4 2 2 4 2 5 2 2" xfId="22486" xr:uid="{00000000-0005-0000-0000-0000581A0000}"/>
    <cellStyle name="Currency 4 2 2 4 2 5 3" xfId="22487" xr:uid="{00000000-0005-0000-0000-0000591A0000}"/>
    <cellStyle name="Currency 4 2 2 4 2 5 3 2" xfId="22488" xr:uid="{00000000-0005-0000-0000-00005A1A0000}"/>
    <cellStyle name="Currency 4 2 2 4 2 5 4" xfId="22489" xr:uid="{00000000-0005-0000-0000-00005B1A0000}"/>
    <cellStyle name="Currency 4 2 2 4 2 5 5" xfId="22490" xr:uid="{00000000-0005-0000-0000-00005C1A0000}"/>
    <cellStyle name="Currency 4 2 2 4 2 6" xfId="22491" xr:uid="{00000000-0005-0000-0000-00005D1A0000}"/>
    <cellStyle name="Currency 4 2 2 4 2 6 2" xfId="22492" xr:uid="{00000000-0005-0000-0000-00005E1A0000}"/>
    <cellStyle name="Currency 4 2 2 4 2 7" xfId="22493" xr:uid="{00000000-0005-0000-0000-00005F1A0000}"/>
    <cellStyle name="Currency 4 2 2 4 2 7 2" xfId="22494" xr:uid="{00000000-0005-0000-0000-0000601A0000}"/>
    <cellStyle name="Currency 4 2 2 4 2 8" xfId="22495" xr:uid="{00000000-0005-0000-0000-0000611A0000}"/>
    <cellStyle name="Currency 4 2 2 4 2 8 2" xfId="22496" xr:uid="{00000000-0005-0000-0000-0000621A0000}"/>
    <cellStyle name="Currency 4 2 2 4 2 9" xfId="22497" xr:uid="{00000000-0005-0000-0000-0000631A0000}"/>
    <cellStyle name="Currency 4 2 2 4 3" xfId="22498" xr:uid="{00000000-0005-0000-0000-0000641A0000}"/>
    <cellStyle name="Currency 4 2 2 4 3 10" xfId="22499" xr:uid="{00000000-0005-0000-0000-0000651A0000}"/>
    <cellStyle name="Currency 4 2 2 4 3 2" xfId="22500" xr:uid="{00000000-0005-0000-0000-0000661A0000}"/>
    <cellStyle name="Currency 4 2 2 4 3 2 2" xfId="22501" xr:uid="{00000000-0005-0000-0000-0000671A0000}"/>
    <cellStyle name="Currency 4 2 2 4 3 2 2 2" xfId="22502" xr:uid="{00000000-0005-0000-0000-0000681A0000}"/>
    <cellStyle name="Currency 4 2 2 4 3 2 3" xfId="22503" xr:uid="{00000000-0005-0000-0000-0000691A0000}"/>
    <cellStyle name="Currency 4 2 2 4 3 2 3 2" xfId="22504" xr:uid="{00000000-0005-0000-0000-00006A1A0000}"/>
    <cellStyle name="Currency 4 2 2 4 3 2 4" xfId="22505" xr:uid="{00000000-0005-0000-0000-00006B1A0000}"/>
    <cellStyle name="Currency 4 2 2 4 3 2 4 2" xfId="22506" xr:uid="{00000000-0005-0000-0000-00006C1A0000}"/>
    <cellStyle name="Currency 4 2 2 4 3 2 5" xfId="22507" xr:uid="{00000000-0005-0000-0000-00006D1A0000}"/>
    <cellStyle name="Currency 4 2 2 4 3 2 6" xfId="22508" xr:uid="{00000000-0005-0000-0000-00006E1A0000}"/>
    <cellStyle name="Currency 4 2 2 4 3 3" xfId="22509" xr:uid="{00000000-0005-0000-0000-00006F1A0000}"/>
    <cellStyle name="Currency 4 2 2 4 3 3 2" xfId="22510" xr:uid="{00000000-0005-0000-0000-0000701A0000}"/>
    <cellStyle name="Currency 4 2 2 4 3 3 2 2" xfId="22511" xr:uid="{00000000-0005-0000-0000-0000711A0000}"/>
    <cellStyle name="Currency 4 2 2 4 3 3 3" xfId="22512" xr:uid="{00000000-0005-0000-0000-0000721A0000}"/>
    <cellStyle name="Currency 4 2 2 4 3 3 3 2" xfId="22513" xr:uid="{00000000-0005-0000-0000-0000731A0000}"/>
    <cellStyle name="Currency 4 2 2 4 3 3 4" xfId="22514" xr:uid="{00000000-0005-0000-0000-0000741A0000}"/>
    <cellStyle name="Currency 4 2 2 4 3 3 4 2" xfId="22515" xr:uid="{00000000-0005-0000-0000-0000751A0000}"/>
    <cellStyle name="Currency 4 2 2 4 3 3 5" xfId="22516" xr:uid="{00000000-0005-0000-0000-0000761A0000}"/>
    <cellStyle name="Currency 4 2 2 4 3 3 6" xfId="22517" xr:uid="{00000000-0005-0000-0000-0000771A0000}"/>
    <cellStyle name="Currency 4 2 2 4 3 4" xfId="22518" xr:uid="{00000000-0005-0000-0000-0000781A0000}"/>
    <cellStyle name="Currency 4 2 2 4 3 4 2" xfId="22519" xr:uid="{00000000-0005-0000-0000-0000791A0000}"/>
    <cellStyle name="Currency 4 2 2 4 3 4 2 2" xfId="22520" xr:uid="{00000000-0005-0000-0000-00007A1A0000}"/>
    <cellStyle name="Currency 4 2 2 4 3 4 3" xfId="22521" xr:uid="{00000000-0005-0000-0000-00007B1A0000}"/>
    <cellStyle name="Currency 4 2 2 4 3 4 3 2" xfId="22522" xr:uid="{00000000-0005-0000-0000-00007C1A0000}"/>
    <cellStyle name="Currency 4 2 2 4 3 4 4" xfId="22523" xr:uid="{00000000-0005-0000-0000-00007D1A0000}"/>
    <cellStyle name="Currency 4 2 2 4 3 4 4 2" xfId="22524" xr:uid="{00000000-0005-0000-0000-00007E1A0000}"/>
    <cellStyle name="Currency 4 2 2 4 3 4 5" xfId="22525" xr:uid="{00000000-0005-0000-0000-00007F1A0000}"/>
    <cellStyle name="Currency 4 2 2 4 3 4 6" xfId="22526" xr:uid="{00000000-0005-0000-0000-0000801A0000}"/>
    <cellStyle name="Currency 4 2 2 4 3 5" xfId="22527" xr:uid="{00000000-0005-0000-0000-0000811A0000}"/>
    <cellStyle name="Currency 4 2 2 4 3 5 2" xfId="22528" xr:uid="{00000000-0005-0000-0000-0000821A0000}"/>
    <cellStyle name="Currency 4 2 2 4 3 5 2 2" xfId="22529" xr:uid="{00000000-0005-0000-0000-0000831A0000}"/>
    <cellStyle name="Currency 4 2 2 4 3 5 3" xfId="22530" xr:uid="{00000000-0005-0000-0000-0000841A0000}"/>
    <cellStyle name="Currency 4 2 2 4 3 5 3 2" xfId="22531" xr:uid="{00000000-0005-0000-0000-0000851A0000}"/>
    <cellStyle name="Currency 4 2 2 4 3 5 4" xfId="22532" xr:uid="{00000000-0005-0000-0000-0000861A0000}"/>
    <cellStyle name="Currency 4 2 2 4 3 5 5" xfId="22533" xr:uid="{00000000-0005-0000-0000-0000871A0000}"/>
    <cellStyle name="Currency 4 2 2 4 3 6" xfId="22534" xr:uid="{00000000-0005-0000-0000-0000881A0000}"/>
    <cellStyle name="Currency 4 2 2 4 3 6 2" xfId="22535" xr:uid="{00000000-0005-0000-0000-0000891A0000}"/>
    <cellStyle name="Currency 4 2 2 4 3 7" xfId="22536" xr:uid="{00000000-0005-0000-0000-00008A1A0000}"/>
    <cellStyle name="Currency 4 2 2 4 3 7 2" xfId="22537" xr:uid="{00000000-0005-0000-0000-00008B1A0000}"/>
    <cellStyle name="Currency 4 2 2 4 3 8" xfId="22538" xr:uid="{00000000-0005-0000-0000-00008C1A0000}"/>
    <cellStyle name="Currency 4 2 2 4 3 8 2" xfId="22539" xr:uid="{00000000-0005-0000-0000-00008D1A0000}"/>
    <cellStyle name="Currency 4 2 2 4 3 9" xfId="22540" xr:uid="{00000000-0005-0000-0000-00008E1A0000}"/>
    <cellStyle name="Currency 4 2 2 4 4" xfId="22541" xr:uid="{00000000-0005-0000-0000-00008F1A0000}"/>
    <cellStyle name="Currency 4 2 2 4 4 2" xfId="22542" xr:uid="{00000000-0005-0000-0000-0000901A0000}"/>
    <cellStyle name="Currency 4 2 2 4 4 2 2" xfId="22543" xr:uid="{00000000-0005-0000-0000-0000911A0000}"/>
    <cellStyle name="Currency 4 2 2 4 4 3" xfId="22544" xr:uid="{00000000-0005-0000-0000-0000921A0000}"/>
    <cellStyle name="Currency 4 2 2 4 4 3 2" xfId="22545" xr:uid="{00000000-0005-0000-0000-0000931A0000}"/>
    <cellStyle name="Currency 4 2 2 4 4 4" xfId="22546" xr:uid="{00000000-0005-0000-0000-0000941A0000}"/>
    <cellStyle name="Currency 4 2 2 4 4 4 2" xfId="22547" xr:uid="{00000000-0005-0000-0000-0000951A0000}"/>
    <cellStyle name="Currency 4 2 2 4 4 5" xfId="22548" xr:uid="{00000000-0005-0000-0000-0000961A0000}"/>
    <cellStyle name="Currency 4 2 2 4 4 6" xfId="22549" xr:uid="{00000000-0005-0000-0000-0000971A0000}"/>
    <cellStyle name="Currency 4 2 2 4 5" xfId="22550" xr:uid="{00000000-0005-0000-0000-0000981A0000}"/>
    <cellStyle name="Currency 4 2 2 4 5 2" xfId="22551" xr:uid="{00000000-0005-0000-0000-0000991A0000}"/>
    <cellStyle name="Currency 4 2 2 4 5 2 2" xfId="22552" xr:uid="{00000000-0005-0000-0000-00009A1A0000}"/>
    <cellStyle name="Currency 4 2 2 4 5 3" xfId="22553" xr:uid="{00000000-0005-0000-0000-00009B1A0000}"/>
    <cellStyle name="Currency 4 2 2 4 5 3 2" xfId="22554" xr:uid="{00000000-0005-0000-0000-00009C1A0000}"/>
    <cellStyle name="Currency 4 2 2 4 5 4" xfId="22555" xr:uid="{00000000-0005-0000-0000-00009D1A0000}"/>
    <cellStyle name="Currency 4 2 2 4 5 4 2" xfId="22556" xr:uid="{00000000-0005-0000-0000-00009E1A0000}"/>
    <cellStyle name="Currency 4 2 2 4 5 5" xfId="22557" xr:uid="{00000000-0005-0000-0000-00009F1A0000}"/>
    <cellStyle name="Currency 4 2 2 4 5 6" xfId="22558" xr:uid="{00000000-0005-0000-0000-0000A01A0000}"/>
    <cellStyle name="Currency 4 2 2 4 6" xfId="22559" xr:uid="{00000000-0005-0000-0000-0000A11A0000}"/>
    <cellStyle name="Currency 4 2 2 4 6 2" xfId="22560" xr:uid="{00000000-0005-0000-0000-0000A21A0000}"/>
    <cellStyle name="Currency 4 2 2 4 6 2 2" xfId="22561" xr:uid="{00000000-0005-0000-0000-0000A31A0000}"/>
    <cellStyle name="Currency 4 2 2 4 6 3" xfId="22562" xr:uid="{00000000-0005-0000-0000-0000A41A0000}"/>
    <cellStyle name="Currency 4 2 2 4 6 3 2" xfId="22563" xr:uid="{00000000-0005-0000-0000-0000A51A0000}"/>
    <cellStyle name="Currency 4 2 2 4 6 4" xfId="22564" xr:uid="{00000000-0005-0000-0000-0000A61A0000}"/>
    <cellStyle name="Currency 4 2 2 4 6 4 2" xfId="22565" xr:uid="{00000000-0005-0000-0000-0000A71A0000}"/>
    <cellStyle name="Currency 4 2 2 4 6 5" xfId="22566" xr:uid="{00000000-0005-0000-0000-0000A81A0000}"/>
    <cellStyle name="Currency 4 2 2 4 6 6" xfId="22567" xr:uid="{00000000-0005-0000-0000-0000A91A0000}"/>
    <cellStyle name="Currency 4 2 2 4 7" xfId="22568" xr:uid="{00000000-0005-0000-0000-0000AA1A0000}"/>
    <cellStyle name="Currency 4 2 2 4 7 2" xfId="22569" xr:uid="{00000000-0005-0000-0000-0000AB1A0000}"/>
    <cellStyle name="Currency 4 2 2 4 7 2 2" xfId="22570" xr:uid="{00000000-0005-0000-0000-0000AC1A0000}"/>
    <cellStyle name="Currency 4 2 2 4 7 3" xfId="22571" xr:uid="{00000000-0005-0000-0000-0000AD1A0000}"/>
    <cellStyle name="Currency 4 2 2 4 7 3 2" xfId="22572" xr:uid="{00000000-0005-0000-0000-0000AE1A0000}"/>
    <cellStyle name="Currency 4 2 2 4 7 4" xfId="22573" xr:uid="{00000000-0005-0000-0000-0000AF1A0000}"/>
    <cellStyle name="Currency 4 2 2 4 7 5" xfId="22574" xr:uid="{00000000-0005-0000-0000-0000B01A0000}"/>
    <cellStyle name="Currency 4 2 2 4 8" xfId="22575" xr:uid="{00000000-0005-0000-0000-0000B11A0000}"/>
    <cellStyle name="Currency 4 2 2 4 8 2" xfId="22576" xr:uid="{00000000-0005-0000-0000-0000B21A0000}"/>
    <cellStyle name="Currency 4 2 2 4 9" xfId="22577" xr:uid="{00000000-0005-0000-0000-0000B31A0000}"/>
    <cellStyle name="Currency 4 2 2 4 9 2" xfId="22578" xr:uid="{00000000-0005-0000-0000-0000B41A0000}"/>
    <cellStyle name="Currency 4 2 2 5" xfId="22579" xr:uid="{00000000-0005-0000-0000-0000B51A0000}"/>
    <cellStyle name="Currency 4 2 2 5 10" xfId="22580" xr:uid="{00000000-0005-0000-0000-0000B61A0000}"/>
    <cellStyle name="Currency 4 2 2 5 11" xfId="22581" xr:uid="{00000000-0005-0000-0000-0000B71A0000}"/>
    <cellStyle name="Currency 4 2 2 5 2" xfId="22582" xr:uid="{00000000-0005-0000-0000-0000B81A0000}"/>
    <cellStyle name="Currency 4 2 2 5 2 2" xfId="22583" xr:uid="{00000000-0005-0000-0000-0000B91A0000}"/>
    <cellStyle name="Currency 4 2 2 5 2 2 2" xfId="22584" xr:uid="{00000000-0005-0000-0000-0000BA1A0000}"/>
    <cellStyle name="Currency 4 2 2 5 2 3" xfId="22585" xr:uid="{00000000-0005-0000-0000-0000BB1A0000}"/>
    <cellStyle name="Currency 4 2 2 5 2 3 2" xfId="22586" xr:uid="{00000000-0005-0000-0000-0000BC1A0000}"/>
    <cellStyle name="Currency 4 2 2 5 2 4" xfId="22587" xr:uid="{00000000-0005-0000-0000-0000BD1A0000}"/>
    <cellStyle name="Currency 4 2 2 5 2 4 2" xfId="22588" xr:uid="{00000000-0005-0000-0000-0000BE1A0000}"/>
    <cellStyle name="Currency 4 2 2 5 2 5" xfId="22589" xr:uid="{00000000-0005-0000-0000-0000BF1A0000}"/>
    <cellStyle name="Currency 4 2 2 5 2 6" xfId="22590" xr:uid="{00000000-0005-0000-0000-0000C01A0000}"/>
    <cellStyle name="Currency 4 2 2 5 3" xfId="22591" xr:uid="{00000000-0005-0000-0000-0000C11A0000}"/>
    <cellStyle name="Currency 4 2 2 5 3 2" xfId="22592" xr:uid="{00000000-0005-0000-0000-0000C21A0000}"/>
    <cellStyle name="Currency 4 2 2 5 3 2 2" xfId="22593" xr:uid="{00000000-0005-0000-0000-0000C31A0000}"/>
    <cellStyle name="Currency 4 2 2 5 3 3" xfId="22594" xr:uid="{00000000-0005-0000-0000-0000C41A0000}"/>
    <cellStyle name="Currency 4 2 2 5 3 3 2" xfId="22595" xr:uid="{00000000-0005-0000-0000-0000C51A0000}"/>
    <cellStyle name="Currency 4 2 2 5 3 4" xfId="22596" xr:uid="{00000000-0005-0000-0000-0000C61A0000}"/>
    <cellStyle name="Currency 4 2 2 5 3 4 2" xfId="22597" xr:uid="{00000000-0005-0000-0000-0000C71A0000}"/>
    <cellStyle name="Currency 4 2 2 5 3 5" xfId="22598" xr:uid="{00000000-0005-0000-0000-0000C81A0000}"/>
    <cellStyle name="Currency 4 2 2 5 3 6" xfId="22599" xr:uid="{00000000-0005-0000-0000-0000C91A0000}"/>
    <cellStyle name="Currency 4 2 2 5 4" xfId="22600" xr:uid="{00000000-0005-0000-0000-0000CA1A0000}"/>
    <cellStyle name="Currency 4 2 2 5 4 2" xfId="22601" xr:uid="{00000000-0005-0000-0000-0000CB1A0000}"/>
    <cellStyle name="Currency 4 2 2 5 4 2 2" xfId="22602" xr:uid="{00000000-0005-0000-0000-0000CC1A0000}"/>
    <cellStyle name="Currency 4 2 2 5 4 3" xfId="22603" xr:uid="{00000000-0005-0000-0000-0000CD1A0000}"/>
    <cellStyle name="Currency 4 2 2 5 4 3 2" xfId="22604" xr:uid="{00000000-0005-0000-0000-0000CE1A0000}"/>
    <cellStyle name="Currency 4 2 2 5 4 4" xfId="22605" xr:uid="{00000000-0005-0000-0000-0000CF1A0000}"/>
    <cellStyle name="Currency 4 2 2 5 4 4 2" xfId="22606" xr:uid="{00000000-0005-0000-0000-0000D01A0000}"/>
    <cellStyle name="Currency 4 2 2 5 4 5" xfId="22607" xr:uid="{00000000-0005-0000-0000-0000D11A0000}"/>
    <cellStyle name="Currency 4 2 2 5 4 6" xfId="22608" xr:uid="{00000000-0005-0000-0000-0000D21A0000}"/>
    <cellStyle name="Currency 4 2 2 5 5" xfId="22609" xr:uid="{00000000-0005-0000-0000-0000D31A0000}"/>
    <cellStyle name="Currency 4 2 2 5 5 2" xfId="22610" xr:uid="{00000000-0005-0000-0000-0000D41A0000}"/>
    <cellStyle name="Currency 4 2 2 5 5 2 2" xfId="22611" xr:uid="{00000000-0005-0000-0000-0000D51A0000}"/>
    <cellStyle name="Currency 4 2 2 5 5 3" xfId="22612" xr:uid="{00000000-0005-0000-0000-0000D61A0000}"/>
    <cellStyle name="Currency 4 2 2 5 5 3 2" xfId="22613" xr:uid="{00000000-0005-0000-0000-0000D71A0000}"/>
    <cellStyle name="Currency 4 2 2 5 5 4" xfId="22614" xr:uid="{00000000-0005-0000-0000-0000D81A0000}"/>
    <cellStyle name="Currency 4 2 2 5 5 4 2" xfId="22615" xr:uid="{00000000-0005-0000-0000-0000D91A0000}"/>
    <cellStyle name="Currency 4 2 2 5 5 5" xfId="22616" xr:uid="{00000000-0005-0000-0000-0000DA1A0000}"/>
    <cellStyle name="Currency 4 2 2 5 5 6" xfId="22617" xr:uid="{00000000-0005-0000-0000-0000DB1A0000}"/>
    <cellStyle name="Currency 4 2 2 5 6" xfId="22618" xr:uid="{00000000-0005-0000-0000-0000DC1A0000}"/>
    <cellStyle name="Currency 4 2 2 5 6 2" xfId="22619" xr:uid="{00000000-0005-0000-0000-0000DD1A0000}"/>
    <cellStyle name="Currency 4 2 2 5 6 2 2" xfId="22620" xr:uid="{00000000-0005-0000-0000-0000DE1A0000}"/>
    <cellStyle name="Currency 4 2 2 5 6 3" xfId="22621" xr:uid="{00000000-0005-0000-0000-0000DF1A0000}"/>
    <cellStyle name="Currency 4 2 2 5 6 3 2" xfId="22622" xr:uid="{00000000-0005-0000-0000-0000E01A0000}"/>
    <cellStyle name="Currency 4 2 2 5 6 4" xfId="22623" xr:uid="{00000000-0005-0000-0000-0000E11A0000}"/>
    <cellStyle name="Currency 4 2 2 5 6 5" xfId="22624" xr:uid="{00000000-0005-0000-0000-0000E21A0000}"/>
    <cellStyle name="Currency 4 2 2 5 7" xfId="22625" xr:uid="{00000000-0005-0000-0000-0000E31A0000}"/>
    <cellStyle name="Currency 4 2 2 5 7 2" xfId="22626" xr:uid="{00000000-0005-0000-0000-0000E41A0000}"/>
    <cellStyle name="Currency 4 2 2 5 8" xfId="22627" xr:uid="{00000000-0005-0000-0000-0000E51A0000}"/>
    <cellStyle name="Currency 4 2 2 5 8 2" xfId="22628" xr:uid="{00000000-0005-0000-0000-0000E61A0000}"/>
    <cellStyle name="Currency 4 2 2 5 9" xfId="22629" xr:uid="{00000000-0005-0000-0000-0000E71A0000}"/>
    <cellStyle name="Currency 4 2 2 5 9 2" xfId="22630" xr:uid="{00000000-0005-0000-0000-0000E81A0000}"/>
    <cellStyle name="Currency 4 2 2 6" xfId="22631" xr:uid="{00000000-0005-0000-0000-0000E91A0000}"/>
    <cellStyle name="Currency 4 2 2 6 10" xfId="22632" xr:uid="{00000000-0005-0000-0000-0000EA1A0000}"/>
    <cellStyle name="Currency 4 2 2 6 2" xfId="22633" xr:uid="{00000000-0005-0000-0000-0000EB1A0000}"/>
    <cellStyle name="Currency 4 2 2 6 2 2" xfId="22634" xr:uid="{00000000-0005-0000-0000-0000EC1A0000}"/>
    <cellStyle name="Currency 4 2 2 6 2 2 2" xfId="22635" xr:uid="{00000000-0005-0000-0000-0000ED1A0000}"/>
    <cellStyle name="Currency 4 2 2 6 2 3" xfId="22636" xr:uid="{00000000-0005-0000-0000-0000EE1A0000}"/>
    <cellStyle name="Currency 4 2 2 6 2 3 2" xfId="22637" xr:uid="{00000000-0005-0000-0000-0000EF1A0000}"/>
    <cellStyle name="Currency 4 2 2 6 2 4" xfId="22638" xr:uid="{00000000-0005-0000-0000-0000F01A0000}"/>
    <cellStyle name="Currency 4 2 2 6 2 4 2" xfId="22639" xr:uid="{00000000-0005-0000-0000-0000F11A0000}"/>
    <cellStyle name="Currency 4 2 2 6 2 5" xfId="22640" xr:uid="{00000000-0005-0000-0000-0000F21A0000}"/>
    <cellStyle name="Currency 4 2 2 6 2 6" xfId="22641" xr:uid="{00000000-0005-0000-0000-0000F31A0000}"/>
    <cellStyle name="Currency 4 2 2 6 3" xfId="22642" xr:uid="{00000000-0005-0000-0000-0000F41A0000}"/>
    <cellStyle name="Currency 4 2 2 6 3 2" xfId="22643" xr:uid="{00000000-0005-0000-0000-0000F51A0000}"/>
    <cellStyle name="Currency 4 2 2 6 3 2 2" xfId="22644" xr:uid="{00000000-0005-0000-0000-0000F61A0000}"/>
    <cellStyle name="Currency 4 2 2 6 3 3" xfId="22645" xr:uid="{00000000-0005-0000-0000-0000F71A0000}"/>
    <cellStyle name="Currency 4 2 2 6 3 3 2" xfId="22646" xr:uid="{00000000-0005-0000-0000-0000F81A0000}"/>
    <cellStyle name="Currency 4 2 2 6 3 4" xfId="22647" xr:uid="{00000000-0005-0000-0000-0000F91A0000}"/>
    <cellStyle name="Currency 4 2 2 6 3 4 2" xfId="22648" xr:uid="{00000000-0005-0000-0000-0000FA1A0000}"/>
    <cellStyle name="Currency 4 2 2 6 3 5" xfId="22649" xr:uid="{00000000-0005-0000-0000-0000FB1A0000}"/>
    <cellStyle name="Currency 4 2 2 6 3 6" xfId="22650" xr:uid="{00000000-0005-0000-0000-0000FC1A0000}"/>
    <cellStyle name="Currency 4 2 2 6 4" xfId="22651" xr:uid="{00000000-0005-0000-0000-0000FD1A0000}"/>
    <cellStyle name="Currency 4 2 2 6 4 2" xfId="22652" xr:uid="{00000000-0005-0000-0000-0000FE1A0000}"/>
    <cellStyle name="Currency 4 2 2 6 4 2 2" xfId="22653" xr:uid="{00000000-0005-0000-0000-0000FF1A0000}"/>
    <cellStyle name="Currency 4 2 2 6 4 3" xfId="22654" xr:uid="{00000000-0005-0000-0000-0000001B0000}"/>
    <cellStyle name="Currency 4 2 2 6 4 3 2" xfId="22655" xr:uid="{00000000-0005-0000-0000-0000011B0000}"/>
    <cellStyle name="Currency 4 2 2 6 4 4" xfId="22656" xr:uid="{00000000-0005-0000-0000-0000021B0000}"/>
    <cellStyle name="Currency 4 2 2 6 4 4 2" xfId="22657" xr:uid="{00000000-0005-0000-0000-0000031B0000}"/>
    <cellStyle name="Currency 4 2 2 6 4 5" xfId="22658" xr:uid="{00000000-0005-0000-0000-0000041B0000}"/>
    <cellStyle name="Currency 4 2 2 6 4 6" xfId="22659" xr:uid="{00000000-0005-0000-0000-0000051B0000}"/>
    <cellStyle name="Currency 4 2 2 6 5" xfId="22660" xr:uid="{00000000-0005-0000-0000-0000061B0000}"/>
    <cellStyle name="Currency 4 2 2 6 5 2" xfId="22661" xr:uid="{00000000-0005-0000-0000-0000071B0000}"/>
    <cellStyle name="Currency 4 2 2 6 5 2 2" xfId="22662" xr:uid="{00000000-0005-0000-0000-0000081B0000}"/>
    <cellStyle name="Currency 4 2 2 6 5 3" xfId="22663" xr:uid="{00000000-0005-0000-0000-0000091B0000}"/>
    <cellStyle name="Currency 4 2 2 6 5 3 2" xfId="22664" xr:uid="{00000000-0005-0000-0000-00000A1B0000}"/>
    <cellStyle name="Currency 4 2 2 6 5 4" xfId="22665" xr:uid="{00000000-0005-0000-0000-00000B1B0000}"/>
    <cellStyle name="Currency 4 2 2 6 5 5" xfId="22666" xr:uid="{00000000-0005-0000-0000-00000C1B0000}"/>
    <cellStyle name="Currency 4 2 2 6 6" xfId="22667" xr:uid="{00000000-0005-0000-0000-00000D1B0000}"/>
    <cellStyle name="Currency 4 2 2 6 6 2" xfId="22668" xr:uid="{00000000-0005-0000-0000-00000E1B0000}"/>
    <cellStyle name="Currency 4 2 2 6 7" xfId="22669" xr:uid="{00000000-0005-0000-0000-00000F1B0000}"/>
    <cellStyle name="Currency 4 2 2 6 7 2" xfId="22670" xr:uid="{00000000-0005-0000-0000-0000101B0000}"/>
    <cellStyle name="Currency 4 2 2 6 8" xfId="22671" xr:uid="{00000000-0005-0000-0000-0000111B0000}"/>
    <cellStyle name="Currency 4 2 2 6 8 2" xfId="22672" xr:uid="{00000000-0005-0000-0000-0000121B0000}"/>
    <cellStyle name="Currency 4 2 2 6 9" xfId="22673" xr:uid="{00000000-0005-0000-0000-0000131B0000}"/>
    <cellStyle name="Currency 4 2 2 7" xfId="22674" xr:uid="{00000000-0005-0000-0000-0000141B0000}"/>
    <cellStyle name="Currency 4 2 2 7 10" xfId="22675" xr:uid="{00000000-0005-0000-0000-0000151B0000}"/>
    <cellStyle name="Currency 4 2 2 7 2" xfId="22676" xr:uid="{00000000-0005-0000-0000-0000161B0000}"/>
    <cellStyle name="Currency 4 2 2 7 2 2" xfId="22677" xr:uid="{00000000-0005-0000-0000-0000171B0000}"/>
    <cellStyle name="Currency 4 2 2 7 2 2 2" xfId="22678" xr:uid="{00000000-0005-0000-0000-0000181B0000}"/>
    <cellStyle name="Currency 4 2 2 7 2 3" xfId="22679" xr:uid="{00000000-0005-0000-0000-0000191B0000}"/>
    <cellStyle name="Currency 4 2 2 7 2 3 2" xfId="22680" xr:uid="{00000000-0005-0000-0000-00001A1B0000}"/>
    <cellStyle name="Currency 4 2 2 7 2 4" xfId="22681" xr:uid="{00000000-0005-0000-0000-00001B1B0000}"/>
    <cellStyle name="Currency 4 2 2 7 2 4 2" xfId="22682" xr:uid="{00000000-0005-0000-0000-00001C1B0000}"/>
    <cellStyle name="Currency 4 2 2 7 2 5" xfId="22683" xr:uid="{00000000-0005-0000-0000-00001D1B0000}"/>
    <cellStyle name="Currency 4 2 2 7 2 6" xfId="22684" xr:uid="{00000000-0005-0000-0000-00001E1B0000}"/>
    <cellStyle name="Currency 4 2 2 7 3" xfId="22685" xr:uid="{00000000-0005-0000-0000-00001F1B0000}"/>
    <cellStyle name="Currency 4 2 2 7 3 2" xfId="22686" xr:uid="{00000000-0005-0000-0000-0000201B0000}"/>
    <cellStyle name="Currency 4 2 2 7 3 2 2" xfId="22687" xr:uid="{00000000-0005-0000-0000-0000211B0000}"/>
    <cellStyle name="Currency 4 2 2 7 3 3" xfId="22688" xr:uid="{00000000-0005-0000-0000-0000221B0000}"/>
    <cellStyle name="Currency 4 2 2 7 3 3 2" xfId="22689" xr:uid="{00000000-0005-0000-0000-0000231B0000}"/>
    <cellStyle name="Currency 4 2 2 7 3 4" xfId="22690" xr:uid="{00000000-0005-0000-0000-0000241B0000}"/>
    <cellStyle name="Currency 4 2 2 7 3 4 2" xfId="22691" xr:uid="{00000000-0005-0000-0000-0000251B0000}"/>
    <cellStyle name="Currency 4 2 2 7 3 5" xfId="22692" xr:uid="{00000000-0005-0000-0000-0000261B0000}"/>
    <cellStyle name="Currency 4 2 2 7 3 6" xfId="22693" xr:uid="{00000000-0005-0000-0000-0000271B0000}"/>
    <cellStyle name="Currency 4 2 2 7 4" xfId="22694" xr:uid="{00000000-0005-0000-0000-0000281B0000}"/>
    <cellStyle name="Currency 4 2 2 7 4 2" xfId="22695" xr:uid="{00000000-0005-0000-0000-0000291B0000}"/>
    <cellStyle name="Currency 4 2 2 7 4 2 2" xfId="22696" xr:uid="{00000000-0005-0000-0000-00002A1B0000}"/>
    <cellStyle name="Currency 4 2 2 7 4 3" xfId="22697" xr:uid="{00000000-0005-0000-0000-00002B1B0000}"/>
    <cellStyle name="Currency 4 2 2 7 4 3 2" xfId="22698" xr:uid="{00000000-0005-0000-0000-00002C1B0000}"/>
    <cellStyle name="Currency 4 2 2 7 4 4" xfId="22699" xr:uid="{00000000-0005-0000-0000-00002D1B0000}"/>
    <cellStyle name="Currency 4 2 2 7 4 4 2" xfId="22700" xr:uid="{00000000-0005-0000-0000-00002E1B0000}"/>
    <cellStyle name="Currency 4 2 2 7 4 5" xfId="22701" xr:uid="{00000000-0005-0000-0000-00002F1B0000}"/>
    <cellStyle name="Currency 4 2 2 7 4 6" xfId="22702" xr:uid="{00000000-0005-0000-0000-0000301B0000}"/>
    <cellStyle name="Currency 4 2 2 7 5" xfId="22703" xr:uid="{00000000-0005-0000-0000-0000311B0000}"/>
    <cellStyle name="Currency 4 2 2 7 5 2" xfId="22704" xr:uid="{00000000-0005-0000-0000-0000321B0000}"/>
    <cellStyle name="Currency 4 2 2 7 5 2 2" xfId="22705" xr:uid="{00000000-0005-0000-0000-0000331B0000}"/>
    <cellStyle name="Currency 4 2 2 7 5 3" xfId="22706" xr:uid="{00000000-0005-0000-0000-0000341B0000}"/>
    <cellStyle name="Currency 4 2 2 7 5 3 2" xfId="22707" xr:uid="{00000000-0005-0000-0000-0000351B0000}"/>
    <cellStyle name="Currency 4 2 2 7 5 4" xfId="22708" xr:uid="{00000000-0005-0000-0000-0000361B0000}"/>
    <cellStyle name="Currency 4 2 2 7 5 5" xfId="22709" xr:uid="{00000000-0005-0000-0000-0000371B0000}"/>
    <cellStyle name="Currency 4 2 2 7 6" xfId="22710" xr:uid="{00000000-0005-0000-0000-0000381B0000}"/>
    <cellStyle name="Currency 4 2 2 7 6 2" xfId="22711" xr:uid="{00000000-0005-0000-0000-0000391B0000}"/>
    <cellStyle name="Currency 4 2 2 7 7" xfId="22712" xr:uid="{00000000-0005-0000-0000-00003A1B0000}"/>
    <cellStyle name="Currency 4 2 2 7 7 2" xfId="22713" xr:uid="{00000000-0005-0000-0000-00003B1B0000}"/>
    <cellStyle name="Currency 4 2 2 7 8" xfId="22714" xr:uid="{00000000-0005-0000-0000-00003C1B0000}"/>
    <cellStyle name="Currency 4 2 2 7 8 2" xfId="22715" xr:uid="{00000000-0005-0000-0000-00003D1B0000}"/>
    <cellStyle name="Currency 4 2 2 7 9" xfId="22716" xr:uid="{00000000-0005-0000-0000-00003E1B0000}"/>
    <cellStyle name="Currency 4 2 2 8" xfId="22717" xr:uid="{00000000-0005-0000-0000-00003F1B0000}"/>
    <cellStyle name="Currency 4 2 2 8 2" xfId="22718" xr:uid="{00000000-0005-0000-0000-0000401B0000}"/>
    <cellStyle name="Currency 4 2 2 8 2 2" xfId="22719" xr:uid="{00000000-0005-0000-0000-0000411B0000}"/>
    <cellStyle name="Currency 4 2 2 8 3" xfId="22720" xr:uid="{00000000-0005-0000-0000-0000421B0000}"/>
    <cellStyle name="Currency 4 2 2 8 3 2" xfId="22721" xr:uid="{00000000-0005-0000-0000-0000431B0000}"/>
    <cellStyle name="Currency 4 2 2 8 4" xfId="22722" xr:uid="{00000000-0005-0000-0000-0000441B0000}"/>
    <cellStyle name="Currency 4 2 2 8 4 2" xfId="22723" xr:uid="{00000000-0005-0000-0000-0000451B0000}"/>
    <cellStyle name="Currency 4 2 2 8 5" xfId="22724" xr:uid="{00000000-0005-0000-0000-0000461B0000}"/>
    <cellStyle name="Currency 4 2 2 8 6" xfId="22725" xr:uid="{00000000-0005-0000-0000-0000471B0000}"/>
    <cellStyle name="Currency 4 2 2 9" xfId="22726" xr:uid="{00000000-0005-0000-0000-0000481B0000}"/>
    <cellStyle name="Currency 4 2 2 9 2" xfId="22727" xr:uid="{00000000-0005-0000-0000-0000491B0000}"/>
    <cellStyle name="Currency 4 2 2 9 2 2" xfId="22728" xr:uid="{00000000-0005-0000-0000-00004A1B0000}"/>
    <cellStyle name="Currency 4 2 2 9 3" xfId="22729" xr:uid="{00000000-0005-0000-0000-00004B1B0000}"/>
    <cellStyle name="Currency 4 2 2 9 3 2" xfId="22730" xr:uid="{00000000-0005-0000-0000-00004C1B0000}"/>
    <cellStyle name="Currency 4 2 2 9 4" xfId="22731" xr:uid="{00000000-0005-0000-0000-00004D1B0000}"/>
    <cellStyle name="Currency 4 2 2 9 4 2" xfId="22732" xr:uid="{00000000-0005-0000-0000-00004E1B0000}"/>
    <cellStyle name="Currency 4 2 2 9 5" xfId="22733" xr:uid="{00000000-0005-0000-0000-00004F1B0000}"/>
    <cellStyle name="Currency 4 2 2 9 6" xfId="22734" xr:uid="{00000000-0005-0000-0000-0000501B0000}"/>
    <cellStyle name="Currency 4 2 3" xfId="22735" xr:uid="{00000000-0005-0000-0000-0000511B0000}"/>
    <cellStyle name="Currency 4 2 3 10" xfId="22736" xr:uid="{00000000-0005-0000-0000-0000521B0000}"/>
    <cellStyle name="Currency 4 2 3 10 2" xfId="22737" xr:uid="{00000000-0005-0000-0000-0000531B0000}"/>
    <cellStyle name="Currency 4 2 3 11" xfId="22738" xr:uid="{00000000-0005-0000-0000-0000541B0000}"/>
    <cellStyle name="Currency 4 2 3 11 2" xfId="22739" xr:uid="{00000000-0005-0000-0000-0000551B0000}"/>
    <cellStyle name="Currency 4 2 3 12" xfId="22740" xr:uid="{00000000-0005-0000-0000-0000561B0000}"/>
    <cellStyle name="Currency 4 2 3 13" xfId="22741" xr:uid="{00000000-0005-0000-0000-0000571B0000}"/>
    <cellStyle name="Currency 4 2 3 2" xfId="22742" xr:uid="{00000000-0005-0000-0000-0000581B0000}"/>
    <cellStyle name="Currency 4 2 3 2 10" xfId="22743" xr:uid="{00000000-0005-0000-0000-0000591B0000}"/>
    <cellStyle name="Currency 4 2 3 2 11" xfId="22744" xr:uid="{00000000-0005-0000-0000-00005A1B0000}"/>
    <cellStyle name="Currency 4 2 3 2 2" xfId="22745" xr:uid="{00000000-0005-0000-0000-00005B1B0000}"/>
    <cellStyle name="Currency 4 2 3 2 2 2" xfId="22746" xr:uid="{00000000-0005-0000-0000-00005C1B0000}"/>
    <cellStyle name="Currency 4 2 3 2 2 2 2" xfId="22747" xr:uid="{00000000-0005-0000-0000-00005D1B0000}"/>
    <cellStyle name="Currency 4 2 3 2 2 3" xfId="22748" xr:uid="{00000000-0005-0000-0000-00005E1B0000}"/>
    <cellStyle name="Currency 4 2 3 2 2 3 2" xfId="22749" xr:uid="{00000000-0005-0000-0000-00005F1B0000}"/>
    <cellStyle name="Currency 4 2 3 2 2 4" xfId="22750" xr:uid="{00000000-0005-0000-0000-0000601B0000}"/>
    <cellStyle name="Currency 4 2 3 2 2 4 2" xfId="22751" xr:uid="{00000000-0005-0000-0000-0000611B0000}"/>
    <cellStyle name="Currency 4 2 3 2 2 5" xfId="22752" xr:uid="{00000000-0005-0000-0000-0000621B0000}"/>
    <cellStyle name="Currency 4 2 3 2 2 6" xfId="22753" xr:uid="{00000000-0005-0000-0000-0000631B0000}"/>
    <cellStyle name="Currency 4 2 3 2 3" xfId="22754" xr:uid="{00000000-0005-0000-0000-0000641B0000}"/>
    <cellStyle name="Currency 4 2 3 2 3 2" xfId="22755" xr:uid="{00000000-0005-0000-0000-0000651B0000}"/>
    <cellStyle name="Currency 4 2 3 2 3 2 2" xfId="22756" xr:uid="{00000000-0005-0000-0000-0000661B0000}"/>
    <cellStyle name="Currency 4 2 3 2 3 3" xfId="22757" xr:uid="{00000000-0005-0000-0000-0000671B0000}"/>
    <cellStyle name="Currency 4 2 3 2 3 3 2" xfId="22758" xr:uid="{00000000-0005-0000-0000-0000681B0000}"/>
    <cellStyle name="Currency 4 2 3 2 3 4" xfId="22759" xr:uid="{00000000-0005-0000-0000-0000691B0000}"/>
    <cellStyle name="Currency 4 2 3 2 3 4 2" xfId="22760" xr:uid="{00000000-0005-0000-0000-00006A1B0000}"/>
    <cellStyle name="Currency 4 2 3 2 3 5" xfId="22761" xr:uid="{00000000-0005-0000-0000-00006B1B0000}"/>
    <cellStyle name="Currency 4 2 3 2 3 6" xfId="22762" xr:uid="{00000000-0005-0000-0000-00006C1B0000}"/>
    <cellStyle name="Currency 4 2 3 2 4" xfId="22763" xr:uid="{00000000-0005-0000-0000-00006D1B0000}"/>
    <cellStyle name="Currency 4 2 3 2 4 2" xfId="22764" xr:uid="{00000000-0005-0000-0000-00006E1B0000}"/>
    <cellStyle name="Currency 4 2 3 2 4 2 2" xfId="22765" xr:uid="{00000000-0005-0000-0000-00006F1B0000}"/>
    <cellStyle name="Currency 4 2 3 2 4 3" xfId="22766" xr:uid="{00000000-0005-0000-0000-0000701B0000}"/>
    <cellStyle name="Currency 4 2 3 2 4 3 2" xfId="22767" xr:uid="{00000000-0005-0000-0000-0000711B0000}"/>
    <cellStyle name="Currency 4 2 3 2 4 4" xfId="22768" xr:uid="{00000000-0005-0000-0000-0000721B0000}"/>
    <cellStyle name="Currency 4 2 3 2 4 4 2" xfId="22769" xr:uid="{00000000-0005-0000-0000-0000731B0000}"/>
    <cellStyle name="Currency 4 2 3 2 4 5" xfId="22770" xr:uid="{00000000-0005-0000-0000-0000741B0000}"/>
    <cellStyle name="Currency 4 2 3 2 4 6" xfId="22771" xr:uid="{00000000-0005-0000-0000-0000751B0000}"/>
    <cellStyle name="Currency 4 2 3 2 5" xfId="22772" xr:uid="{00000000-0005-0000-0000-0000761B0000}"/>
    <cellStyle name="Currency 4 2 3 2 5 2" xfId="22773" xr:uid="{00000000-0005-0000-0000-0000771B0000}"/>
    <cellStyle name="Currency 4 2 3 2 5 2 2" xfId="22774" xr:uid="{00000000-0005-0000-0000-0000781B0000}"/>
    <cellStyle name="Currency 4 2 3 2 5 3" xfId="22775" xr:uid="{00000000-0005-0000-0000-0000791B0000}"/>
    <cellStyle name="Currency 4 2 3 2 5 3 2" xfId="22776" xr:uid="{00000000-0005-0000-0000-00007A1B0000}"/>
    <cellStyle name="Currency 4 2 3 2 5 4" xfId="22777" xr:uid="{00000000-0005-0000-0000-00007B1B0000}"/>
    <cellStyle name="Currency 4 2 3 2 5 4 2" xfId="22778" xr:uid="{00000000-0005-0000-0000-00007C1B0000}"/>
    <cellStyle name="Currency 4 2 3 2 5 5" xfId="22779" xr:uid="{00000000-0005-0000-0000-00007D1B0000}"/>
    <cellStyle name="Currency 4 2 3 2 5 6" xfId="22780" xr:uid="{00000000-0005-0000-0000-00007E1B0000}"/>
    <cellStyle name="Currency 4 2 3 2 6" xfId="22781" xr:uid="{00000000-0005-0000-0000-00007F1B0000}"/>
    <cellStyle name="Currency 4 2 3 2 6 2" xfId="22782" xr:uid="{00000000-0005-0000-0000-0000801B0000}"/>
    <cellStyle name="Currency 4 2 3 2 6 2 2" xfId="22783" xr:uid="{00000000-0005-0000-0000-0000811B0000}"/>
    <cellStyle name="Currency 4 2 3 2 6 3" xfId="22784" xr:uid="{00000000-0005-0000-0000-0000821B0000}"/>
    <cellStyle name="Currency 4 2 3 2 6 3 2" xfId="22785" xr:uid="{00000000-0005-0000-0000-0000831B0000}"/>
    <cellStyle name="Currency 4 2 3 2 6 4" xfId="22786" xr:uid="{00000000-0005-0000-0000-0000841B0000}"/>
    <cellStyle name="Currency 4 2 3 2 6 5" xfId="22787" xr:uid="{00000000-0005-0000-0000-0000851B0000}"/>
    <cellStyle name="Currency 4 2 3 2 7" xfId="22788" xr:uid="{00000000-0005-0000-0000-0000861B0000}"/>
    <cellStyle name="Currency 4 2 3 2 7 2" xfId="22789" xr:uid="{00000000-0005-0000-0000-0000871B0000}"/>
    <cellStyle name="Currency 4 2 3 2 8" xfId="22790" xr:uid="{00000000-0005-0000-0000-0000881B0000}"/>
    <cellStyle name="Currency 4 2 3 2 8 2" xfId="22791" xr:uid="{00000000-0005-0000-0000-0000891B0000}"/>
    <cellStyle name="Currency 4 2 3 2 9" xfId="22792" xr:uid="{00000000-0005-0000-0000-00008A1B0000}"/>
    <cellStyle name="Currency 4 2 3 2 9 2" xfId="22793" xr:uid="{00000000-0005-0000-0000-00008B1B0000}"/>
    <cellStyle name="Currency 4 2 3 3" xfId="22794" xr:uid="{00000000-0005-0000-0000-00008C1B0000}"/>
    <cellStyle name="Currency 4 2 3 3 10" xfId="22795" xr:uid="{00000000-0005-0000-0000-00008D1B0000}"/>
    <cellStyle name="Currency 4 2 3 3 2" xfId="22796" xr:uid="{00000000-0005-0000-0000-00008E1B0000}"/>
    <cellStyle name="Currency 4 2 3 3 2 2" xfId="22797" xr:uid="{00000000-0005-0000-0000-00008F1B0000}"/>
    <cellStyle name="Currency 4 2 3 3 2 2 2" xfId="22798" xr:uid="{00000000-0005-0000-0000-0000901B0000}"/>
    <cellStyle name="Currency 4 2 3 3 2 3" xfId="22799" xr:uid="{00000000-0005-0000-0000-0000911B0000}"/>
    <cellStyle name="Currency 4 2 3 3 2 3 2" xfId="22800" xr:uid="{00000000-0005-0000-0000-0000921B0000}"/>
    <cellStyle name="Currency 4 2 3 3 2 4" xfId="22801" xr:uid="{00000000-0005-0000-0000-0000931B0000}"/>
    <cellStyle name="Currency 4 2 3 3 2 4 2" xfId="22802" xr:uid="{00000000-0005-0000-0000-0000941B0000}"/>
    <cellStyle name="Currency 4 2 3 3 2 5" xfId="22803" xr:uid="{00000000-0005-0000-0000-0000951B0000}"/>
    <cellStyle name="Currency 4 2 3 3 2 6" xfId="22804" xr:uid="{00000000-0005-0000-0000-0000961B0000}"/>
    <cellStyle name="Currency 4 2 3 3 3" xfId="22805" xr:uid="{00000000-0005-0000-0000-0000971B0000}"/>
    <cellStyle name="Currency 4 2 3 3 3 2" xfId="22806" xr:uid="{00000000-0005-0000-0000-0000981B0000}"/>
    <cellStyle name="Currency 4 2 3 3 3 2 2" xfId="22807" xr:uid="{00000000-0005-0000-0000-0000991B0000}"/>
    <cellStyle name="Currency 4 2 3 3 3 3" xfId="22808" xr:uid="{00000000-0005-0000-0000-00009A1B0000}"/>
    <cellStyle name="Currency 4 2 3 3 3 3 2" xfId="22809" xr:uid="{00000000-0005-0000-0000-00009B1B0000}"/>
    <cellStyle name="Currency 4 2 3 3 3 4" xfId="22810" xr:uid="{00000000-0005-0000-0000-00009C1B0000}"/>
    <cellStyle name="Currency 4 2 3 3 3 4 2" xfId="22811" xr:uid="{00000000-0005-0000-0000-00009D1B0000}"/>
    <cellStyle name="Currency 4 2 3 3 3 5" xfId="22812" xr:uid="{00000000-0005-0000-0000-00009E1B0000}"/>
    <cellStyle name="Currency 4 2 3 3 3 6" xfId="22813" xr:uid="{00000000-0005-0000-0000-00009F1B0000}"/>
    <cellStyle name="Currency 4 2 3 3 4" xfId="22814" xr:uid="{00000000-0005-0000-0000-0000A01B0000}"/>
    <cellStyle name="Currency 4 2 3 3 4 2" xfId="22815" xr:uid="{00000000-0005-0000-0000-0000A11B0000}"/>
    <cellStyle name="Currency 4 2 3 3 4 2 2" xfId="22816" xr:uid="{00000000-0005-0000-0000-0000A21B0000}"/>
    <cellStyle name="Currency 4 2 3 3 4 3" xfId="22817" xr:uid="{00000000-0005-0000-0000-0000A31B0000}"/>
    <cellStyle name="Currency 4 2 3 3 4 3 2" xfId="22818" xr:uid="{00000000-0005-0000-0000-0000A41B0000}"/>
    <cellStyle name="Currency 4 2 3 3 4 4" xfId="22819" xr:uid="{00000000-0005-0000-0000-0000A51B0000}"/>
    <cellStyle name="Currency 4 2 3 3 4 4 2" xfId="22820" xr:uid="{00000000-0005-0000-0000-0000A61B0000}"/>
    <cellStyle name="Currency 4 2 3 3 4 5" xfId="22821" xr:uid="{00000000-0005-0000-0000-0000A71B0000}"/>
    <cellStyle name="Currency 4 2 3 3 4 6" xfId="22822" xr:uid="{00000000-0005-0000-0000-0000A81B0000}"/>
    <cellStyle name="Currency 4 2 3 3 5" xfId="22823" xr:uid="{00000000-0005-0000-0000-0000A91B0000}"/>
    <cellStyle name="Currency 4 2 3 3 5 2" xfId="22824" xr:uid="{00000000-0005-0000-0000-0000AA1B0000}"/>
    <cellStyle name="Currency 4 2 3 3 5 2 2" xfId="22825" xr:uid="{00000000-0005-0000-0000-0000AB1B0000}"/>
    <cellStyle name="Currency 4 2 3 3 5 3" xfId="22826" xr:uid="{00000000-0005-0000-0000-0000AC1B0000}"/>
    <cellStyle name="Currency 4 2 3 3 5 3 2" xfId="22827" xr:uid="{00000000-0005-0000-0000-0000AD1B0000}"/>
    <cellStyle name="Currency 4 2 3 3 5 4" xfId="22828" xr:uid="{00000000-0005-0000-0000-0000AE1B0000}"/>
    <cellStyle name="Currency 4 2 3 3 5 5" xfId="22829" xr:uid="{00000000-0005-0000-0000-0000AF1B0000}"/>
    <cellStyle name="Currency 4 2 3 3 6" xfId="22830" xr:uid="{00000000-0005-0000-0000-0000B01B0000}"/>
    <cellStyle name="Currency 4 2 3 3 6 2" xfId="22831" xr:uid="{00000000-0005-0000-0000-0000B11B0000}"/>
    <cellStyle name="Currency 4 2 3 3 7" xfId="22832" xr:uid="{00000000-0005-0000-0000-0000B21B0000}"/>
    <cellStyle name="Currency 4 2 3 3 7 2" xfId="22833" xr:uid="{00000000-0005-0000-0000-0000B31B0000}"/>
    <cellStyle name="Currency 4 2 3 3 8" xfId="22834" xr:uid="{00000000-0005-0000-0000-0000B41B0000}"/>
    <cellStyle name="Currency 4 2 3 3 8 2" xfId="22835" xr:uid="{00000000-0005-0000-0000-0000B51B0000}"/>
    <cellStyle name="Currency 4 2 3 3 9" xfId="22836" xr:uid="{00000000-0005-0000-0000-0000B61B0000}"/>
    <cellStyle name="Currency 4 2 3 4" xfId="22837" xr:uid="{00000000-0005-0000-0000-0000B71B0000}"/>
    <cellStyle name="Currency 4 2 3 4 10" xfId="22838" xr:uid="{00000000-0005-0000-0000-0000B81B0000}"/>
    <cellStyle name="Currency 4 2 3 4 2" xfId="22839" xr:uid="{00000000-0005-0000-0000-0000B91B0000}"/>
    <cellStyle name="Currency 4 2 3 4 2 2" xfId="22840" xr:uid="{00000000-0005-0000-0000-0000BA1B0000}"/>
    <cellStyle name="Currency 4 2 3 4 2 2 2" xfId="22841" xr:uid="{00000000-0005-0000-0000-0000BB1B0000}"/>
    <cellStyle name="Currency 4 2 3 4 2 3" xfId="22842" xr:uid="{00000000-0005-0000-0000-0000BC1B0000}"/>
    <cellStyle name="Currency 4 2 3 4 2 3 2" xfId="22843" xr:uid="{00000000-0005-0000-0000-0000BD1B0000}"/>
    <cellStyle name="Currency 4 2 3 4 2 4" xfId="22844" xr:uid="{00000000-0005-0000-0000-0000BE1B0000}"/>
    <cellStyle name="Currency 4 2 3 4 2 4 2" xfId="22845" xr:uid="{00000000-0005-0000-0000-0000BF1B0000}"/>
    <cellStyle name="Currency 4 2 3 4 2 5" xfId="22846" xr:uid="{00000000-0005-0000-0000-0000C01B0000}"/>
    <cellStyle name="Currency 4 2 3 4 2 6" xfId="22847" xr:uid="{00000000-0005-0000-0000-0000C11B0000}"/>
    <cellStyle name="Currency 4 2 3 4 3" xfId="22848" xr:uid="{00000000-0005-0000-0000-0000C21B0000}"/>
    <cellStyle name="Currency 4 2 3 4 3 2" xfId="22849" xr:uid="{00000000-0005-0000-0000-0000C31B0000}"/>
    <cellStyle name="Currency 4 2 3 4 3 2 2" xfId="22850" xr:uid="{00000000-0005-0000-0000-0000C41B0000}"/>
    <cellStyle name="Currency 4 2 3 4 3 3" xfId="22851" xr:uid="{00000000-0005-0000-0000-0000C51B0000}"/>
    <cellStyle name="Currency 4 2 3 4 3 3 2" xfId="22852" xr:uid="{00000000-0005-0000-0000-0000C61B0000}"/>
    <cellStyle name="Currency 4 2 3 4 3 4" xfId="22853" xr:uid="{00000000-0005-0000-0000-0000C71B0000}"/>
    <cellStyle name="Currency 4 2 3 4 3 4 2" xfId="22854" xr:uid="{00000000-0005-0000-0000-0000C81B0000}"/>
    <cellStyle name="Currency 4 2 3 4 3 5" xfId="22855" xr:uid="{00000000-0005-0000-0000-0000C91B0000}"/>
    <cellStyle name="Currency 4 2 3 4 3 6" xfId="22856" xr:uid="{00000000-0005-0000-0000-0000CA1B0000}"/>
    <cellStyle name="Currency 4 2 3 4 4" xfId="22857" xr:uid="{00000000-0005-0000-0000-0000CB1B0000}"/>
    <cellStyle name="Currency 4 2 3 4 4 2" xfId="22858" xr:uid="{00000000-0005-0000-0000-0000CC1B0000}"/>
    <cellStyle name="Currency 4 2 3 4 4 2 2" xfId="22859" xr:uid="{00000000-0005-0000-0000-0000CD1B0000}"/>
    <cellStyle name="Currency 4 2 3 4 4 3" xfId="22860" xr:uid="{00000000-0005-0000-0000-0000CE1B0000}"/>
    <cellStyle name="Currency 4 2 3 4 4 3 2" xfId="22861" xr:uid="{00000000-0005-0000-0000-0000CF1B0000}"/>
    <cellStyle name="Currency 4 2 3 4 4 4" xfId="22862" xr:uid="{00000000-0005-0000-0000-0000D01B0000}"/>
    <cellStyle name="Currency 4 2 3 4 4 4 2" xfId="22863" xr:uid="{00000000-0005-0000-0000-0000D11B0000}"/>
    <cellStyle name="Currency 4 2 3 4 4 5" xfId="22864" xr:uid="{00000000-0005-0000-0000-0000D21B0000}"/>
    <cellStyle name="Currency 4 2 3 4 4 6" xfId="22865" xr:uid="{00000000-0005-0000-0000-0000D31B0000}"/>
    <cellStyle name="Currency 4 2 3 4 5" xfId="22866" xr:uid="{00000000-0005-0000-0000-0000D41B0000}"/>
    <cellStyle name="Currency 4 2 3 4 5 2" xfId="22867" xr:uid="{00000000-0005-0000-0000-0000D51B0000}"/>
    <cellStyle name="Currency 4 2 3 4 5 2 2" xfId="22868" xr:uid="{00000000-0005-0000-0000-0000D61B0000}"/>
    <cellStyle name="Currency 4 2 3 4 5 3" xfId="22869" xr:uid="{00000000-0005-0000-0000-0000D71B0000}"/>
    <cellStyle name="Currency 4 2 3 4 5 3 2" xfId="22870" xr:uid="{00000000-0005-0000-0000-0000D81B0000}"/>
    <cellStyle name="Currency 4 2 3 4 5 4" xfId="22871" xr:uid="{00000000-0005-0000-0000-0000D91B0000}"/>
    <cellStyle name="Currency 4 2 3 4 5 5" xfId="22872" xr:uid="{00000000-0005-0000-0000-0000DA1B0000}"/>
    <cellStyle name="Currency 4 2 3 4 6" xfId="22873" xr:uid="{00000000-0005-0000-0000-0000DB1B0000}"/>
    <cellStyle name="Currency 4 2 3 4 6 2" xfId="22874" xr:uid="{00000000-0005-0000-0000-0000DC1B0000}"/>
    <cellStyle name="Currency 4 2 3 4 7" xfId="22875" xr:uid="{00000000-0005-0000-0000-0000DD1B0000}"/>
    <cellStyle name="Currency 4 2 3 4 7 2" xfId="22876" xr:uid="{00000000-0005-0000-0000-0000DE1B0000}"/>
    <cellStyle name="Currency 4 2 3 4 8" xfId="22877" xr:uid="{00000000-0005-0000-0000-0000DF1B0000}"/>
    <cellStyle name="Currency 4 2 3 4 8 2" xfId="22878" xr:uid="{00000000-0005-0000-0000-0000E01B0000}"/>
    <cellStyle name="Currency 4 2 3 4 9" xfId="22879" xr:uid="{00000000-0005-0000-0000-0000E11B0000}"/>
    <cellStyle name="Currency 4 2 3 5" xfId="22880" xr:uid="{00000000-0005-0000-0000-0000E21B0000}"/>
    <cellStyle name="Currency 4 2 3 5 2" xfId="22881" xr:uid="{00000000-0005-0000-0000-0000E31B0000}"/>
    <cellStyle name="Currency 4 2 3 5 2 2" xfId="22882" xr:uid="{00000000-0005-0000-0000-0000E41B0000}"/>
    <cellStyle name="Currency 4 2 3 5 3" xfId="22883" xr:uid="{00000000-0005-0000-0000-0000E51B0000}"/>
    <cellStyle name="Currency 4 2 3 5 3 2" xfId="22884" xr:uid="{00000000-0005-0000-0000-0000E61B0000}"/>
    <cellStyle name="Currency 4 2 3 5 4" xfId="22885" xr:uid="{00000000-0005-0000-0000-0000E71B0000}"/>
    <cellStyle name="Currency 4 2 3 5 4 2" xfId="22886" xr:uid="{00000000-0005-0000-0000-0000E81B0000}"/>
    <cellStyle name="Currency 4 2 3 5 5" xfId="22887" xr:uid="{00000000-0005-0000-0000-0000E91B0000}"/>
    <cellStyle name="Currency 4 2 3 5 6" xfId="22888" xr:uid="{00000000-0005-0000-0000-0000EA1B0000}"/>
    <cellStyle name="Currency 4 2 3 6" xfId="22889" xr:uid="{00000000-0005-0000-0000-0000EB1B0000}"/>
    <cellStyle name="Currency 4 2 3 6 2" xfId="22890" xr:uid="{00000000-0005-0000-0000-0000EC1B0000}"/>
    <cellStyle name="Currency 4 2 3 6 2 2" xfId="22891" xr:uid="{00000000-0005-0000-0000-0000ED1B0000}"/>
    <cellStyle name="Currency 4 2 3 6 3" xfId="22892" xr:uid="{00000000-0005-0000-0000-0000EE1B0000}"/>
    <cellStyle name="Currency 4 2 3 6 3 2" xfId="22893" xr:uid="{00000000-0005-0000-0000-0000EF1B0000}"/>
    <cellStyle name="Currency 4 2 3 6 4" xfId="22894" xr:uid="{00000000-0005-0000-0000-0000F01B0000}"/>
    <cellStyle name="Currency 4 2 3 6 4 2" xfId="22895" xr:uid="{00000000-0005-0000-0000-0000F11B0000}"/>
    <cellStyle name="Currency 4 2 3 6 5" xfId="22896" xr:uid="{00000000-0005-0000-0000-0000F21B0000}"/>
    <cellStyle name="Currency 4 2 3 6 6" xfId="22897" xr:uid="{00000000-0005-0000-0000-0000F31B0000}"/>
    <cellStyle name="Currency 4 2 3 7" xfId="22898" xr:uid="{00000000-0005-0000-0000-0000F41B0000}"/>
    <cellStyle name="Currency 4 2 3 7 2" xfId="22899" xr:uid="{00000000-0005-0000-0000-0000F51B0000}"/>
    <cellStyle name="Currency 4 2 3 7 2 2" xfId="22900" xr:uid="{00000000-0005-0000-0000-0000F61B0000}"/>
    <cellStyle name="Currency 4 2 3 7 3" xfId="22901" xr:uid="{00000000-0005-0000-0000-0000F71B0000}"/>
    <cellStyle name="Currency 4 2 3 7 3 2" xfId="22902" xr:uid="{00000000-0005-0000-0000-0000F81B0000}"/>
    <cellStyle name="Currency 4 2 3 7 4" xfId="22903" xr:uid="{00000000-0005-0000-0000-0000F91B0000}"/>
    <cellStyle name="Currency 4 2 3 7 4 2" xfId="22904" xr:uid="{00000000-0005-0000-0000-0000FA1B0000}"/>
    <cellStyle name="Currency 4 2 3 7 5" xfId="22905" xr:uid="{00000000-0005-0000-0000-0000FB1B0000}"/>
    <cellStyle name="Currency 4 2 3 7 6" xfId="22906" xr:uid="{00000000-0005-0000-0000-0000FC1B0000}"/>
    <cellStyle name="Currency 4 2 3 8" xfId="22907" xr:uid="{00000000-0005-0000-0000-0000FD1B0000}"/>
    <cellStyle name="Currency 4 2 3 8 2" xfId="22908" xr:uid="{00000000-0005-0000-0000-0000FE1B0000}"/>
    <cellStyle name="Currency 4 2 3 8 2 2" xfId="22909" xr:uid="{00000000-0005-0000-0000-0000FF1B0000}"/>
    <cellStyle name="Currency 4 2 3 8 3" xfId="22910" xr:uid="{00000000-0005-0000-0000-0000001C0000}"/>
    <cellStyle name="Currency 4 2 3 8 3 2" xfId="22911" xr:uid="{00000000-0005-0000-0000-0000011C0000}"/>
    <cellStyle name="Currency 4 2 3 8 4" xfId="22912" xr:uid="{00000000-0005-0000-0000-0000021C0000}"/>
    <cellStyle name="Currency 4 2 3 8 5" xfId="22913" xr:uid="{00000000-0005-0000-0000-0000031C0000}"/>
    <cellStyle name="Currency 4 2 3 9" xfId="22914" xr:uid="{00000000-0005-0000-0000-0000041C0000}"/>
    <cellStyle name="Currency 4 2 3 9 2" xfId="22915" xr:uid="{00000000-0005-0000-0000-0000051C0000}"/>
    <cellStyle name="Currency 4 2 4" xfId="22916" xr:uid="{00000000-0005-0000-0000-0000061C0000}"/>
    <cellStyle name="Currency 4 2 4 10" xfId="22917" xr:uid="{00000000-0005-0000-0000-0000071C0000}"/>
    <cellStyle name="Currency 4 2 4 10 2" xfId="22918" xr:uid="{00000000-0005-0000-0000-0000081C0000}"/>
    <cellStyle name="Currency 4 2 4 11" xfId="22919" xr:uid="{00000000-0005-0000-0000-0000091C0000}"/>
    <cellStyle name="Currency 4 2 4 11 2" xfId="22920" xr:uid="{00000000-0005-0000-0000-00000A1C0000}"/>
    <cellStyle name="Currency 4 2 4 12" xfId="22921" xr:uid="{00000000-0005-0000-0000-00000B1C0000}"/>
    <cellStyle name="Currency 4 2 4 13" xfId="22922" xr:uid="{00000000-0005-0000-0000-00000C1C0000}"/>
    <cellStyle name="Currency 4 2 4 2" xfId="22923" xr:uid="{00000000-0005-0000-0000-00000D1C0000}"/>
    <cellStyle name="Currency 4 2 4 2 10" xfId="22924" xr:uid="{00000000-0005-0000-0000-00000E1C0000}"/>
    <cellStyle name="Currency 4 2 4 2 11" xfId="22925" xr:uid="{00000000-0005-0000-0000-00000F1C0000}"/>
    <cellStyle name="Currency 4 2 4 2 2" xfId="22926" xr:uid="{00000000-0005-0000-0000-0000101C0000}"/>
    <cellStyle name="Currency 4 2 4 2 2 2" xfId="22927" xr:uid="{00000000-0005-0000-0000-0000111C0000}"/>
    <cellStyle name="Currency 4 2 4 2 2 2 2" xfId="22928" xr:uid="{00000000-0005-0000-0000-0000121C0000}"/>
    <cellStyle name="Currency 4 2 4 2 2 3" xfId="22929" xr:uid="{00000000-0005-0000-0000-0000131C0000}"/>
    <cellStyle name="Currency 4 2 4 2 2 3 2" xfId="22930" xr:uid="{00000000-0005-0000-0000-0000141C0000}"/>
    <cellStyle name="Currency 4 2 4 2 2 4" xfId="22931" xr:uid="{00000000-0005-0000-0000-0000151C0000}"/>
    <cellStyle name="Currency 4 2 4 2 2 4 2" xfId="22932" xr:uid="{00000000-0005-0000-0000-0000161C0000}"/>
    <cellStyle name="Currency 4 2 4 2 2 5" xfId="22933" xr:uid="{00000000-0005-0000-0000-0000171C0000}"/>
    <cellStyle name="Currency 4 2 4 2 2 6" xfId="22934" xr:uid="{00000000-0005-0000-0000-0000181C0000}"/>
    <cellStyle name="Currency 4 2 4 2 3" xfId="22935" xr:uid="{00000000-0005-0000-0000-0000191C0000}"/>
    <cellStyle name="Currency 4 2 4 2 3 2" xfId="22936" xr:uid="{00000000-0005-0000-0000-00001A1C0000}"/>
    <cellStyle name="Currency 4 2 4 2 3 2 2" xfId="22937" xr:uid="{00000000-0005-0000-0000-00001B1C0000}"/>
    <cellStyle name="Currency 4 2 4 2 3 3" xfId="22938" xr:uid="{00000000-0005-0000-0000-00001C1C0000}"/>
    <cellStyle name="Currency 4 2 4 2 3 3 2" xfId="22939" xr:uid="{00000000-0005-0000-0000-00001D1C0000}"/>
    <cellStyle name="Currency 4 2 4 2 3 4" xfId="22940" xr:uid="{00000000-0005-0000-0000-00001E1C0000}"/>
    <cellStyle name="Currency 4 2 4 2 3 4 2" xfId="22941" xr:uid="{00000000-0005-0000-0000-00001F1C0000}"/>
    <cellStyle name="Currency 4 2 4 2 3 5" xfId="22942" xr:uid="{00000000-0005-0000-0000-0000201C0000}"/>
    <cellStyle name="Currency 4 2 4 2 3 6" xfId="22943" xr:uid="{00000000-0005-0000-0000-0000211C0000}"/>
    <cellStyle name="Currency 4 2 4 2 4" xfId="22944" xr:uid="{00000000-0005-0000-0000-0000221C0000}"/>
    <cellStyle name="Currency 4 2 4 2 4 2" xfId="22945" xr:uid="{00000000-0005-0000-0000-0000231C0000}"/>
    <cellStyle name="Currency 4 2 4 2 4 2 2" xfId="22946" xr:uid="{00000000-0005-0000-0000-0000241C0000}"/>
    <cellStyle name="Currency 4 2 4 2 4 3" xfId="22947" xr:uid="{00000000-0005-0000-0000-0000251C0000}"/>
    <cellStyle name="Currency 4 2 4 2 4 3 2" xfId="22948" xr:uid="{00000000-0005-0000-0000-0000261C0000}"/>
    <cellStyle name="Currency 4 2 4 2 4 4" xfId="22949" xr:uid="{00000000-0005-0000-0000-0000271C0000}"/>
    <cellStyle name="Currency 4 2 4 2 4 4 2" xfId="22950" xr:uid="{00000000-0005-0000-0000-0000281C0000}"/>
    <cellStyle name="Currency 4 2 4 2 4 5" xfId="22951" xr:uid="{00000000-0005-0000-0000-0000291C0000}"/>
    <cellStyle name="Currency 4 2 4 2 4 6" xfId="22952" xr:uid="{00000000-0005-0000-0000-00002A1C0000}"/>
    <cellStyle name="Currency 4 2 4 2 5" xfId="22953" xr:uid="{00000000-0005-0000-0000-00002B1C0000}"/>
    <cellStyle name="Currency 4 2 4 2 5 2" xfId="22954" xr:uid="{00000000-0005-0000-0000-00002C1C0000}"/>
    <cellStyle name="Currency 4 2 4 2 5 2 2" xfId="22955" xr:uid="{00000000-0005-0000-0000-00002D1C0000}"/>
    <cellStyle name="Currency 4 2 4 2 5 3" xfId="22956" xr:uid="{00000000-0005-0000-0000-00002E1C0000}"/>
    <cellStyle name="Currency 4 2 4 2 5 3 2" xfId="22957" xr:uid="{00000000-0005-0000-0000-00002F1C0000}"/>
    <cellStyle name="Currency 4 2 4 2 5 4" xfId="22958" xr:uid="{00000000-0005-0000-0000-0000301C0000}"/>
    <cellStyle name="Currency 4 2 4 2 5 4 2" xfId="22959" xr:uid="{00000000-0005-0000-0000-0000311C0000}"/>
    <cellStyle name="Currency 4 2 4 2 5 5" xfId="22960" xr:uid="{00000000-0005-0000-0000-0000321C0000}"/>
    <cellStyle name="Currency 4 2 4 2 5 6" xfId="22961" xr:uid="{00000000-0005-0000-0000-0000331C0000}"/>
    <cellStyle name="Currency 4 2 4 2 6" xfId="22962" xr:uid="{00000000-0005-0000-0000-0000341C0000}"/>
    <cellStyle name="Currency 4 2 4 2 6 2" xfId="22963" xr:uid="{00000000-0005-0000-0000-0000351C0000}"/>
    <cellStyle name="Currency 4 2 4 2 6 2 2" xfId="22964" xr:uid="{00000000-0005-0000-0000-0000361C0000}"/>
    <cellStyle name="Currency 4 2 4 2 6 3" xfId="22965" xr:uid="{00000000-0005-0000-0000-0000371C0000}"/>
    <cellStyle name="Currency 4 2 4 2 6 3 2" xfId="22966" xr:uid="{00000000-0005-0000-0000-0000381C0000}"/>
    <cellStyle name="Currency 4 2 4 2 6 4" xfId="22967" xr:uid="{00000000-0005-0000-0000-0000391C0000}"/>
    <cellStyle name="Currency 4 2 4 2 6 5" xfId="22968" xr:uid="{00000000-0005-0000-0000-00003A1C0000}"/>
    <cellStyle name="Currency 4 2 4 2 7" xfId="22969" xr:uid="{00000000-0005-0000-0000-00003B1C0000}"/>
    <cellStyle name="Currency 4 2 4 2 7 2" xfId="22970" xr:uid="{00000000-0005-0000-0000-00003C1C0000}"/>
    <cellStyle name="Currency 4 2 4 2 8" xfId="22971" xr:uid="{00000000-0005-0000-0000-00003D1C0000}"/>
    <cellStyle name="Currency 4 2 4 2 8 2" xfId="22972" xr:uid="{00000000-0005-0000-0000-00003E1C0000}"/>
    <cellStyle name="Currency 4 2 4 2 9" xfId="22973" xr:uid="{00000000-0005-0000-0000-00003F1C0000}"/>
    <cellStyle name="Currency 4 2 4 2 9 2" xfId="22974" xr:uid="{00000000-0005-0000-0000-0000401C0000}"/>
    <cellStyle name="Currency 4 2 4 3" xfId="22975" xr:uid="{00000000-0005-0000-0000-0000411C0000}"/>
    <cellStyle name="Currency 4 2 4 3 10" xfId="22976" xr:uid="{00000000-0005-0000-0000-0000421C0000}"/>
    <cellStyle name="Currency 4 2 4 3 2" xfId="22977" xr:uid="{00000000-0005-0000-0000-0000431C0000}"/>
    <cellStyle name="Currency 4 2 4 3 2 2" xfId="22978" xr:uid="{00000000-0005-0000-0000-0000441C0000}"/>
    <cellStyle name="Currency 4 2 4 3 2 2 2" xfId="22979" xr:uid="{00000000-0005-0000-0000-0000451C0000}"/>
    <cellStyle name="Currency 4 2 4 3 2 3" xfId="22980" xr:uid="{00000000-0005-0000-0000-0000461C0000}"/>
    <cellStyle name="Currency 4 2 4 3 2 3 2" xfId="22981" xr:uid="{00000000-0005-0000-0000-0000471C0000}"/>
    <cellStyle name="Currency 4 2 4 3 2 4" xfId="22982" xr:uid="{00000000-0005-0000-0000-0000481C0000}"/>
    <cellStyle name="Currency 4 2 4 3 2 4 2" xfId="22983" xr:uid="{00000000-0005-0000-0000-0000491C0000}"/>
    <cellStyle name="Currency 4 2 4 3 2 5" xfId="22984" xr:uid="{00000000-0005-0000-0000-00004A1C0000}"/>
    <cellStyle name="Currency 4 2 4 3 2 6" xfId="22985" xr:uid="{00000000-0005-0000-0000-00004B1C0000}"/>
    <cellStyle name="Currency 4 2 4 3 3" xfId="22986" xr:uid="{00000000-0005-0000-0000-00004C1C0000}"/>
    <cellStyle name="Currency 4 2 4 3 3 2" xfId="22987" xr:uid="{00000000-0005-0000-0000-00004D1C0000}"/>
    <cellStyle name="Currency 4 2 4 3 3 2 2" xfId="22988" xr:uid="{00000000-0005-0000-0000-00004E1C0000}"/>
    <cellStyle name="Currency 4 2 4 3 3 3" xfId="22989" xr:uid="{00000000-0005-0000-0000-00004F1C0000}"/>
    <cellStyle name="Currency 4 2 4 3 3 3 2" xfId="22990" xr:uid="{00000000-0005-0000-0000-0000501C0000}"/>
    <cellStyle name="Currency 4 2 4 3 3 4" xfId="22991" xr:uid="{00000000-0005-0000-0000-0000511C0000}"/>
    <cellStyle name="Currency 4 2 4 3 3 4 2" xfId="22992" xr:uid="{00000000-0005-0000-0000-0000521C0000}"/>
    <cellStyle name="Currency 4 2 4 3 3 5" xfId="22993" xr:uid="{00000000-0005-0000-0000-0000531C0000}"/>
    <cellStyle name="Currency 4 2 4 3 3 6" xfId="22994" xr:uid="{00000000-0005-0000-0000-0000541C0000}"/>
    <cellStyle name="Currency 4 2 4 3 4" xfId="22995" xr:uid="{00000000-0005-0000-0000-0000551C0000}"/>
    <cellStyle name="Currency 4 2 4 3 4 2" xfId="22996" xr:uid="{00000000-0005-0000-0000-0000561C0000}"/>
    <cellStyle name="Currency 4 2 4 3 4 2 2" xfId="22997" xr:uid="{00000000-0005-0000-0000-0000571C0000}"/>
    <cellStyle name="Currency 4 2 4 3 4 3" xfId="22998" xr:uid="{00000000-0005-0000-0000-0000581C0000}"/>
    <cellStyle name="Currency 4 2 4 3 4 3 2" xfId="22999" xr:uid="{00000000-0005-0000-0000-0000591C0000}"/>
    <cellStyle name="Currency 4 2 4 3 4 4" xfId="23000" xr:uid="{00000000-0005-0000-0000-00005A1C0000}"/>
    <cellStyle name="Currency 4 2 4 3 4 4 2" xfId="23001" xr:uid="{00000000-0005-0000-0000-00005B1C0000}"/>
    <cellStyle name="Currency 4 2 4 3 4 5" xfId="23002" xr:uid="{00000000-0005-0000-0000-00005C1C0000}"/>
    <cellStyle name="Currency 4 2 4 3 4 6" xfId="23003" xr:uid="{00000000-0005-0000-0000-00005D1C0000}"/>
    <cellStyle name="Currency 4 2 4 3 5" xfId="23004" xr:uid="{00000000-0005-0000-0000-00005E1C0000}"/>
    <cellStyle name="Currency 4 2 4 3 5 2" xfId="23005" xr:uid="{00000000-0005-0000-0000-00005F1C0000}"/>
    <cellStyle name="Currency 4 2 4 3 5 2 2" xfId="23006" xr:uid="{00000000-0005-0000-0000-0000601C0000}"/>
    <cellStyle name="Currency 4 2 4 3 5 3" xfId="23007" xr:uid="{00000000-0005-0000-0000-0000611C0000}"/>
    <cellStyle name="Currency 4 2 4 3 5 3 2" xfId="23008" xr:uid="{00000000-0005-0000-0000-0000621C0000}"/>
    <cellStyle name="Currency 4 2 4 3 5 4" xfId="23009" xr:uid="{00000000-0005-0000-0000-0000631C0000}"/>
    <cellStyle name="Currency 4 2 4 3 5 5" xfId="23010" xr:uid="{00000000-0005-0000-0000-0000641C0000}"/>
    <cellStyle name="Currency 4 2 4 3 6" xfId="23011" xr:uid="{00000000-0005-0000-0000-0000651C0000}"/>
    <cellStyle name="Currency 4 2 4 3 6 2" xfId="23012" xr:uid="{00000000-0005-0000-0000-0000661C0000}"/>
    <cellStyle name="Currency 4 2 4 3 7" xfId="23013" xr:uid="{00000000-0005-0000-0000-0000671C0000}"/>
    <cellStyle name="Currency 4 2 4 3 7 2" xfId="23014" xr:uid="{00000000-0005-0000-0000-0000681C0000}"/>
    <cellStyle name="Currency 4 2 4 3 8" xfId="23015" xr:uid="{00000000-0005-0000-0000-0000691C0000}"/>
    <cellStyle name="Currency 4 2 4 3 8 2" xfId="23016" xr:uid="{00000000-0005-0000-0000-00006A1C0000}"/>
    <cellStyle name="Currency 4 2 4 3 9" xfId="23017" xr:uid="{00000000-0005-0000-0000-00006B1C0000}"/>
    <cellStyle name="Currency 4 2 4 4" xfId="23018" xr:uid="{00000000-0005-0000-0000-00006C1C0000}"/>
    <cellStyle name="Currency 4 2 4 4 10" xfId="23019" xr:uid="{00000000-0005-0000-0000-00006D1C0000}"/>
    <cellStyle name="Currency 4 2 4 4 2" xfId="23020" xr:uid="{00000000-0005-0000-0000-00006E1C0000}"/>
    <cellStyle name="Currency 4 2 4 4 2 2" xfId="23021" xr:uid="{00000000-0005-0000-0000-00006F1C0000}"/>
    <cellStyle name="Currency 4 2 4 4 2 2 2" xfId="23022" xr:uid="{00000000-0005-0000-0000-0000701C0000}"/>
    <cellStyle name="Currency 4 2 4 4 2 3" xfId="23023" xr:uid="{00000000-0005-0000-0000-0000711C0000}"/>
    <cellStyle name="Currency 4 2 4 4 2 3 2" xfId="23024" xr:uid="{00000000-0005-0000-0000-0000721C0000}"/>
    <cellStyle name="Currency 4 2 4 4 2 4" xfId="23025" xr:uid="{00000000-0005-0000-0000-0000731C0000}"/>
    <cellStyle name="Currency 4 2 4 4 2 4 2" xfId="23026" xr:uid="{00000000-0005-0000-0000-0000741C0000}"/>
    <cellStyle name="Currency 4 2 4 4 2 5" xfId="23027" xr:uid="{00000000-0005-0000-0000-0000751C0000}"/>
    <cellStyle name="Currency 4 2 4 4 2 6" xfId="23028" xr:uid="{00000000-0005-0000-0000-0000761C0000}"/>
    <cellStyle name="Currency 4 2 4 4 3" xfId="23029" xr:uid="{00000000-0005-0000-0000-0000771C0000}"/>
    <cellStyle name="Currency 4 2 4 4 3 2" xfId="23030" xr:uid="{00000000-0005-0000-0000-0000781C0000}"/>
    <cellStyle name="Currency 4 2 4 4 3 2 2" xfId="23031" xr:uid="{00000000-0005-0000-0000-0000791C0000}"/>
    <cellStyle name="Currency 4 2 4 4 3 3" xfId="23032" xr:uid="{00000000-0005-0000-0000-00007A1C0000}"/>
    <cellStyle name="Currency 4 2 4 4 3 3 2" xfId="23033" xr:uid="{00000000-0005-0000-0000-00007B1C0000}"/>
    <cellStyle name="Currency 4 2 4 4 3 4" xfId="23034" xr:uid="{00000000-0005-0000-0000-00007C1C0000}"/>
    <cellStyle name="Currency 4 2 4 4 3 4 2" xfId="23035" xr:uid="{00000000-0005-0000-0000-00007D1C0000}"/>
    <cellStyle name="Currency 4 2 4 4 3 5" xfId="23036" xr:uid="{00000000-0005-0000-0000-00007E1C0000}"/>
    <cellStyle name="Currency 4 2 4 4 3 6" xfId="23037" xr:uid="{00000000-0005-0000-0000-00007F1C0000}"/>
    <cellStyle name="Currency 4 2 4 4 4" xfId="23038" xr:uid="{00000000-0005-0000-0000-0000801C0000}"/>
    <cellStyle name="Currency 4 2 4 4 4 2" xfId="23039" xr:uid="{00000000-0005-0000-0000-0000811C0000}"/>
    <cellStyle name="Currency 4 2 4 4 4 2 2" xfId="23040" xr:uid="{00000000-0005-0000-0000-0000821C0000}"/>
    <cellStyle name="Currency 4 2 4 4 4 3" xfId="23041" xr:uid="{00000000-0005-0000-0000-0000831C0000}"/>
    <cellStyle name="Currency 4 2 4 4 4 3 2" xfId="23042" xr:uid="{00000000-0005-0000-0000-0000841C0000}"/>
    <cellStyle name="Currency 4 2 4 4 4 4" xfId="23043" xr:uid="{00000000-0005-0000-0000-0000851C0000}"/>
    <cellStyle name="Currency 4 2 4 4 4 4 2" xfId="23044" xr:uid="{00000000-0005-0000-0000-0000861C0000}"/>
    <cellStyle name="Currency 4 2 4 4 4 5" xfId="23045" xr:uid="{00000000-0005-0000-0000-0000871C0000}"/>
    <cellStyle name="Currency 4 2 4 4 4 6" xfId="23046" xr:uid="{00000000-0005-0000-0000-0000881C0000}"/>
    <cellStyle name="Currency 4 2 4 4 5" xfId="23047" xr:uid="{00000000-0005-0000-0000-0000891C0000}"/>
    <cellStyle name="Currency 4 2 4 4 5 2" xfId="23048" xr:uid="{00000000-0005-0000-0000-00008A1C0000}"/>
    <cellStyle name="Currency 4 2 4 4 5 2 2" xfId="23049" xr:uid="{00000000-0005-0000-0000-00008B1C0000}"/>
    <cellStyle name="Currency 4 2 4 4 5 3" xfId="23050" xr:uid="{00000000-0005-0000-0000-00008C1C0000}"/>
    <cellStyle name="Currency 4 2 4 4 5 3 2" xfId="23051" xr:uid="{00000000-0005-0000-0000-00008D1C0000}"/>
    <cellStyle name="Currency 4 2 4 4 5 4" xfId="23052" xr:uid="{00000000-0005-0000-0000-00008E1C0000}"/>
    <cellStyle name="Currency 4 2 4 4 5 5" xfId="23053" xr:uid="{00000000-0005-0000-0000-00008F1C0000}"/>
    <cellStyle name="Currency 4 2 4 4 6" xfId="23054" xr:uid="{00000000-0005-0000-0000-0000901C0000}"/>
    <cellStyle name="Currency 4 2 4 4 6 2" xfId="23055" xr:uid="{00000000-0005-0000-0000-0000911C0000}"/>
    <cellStyle name="Currency 4 2 4 4 7" xfId="23056" xr:uid="{00000000-0005-0000-0000-0000921C0000}"/>
    <cellStyle name="Currency 4 2 4 4 7 2" xfId="23057" xr:uid="{00000000-0005-0000-0000-0000931C0000}"/>
    <cellStyle name="Currency 4 2 4 4 8" xfId="23058" xr:uid="{00000000-0005-0000-0000-0000941C0000}"/>
    <cellStyle name="Currency 4 2 4 4 8 2" xfId="23059" xr:uid="{00000000-0005-0000-0000-0000951C0000}"/>
    <cellStyle name="Currency 4 2 4 4 9" xfId="23060" xr:uid="{00000000-0005-0000-0000-0000961C0000}"/>
    <cellStyle name="Currency 4 2 4 5" xfId="23061" xr:uid="{00000000-0005-0000-0000-0000971C0000}"/>
    <cellStyle name="Currency 4 2 4 5 2" xfId="23062" xr:uid="{00000000-0005-0000-0000-0000981C0000}"/>
    <cellStyle name="Currency 4 2 4 5 2 2" xfId="23063" xr:uid="{00000000-0005-0000-0000-0000991C0000}"/>
    <cellStyle name="Currency 4 2 4 5 3" xfId="23064" xr:uid="{00000000-0005-0000-0000-00009A1C0000}"/>
    <cellStyle name="Currency 4 2 4 5 3 2" xfId="23065" xr:uid="{00000000-0005-0000-0000-00009B1C0000}"/>
    <cellStyle name="Currency 4 2 4 5 4" xfId="23066" xr:uid="{00000000-0005-0000-0000-00009C1C0000}"/>
    <cellStyle name="Currency 4 2 4 5 4 2" xfId="23067" xr:uid="{00000000-0005-0000-0000-00009D1C0000}"/>
    <cellStyle name="Currency 4 2 4 5 5" xfId="23068" xr:uid="{00000000-0005-0000-0000-00009E1C0000}"/>
    <cellStyle name="Currency 4 2 4 5 6" xfId="23069" xr:uid="{00000000-0005-0000-0000-00009F1C0000}"/>
    <cellStyle name="Currency 4 2 4 6" xfId="23070" xr:uid="{00000000-0005-0000-0000-0000A01C0000}"/>
    <cellStyle name="Currency 4 2 4 6 2" xfId="23071" xr:uid="{00000000-0005-0000-0000-0000A11C0000}"/>
    <cellStyle name="Currency 4 2 4 6 2 2" xfId="23072" xr:uid="{00000000-0005-0000-0000-0000A21C0000}"/>
    <cellStyle name="Currency 4 2 4 6 3" xfId="23073" xr:uid="{00000000-0005-0000-0000-0000A31C0000}"/>
    <cellStyle name="Currency 4 2 4 6 3 2" xfId="23074" xr:uid="{00000000-0005-0000-0000-0000A41C0000}"/>
    <cellStyle name="Currency 4 2 4 6 4" xfId="23075" xr:uid="{00000000-0005-0000-0000-0000A51C0000}"/>
    <cellStyle name="Currency 4 2 4 6 4 2" xfId="23076" xr:uid="{00000000-0005-0000-0000-0000A61C0000}"/>
    <cellStyle name="Currency 4 2 4 6 5" xfId="23077" xr:uid="{00000000-0005-0000-0000-0000A71C0000}"/>
    <cellStyle name="Currency 4 2 4 6 6" xfId="23078" xr:uid="{00000000-0005-0000-0000-0000A81C0000}"/>
    <cellStyle name="Currency 4 2 4 7" xfId="23079" xr:uid="{00000000-0005-0000-0000-0000A91C0000}"/>
    <cellStyle name="Currency 4 2 4 7 2" xfId="23080" xr:uid="{00000000-0005-0000-0000-0000AA1C0000}"/>
    <cellStyle name="Currency 4 2 4 7 2 2" xfId="23081" xr:uid="{00000000-0005-0000-0000-0000AB1C0000}"/>
    <cellStyle name="Currency 4 2 4 7 3" xfId="23082" xr:uid="{00000000-0005-0000-0000-0000AC1C0000}"/>
    <cellStyle name="Currency 4 2 4 7 3 2" xfId="23083" xr:uid="{00000000-0005-0000-0000-0000AD1C0000}"/>
    <cellStyle name="Currency 4 2 4 7 4" xfId="23084" xr:uid="{00000000-0005-0000-0000-0000AE1C0000}"/>
    <cellStyle name="Currency 4 2 4 7 4 2" xfId="23085" xr:uid="{00000000-0005-0000-0000-0000AF1C0000}"/>
    <cellStyle name="Currency 4 2 4 7 5" xfId="23086" xr:uid="{00000000-0005-0000-0000-0000B01C0000}"/>
    <cellStyle name="Currency 4 2 4 7 6" xfId="23087" xr:uid="{00000000-0005-0000-0000-0000B11C0000}"/>
    <cellStyle name="Currency 4 2 4 8" xfId="23088" xr:uid="{00000000-0005-0000-0000-0000B21C0000}"/>
    <cellStyle name="Currency 4 2 4 8 2" xfId="23089" xr:uid="{00000000-0005-0000-0000-0000B31C0000}"/>
    <cellStyle name="Currency 4 2 4 8 2 2" xfId="23090" xr:uid="{00000000-0005-0000-0000-0000B41C0000}"/>
    <cellStyle name="Currency 4 2 4 8 3" xfId="23091" xr:uid="{00000000-0005-0000-0000-0000B51C0000}"/>
    <cellStyle name="Currency 4 2 4 8 3 2" xfId="23092" xr:uid="{00000000-0005-0000-0000-0000B61C0000}"/>
    <cellStyle name="Currency 4 2 4 8 4" xfId="23093" xr:uid="{00000000-0005-0000-0000-0000B71C0000}"/>
    <cellStyle name="Currency 4 2 4 8 5" xfId="23094" xr:uid="{00000000-0005-0000-0000-0000B81C0000}"/>
    <cellStyle name="Currency 4 2 4 9" xfId="23095" xr:uid="{00000000-0005-0000-0000-0000B91C0000}"/>
    <cellStyle name="Currency 4 2 4 9 2" xfId="23096" xr:uid="{00000000-0005-0000-0000-0000BA1C0000}"/>
    <cellStyle name="Currency 4 2 5" xfId="23097" xr:uid="{00000000-0005-0000-0000-0000BB1C0000}"/>
    <cellStyle name="Currency 4 2 5 10" xfId="23098" xr:uid="{00000000-0005-0000-0000-0000BC1C0000}"/>
    <cellStyle name="Currency 4 2 5 10 2" xfId="23099" xr:uid="{00000000-0005-0000-0000-0000BD1C0000}"/>
    <cellStyle name="Currency 4 2 5 11" xfId="23100" xr:uid="{00000000-0005-0000-0000-0000BE1C0000}"/>
    <cellStyle name="Currency 4 2 5 12" xfId="23101" xr:uid="{00000000-0005-0000-0000-0000BF1C0000}"/>
    <cellStyle name="Currency 4 2 5 2" xfId="23102" xr:uid="{00000000-0005-0000-0000-0000C01C0000}"/>
    <cellStyle name="Currency 4 2 5 2 10" xfId="23103" xr:uid="{00000000-0005-0000-0000-0000C11C0000}"/>
    <cellStyle name="Currency 4 2 5 2 2" xfId="23104" xr:uid="{00000000-0005-0000-0000-0000C21C0000}"/>
    <cellStyle name="Currency 4 2 5 2 2 2" xfId="23105" xr:uid="{00000000-0005-0000-0000-0000C31C0000}"/>
    <cellStyle name="Currency 4 2 5 2 2 2 2" xfId="23106" xr:uid="{00000000-0005-0000-0000-0000C41C0000}"/>
    <cellStyle name="Currency 4 2 5 2 2 3" xfId="23107" xr:uid="{00000000-0005-0000-0000-0000C51C0000}"/>
    <cellStyle name="Currency 4 2 5 2 2 3 2" xfId="23108" xr:uid="{00000000-0005-0000-0000-0000C61C0000}"/>
    <cellStyle name="Currency 4 2 5 2 2 4" xfId="23109" xr:uid="{00000000-0005-0000-0000-0000C71C0000}"/>
    <cellStyle name="Currency 4 2 5 2 2 4 2" xfId="23110" xr:uid="{00000000-0005-0000-0000-0000C81C0000}"/>
    <cellStyle name="Currency 4 2 5 2 2 5" xfId="23111" xr:uid="{00000000-0005-0000-0000-0000C91C0000}"/>
    <cellStyle name="Currency 4 2 5 2 2 6" xfId="23112" xr:uid="{00000000-0005-0000-0000-0000CA1C0000}"/>
    <cellStyle name="Currency 4 2 5 2 3" xfId="23113" xr:uid="{00000000-0005-0000-0000-0000CB1C0000}"/>
    <cellStyle name="Currency 4 2 5 2 3 2" xfId="23114" xr:uid="{00000000-0005-0000-0000-0000CC1C0000}"/>
    <cellStyle name="Currency 4 2 5 2 3 2 2" xfId="23115" xr:uid="{00000000-0005-0000-0000-0000CD1C0000}"/>
    <cellStyle name="Currency 4 2 5 2 3 3" xfId="23116" xr:uid="{00000000-0005-0000-0000-0000CE1C0000}"/>
    <cellStyle name="Currency 4 2 5 2 3 3 2" xfId="23117" xr:uid="{00000000-0005-0000-0000-0000CF1C0000}"/>
    <cellStyle name="Currency 4 2 5 2 3 4" xfId="23118" xr:uid="{00000000-0005-0000-0000-0000D01C0000}"/>
    <cellStyle name="Currency 4 2 5 2 3 4 2" xfId="23119" xr:uid="{00000000-0005-0000-0000-0000D11C0000}"/>
    <cellStyle name="Currency 4 2 5 2 3 5" xfId="23120" xr:uid="{00000000-0005-0000-0000-0000D21C0000}"/>
    <cellStyle name="Currency 4 2 5 2 3 6" xfId="23121" xr:uid="{00000000-0005-0000-0000-0000D31C0000}"/>
    <cellStyle name="Currency 4 2 5 2 4" xfId="23122" xr:uid="{00000000-0005-0000-0000-0000D41C0000}"/>
    <cellStyle name="Currency 4 2 5 2 4 2" xfId="23123" xr:uid="{00000000-0005-0000-0000-0000D51C0000}"/>
    <cellStyle name="Currency 4 2 5 2 4 2 2" xfId="23124" xr:uid="{00000000-0005-0000-0000-0000D61C0000}"/>
    <cellStyle name="Currency 4 2 5 2 4 3" xfId="23125" xr:uid="{00000000-0005-0000-0000-0000D71C0000}"/>
    <cellStyle name="Currency 4 2 5 2 4 3 2" xfId="23126" xr:uid="{00000000-0005-0000-0000-0000D81C0000}"/>
    <cellStyle name="Currency 4 2 5 2 4 4" xfId="23127" xr:uid="{00000000-0005-0000-0000-0000D91C0000}"/>
    <cellStyle name="Currency 4 2 5 2 4 4 2" xfId="23128" xr:uid="{00000000-0005-0000-0000-0000DA1C0000}"/>
    <cellStyle name="Currency 4 2 5 2 4 5" xfId="23129" xr:uid="{00000000-0005-0000-0000-0000DB1C0000}"/>
    <cellStyle name="Currency 4 2 5 2 4 6" xfId="23130" xr:uid="{00000000-0005-0000-0000-0000DC1C0000}"/>
    <cellStyle name="Currency 4 2 5 2 5" xfId="23131" xr:uid="{00000000-0005-0000-0000-0000DD1C0000}"/>
    <cellStyle name="Currency 4 2 5 2 5 2" xfId="23132" xr:uid="{00000000-0005-0000-0000-0000DE1C0000}"/>
    <cellStyle name="Currency 4 2 5 2 5 2 2" xfId="23133" xr:uid="{00000000-0005-0000-0000-0000DF1C0000}"/>
    <cellStyle name="Currency 4 2 5 2 5 3" xfId="23134" xr:uid="{00000000-0005-0000-0000-0000E01C0000}"/>
    <cellStyle name="Currency 4 2 5 2 5 3 2" xfId="23135" xr:uid="{00000000-0005-0000-0000-0000E11C0000}"/>
    <cellStyle name="Currency 4 2 5 2 5 4" xfId="23136" xr:uid="{00000000-0005-0000-0000-0000E21C0000}"/>
    <cellStyle name="Currency 4 2 5 2 5 5" xfId="23137" xr:uid="{00000000-0005-0000-0000-0000E31C0000}"/>
    <cellStyle name="Currency 4 2 5 2 6" xfId="23138" xr:uid="{00000000-0005-0000-0000-0000E41C0000}"/>
    <cellStyle name="Currency 4 2 5 2 6 2" xfId="23139" xr:uid="{00000000-0005-0000-0000-0000E51C0000}"/>
    <cellStyle name="Currency 4 2 5 2 7" xfId="23140" xr:uid="{00000000-0005-0000-0000-0000E61C0000}"/>
    <cellStyle name="Currency 4 2 5 2 7 2" xfId="23141" xr:uid="{00000000-0005-0000-0000-0000E71C0000}"/>
    <cellStyle name="Currency 4 2 5 2 8" xfId="23142" xr:uid="{00000000-0005-0000-0000-0000E81C0000}"/>
    <cellStyle name="Currency 4 2 5 2 8 2" xfId="23143" xr:uid="{00000000-0005-0000-0000-0000E91C0000}"/>
    <cellStyle name="Currency 4 2 5 2 9" xfId="23144" xr:uid="{00000000-0005-0000-0000-0000EA1C0000}"/>
    <cellStyle name="Currency 4 2 5 3" xfId="23145" xr:uid="{00000000-0005-0000-0000-0000EB1C0000}"/>
    <cellStyle name="Currency 4 2 5 3 10" xfId="23146" xr:uid="{00000000-0005-0000-0000-0000EC1C0000}"/>
    <cellStyle name="Currency 4 2 5 3 2" xfId="23147" xr:uid="{00000000-0005-0000-0000-0000ED1C0000}"/>
    <cellStyle name="Currency 4 2 5 3 2 2" xfId="23148" xr:uid="{00000000-0005-0000-0000-0000EE1C0000}"/>
    <cellStyle name="Currency 4 2 5 3 2 2 2" xfId="23149" xr:uid="{00000000-0005-0000-0000-0000EF1C0000}"/>
    <cellStyle name="Currency 4 2 5 3 2 3" xfId="23150" xr:uid="{00000000-0005-0000-0000-0000F01C0000}"/>
    <cellStyle name="Currency 4 2 5 3 2 3 2" xfId="23151" xr:uid="{00000000-0005-0000-0000-0000F11C0000}"/>
    <cellStyle name="Currency 4 2 5 3 2 4" xfId="23152" xr:uid="{00000000-0005-0000-0000-0000F21C0000}"/>
    <cellStyle name="Currency 4 2 5 3 2 4 2" xfId="23153" xr:uid="{00000000-0005-0000-0000-0000F31C0000}"/>
    <cellStyle name="Currency 4 2 5 3 2 5" xfId="23154" xr:uid="{00000000-0005-0000-0000-0000F41C0000}"/>
    <cellStyle name="Currency 4 2 5 3 2 6" xfId="23155" xr:uid="{00000000-0005-0000-0000-0000F51C0000}"/>
    <cellStyle name="Currency 4 2 5 3 3" xfId="23156" xr:uid="{00000000-0005-0000-0000-0000F61C0000}"/>
    <cellStyle name="Currency 4 2 5 3 3 2" xfId="23157" xr:uid="{00000000-0005-0000-0000-0000F71C0000}"/>
    <cellStyle name="Currency 4 2 5 3 3 2 2" xfId="23158" xr:uid="{00000000-0005-0000-0000-0000F81C0000}"/>
    <cellStyle name="Currency 4 2 5 3 3 3" xfId="23159" xr:uid="{00000000-0005-0000-0000-0000F91C0000}"/>
    <cellStyle name="Currency 4 2 5 3 3 3 2" xfId="23160" xr:uid="{00000000-0005-0000-0000-0000FA1C0000}"/>
    <cellStyle name="Currency 4 2 5 3 3 4" xfId="23161" xr:uid="{00000000-0005-0000-0000-0000FB1C0000}"/>
    <cellStyle name="Currency 4 2 5 3 3 4 2" xfId="23162" xr:uid="{00000000-0005-0000-0000-0000FC1C0000}"/>
    <cellStyle name="Currency 4 2 5 3 3 5" xfId="23163" xr:uid="{00000000-0005-0000-0000-0000FD1C0000}"/>
    <cellStyle name="Currency 4 2 5 3 3 6" xfId="23164" xr:uid="{00000000-0005-0000-0000-0000FE1C0000}"/>
    <cellStyle name="Currency 4 2 5 3 4" xfId="23165" xr:uid="{00000000-0005-0000-0000-0000FF1C0000}"/>
    <cellStyle name="Currency 4 2 5 3 4 2" xfId="23166" xr:uid="{00000000-0005-0000-0000-0000001D0000}"/>
    <cellStyle name="Currency 4 2 5 3 4 2 2" xfId="23167" xr:uid="{00000000-0005-0000-0000-0000011D0000}"/>
    <cellStyle name="Currency 4 2 5 3 4 3" xfId="23168" xr:uid="{00000000-0005-0000-0000-0000021D0000}"/>
    <cellStyle name="Currency 4 2 5 3 4 3 2" xfId="23169" xr:uid="{00000000-0005-0000-0000-0000031D0000}"/>
    <cellStyle name="Currency 4 2 5 3 4 4" xfId="23170" xr:uid="{00000000-0005-0000-0000-0000041D0000}"/>
    <cellStyle name="Currency 4 2 5 3 4 4 2" xfId="23171" xr:uid="{00000000-0005-0000-0000-0000051D0000}"/>
    <cellStyle name="Currency 4 2 5 3 4 5" xfId="23172" xr:uid="{00000000-0005-0000-0000-0000061D0000}"/>
    <cellStyle name="Currency 4 2 5 3 4 6" xfId="23173" xr:uid="{00000000-0005-0000-0000-0000071D0000}"/>
    <cellStyle name="Currency 4 2 5 3 5" xfId="23174" xr:uid="{00000000-0005-0000-0000-0000081D0000}"/>
    <cellStyle name="Currency 4 2 5 3 5 2" xfId="23175" xr:uid="{00000000-0005-0000-0000-0000091D0000}"/>
    <cellStyle name="Currency 4 2 5 3 5 2 2" xfId="23176" xr:uid="{00000000-0005-0000-0000-00000A1D0000}"/>
    <cellStyle name="Currency 4 2 5 3 5 3" xfId="23177" xr:uid="{00000000-0005-0000-0000-00000B1D0000}"/>
    <cellStyle name="Currency 4 2 5 3 5 3 2" xfId="23178" xr:uid="{00000000-0005-0000-0000-00000C1D0000}"/>
    <cellStyle name="Currency 4 2 5 3 5 4" xfId="23179" xr:uid="{00000000-0005-0000-0000-00000D1D0000}"/>
    <cellStyle name="Currency 4 2 5 3 5 5" xfId="23180" xr:uid="{00000000-0005-0000-0000-00000E1D0000}"/>
    <cellStyle name="Currency 4 2 5 3 6" xfId="23181" xr:uid="{00000000-0005-0000-0000-00000F1D0000}"/>
    <cellStyle name="Currency 4 2 5 3 6 2" xfId="23182" xr:uid="{00000000-0005-0000-0000-0000101D0000}"/>
    <cellStyle name="Currency 4 2 5 3 7" xfId="23183" xr:uid="{00000000-0005-0000-0000-0000111D0000}"/>
    <cellStyle name="Currency 4 2 5 3 7 2" xfId="23184" xr:uid="{00000000-0005-0000-0000-0000121D0000}"/>
    <cellStyle name="Currency 4 2 5 3 8" xfId="23185" xr:uid="{00000000-0005-0000-0000-0000131D0000}"/>
    <cellStyle name="Currency 4 2 5 3 8 2" xfId="23186" xr:uid="{00000000-0005-0000-0000-0000141D0000}"/>
    <cellStyle name="Currency 4 2 5 3 9" xfId="23187" xr:uid="{00000000-0005-0000-0000-0000151D0000}"/>
    <cellStyle name="Currency 4 2 5 4" xfId="23188" xr:uid="{00000000-0005-0000-0000-0000161D0000}"/>
    <cellStyle name="Currency 4 2 5 4 2" xfId="23189" xr:uid="{00000000-0005-0000-0000-0000171D0000}"/>
    <cellStyle name="Currency 4 2 5 4 2 2" xfId="23190" xr:uid="{00000000-0005-0000-0000-0000181D0000}"/>
    <cellStyle name="Currency 4 2 5 4 3" xfId="23191" xr:uid="{00000000-0005-0000-0000-0000191D0000}"/>
    <cellStyle name="Currency 4 2 5 4 3 2" xfId="23192" xr:uid="{00000000-0005-0000-0000-00001A1D0000}"/>
    <cellStyle name="Currency 4 2 5 4 4" xfId="23193" xr:uid="{00000000-0005-0000-0000-00001B1D0000}"/>
    <cellStyle name="Currency 4 2 5 4 4 2" xfId="23194" xr:uid="{00000000-0005-0000-0000-00001C1D0000}"/>
    <cellStyle name="Currency 4 2 5 4 5" xfId="23195" xr:uid="{00000000-0005-0000-0000-00001D1D0000}"/>
    <cellStyle name="Currency 4 2 5 4 6" xfId="23196" xr:uid="{00000000-0005-0000-0000-00001E1D0000}"/>
    <cellStyle name="Currency 4 2 5 5" xfId="23197" xr:uid="{00000000-0005-0000-0000-00001F1D0000}"/>
    <cellStyle name="Currency 4 2 5 5 2" xfId="23198" xr:uid="{00000000-0005-0000-0000-0000201D0000}"/>
    <cellStyle name="Currency 4 2 5 5 2 2" xfId="23199" xr:uid="{00000000-0005-0000-0000-0000211D0000}"/>
    <cellStyle name="Currency 4 2 5 5 3" xfId="23200" xr:uid="{00000000-0005-0000-0000-0000221D0000}"/>
    <cellStyle name="Currency 4 2 5 5 3 2" xfId="23201" xr:uid="{00000000-0005-0000-0000-0000231D0000}"/>
    <cellStyle name="Currency 4 2 5 5 4" xfId="23202" xr:uid="{00000000-0005-0000-0000-0000241D0000}"/>
    <cellStyle name="Currency 4 2 5 5 4 2" xfId="23203" xr:uid="{00000000-0005-0000-0000-0000251D0000}"/>
    <cellStyle name="Currency 4 2 5 5 5" xfId="23204" xr:uid="{00000000-0005-0000-0000-0000261D0000}"/>
    <cellStyle name="Currency 4 2 5 5 6" xfId="23205" xr:uid="{00000000-0005-0000-0000-0000271D0000}"/>
    <cellStyle name="Currency 4 2 5 6" xfId="23206" xr:uid="{00000000-0005-0000-0000-0000281D0000}"/>
    <cellStyle name="Currency 4 2 5 6 2" xfId="23207" xr:uid="{00000000-0005-0000-0000-0000291D0000}"/>
    <cellStyle name="Currency 4 2 5 6 2 2" xfId="23208" xr:uid="{00000000-0005-0000-0000-00002A1D0000}"/>
    <cellStyle name="Currency 4 2 5 6 3" xfId="23209" xr:uid="{00000000-0005-0000-0000-00002B1D0000}"/>
    <cellStyle name="Currency 4 2 5 6 3 2" xfId="23210" xr:uid="{00000000-0005-0000-0000-00002C1D0000}"/>
    <cellStyle name="Currency 4 2 5 6 4" xfId="23211" xr:uid="{00000000-0005-0000-0000-00002D1D0000}"/>
    <cellStyle name="Currency 4 2 5 6 4 2" xfId="23212" xr:uid="{00000000-0005-0000-0000-00002E1D0000}"/>
    <cellStyle name="Currency 4 2 5 6 5" xfId="23213" xr:uid="{00000000-0005-0000-0000-00002F1D0000}"/>
    <cellStyle name="Currency 4 2 5 6 6" xfId="23214" xr:uid="{00000000-0005-0000-0000-0000301D0000}"/>
    <cellStyle name="Currency 4 2 5 7" xfId="23215" xr:uid="{00000000-0005-0000-0000-0000311D0000}"/>
    <cellStyle name="Currency 4 2 5 7 2" xfId="23216" xr:uid="{00000000-0005-0000-0000-0000321D0000}"/>
    <cellStyle name="Currency 4 2 5 7 2 2" xfId="23217" xr:uid="{00000000-0005-0000-0000-0000331D0000}"/>
    <cellStyle name="Currency 4 2 5 7 3" xfId="23218" xr:uid="{00000000-0005-0000-0000-0000341D0000}"/>
    <cellStyle name="Currency 4 2 5 7 3 2" xfId="23219" xr:uid="{00000000-0005-0000-0000-0000351D0000}"/>
    <cellStyle name="Currency 4 2 5 7 4" xfId="23220" xr:uid="{00000000-0005-0000-0000-0000361D0000}"/>
    <cellStyle name="Currency 4 2 5 7 5" xfId="23221" xr:uid="{00000000-0005-0000-0000-0000371D0000}"/>
    <cellStyle name="Currency 4 2 5 8" xfId="23222" xr:uid="{00000000-0005-0000-0000-0000381D0000}"/>
    <cellStyle name="Currency 4 2 5 8 2" xfId="23223" xr:uid="{00000000-0005-0000-0000-0000391D0000}"/>
    <cellStyle name="Currency 4 2 5 9" xfId="23224" xr:uid="{00000000-0005-0000-0000-00003A1D0000}"/>
    <cellStyle name="Currency 4 2 5 9 2" xfId="23225" xr:uid="{00000000-0005-0000-0000-00003B1D0000}"/>
    <cellStyle name="Currency 4 2 6" xfId="23226" xr:uid="{00000000-0005-0000-0000-00003C1D0000}"/>
    <cellStyle name="Currency 4 2 6 10" xfId="23227" xr:uid="{00000000-0005-0000-0000-00003D1D0000}"/>
    <cellStyle name="Currency 4 2 6 11" xfId="23228" xr:uid="{00000000-0005-0000-0000-00003E1D0000}"/>
    <cellStyle name="Currency 4 2 6 2" xfId="23229" xr:uid="{00000000-0005-0000-0000-00003F1D0000}"/>
    <cellStyle name="Currency 4 2 6 2 2" xfId="23230" xr:uid="{00000000-0005-0000-0000-0000401D0000}"/>
    <cellStyle name="Currency 4 2 6 2 2 2" xfId="23231" xr:uid="{00000000-0005-0000-0000-0000411D0000}"/>
    <cellStyle name="Currency 4 2 6 2 3" xfId="23232" xr:uid="{00000000-0005-0000-0000-0000421D0000}"/>
    <cellStyle name="Currency 4 2 6 2 3 2" xfId="23233" xr:uid="{00000000-0005-0000-0000-0000431D0000}"/>
    <cellStyle name="Currency 4 2 6 2 4" xfId="23234" xr:uid="{00000000-0005-0000-0000-0000441D0000}"/>
    <cellStyle name="Currency 4 2 6 2 4 2" xfId="23235" xr:uid="{00000000-0005-0000-0000-0000451D0000}"/>
    <cellStyle name="Currency 4 2 6 2 5" xfId="23236" xr:uid="{00000000-0005-0000-0000-0000461D0000}"/>
    <cellStyle name="Currency 4 2 6 2 6" xfId="23237" xr:uid="{00000000-0005-0000-0000-0000471D0000}"/>
    <cellStyle name="Currency 4 2 6 3" xfId="23238" xr:uid="{00000000-0005-0000-0000-0000481D0000}"/>
    <cellStyle name="Currency 4 2 6 3 2" xfId="23239" xr:uid="{00000000-0005-0000-0000-0000491D0000}"/>
    <cellStyle name="Currency 4 2 6 3 2 2" xfId="23240" xr:uid="{00000000-0005-0000-0000-00004A1D0000}"/>
    <cellStyle name="Currency 4 2 6 3 3" xfId="23241" xr:uid="{00000000-0005-0000-0000-00004B1D0000}"/>
    <cellStyle name="Currency 4 2 6 3 3 2" xfId="23242" xr:uid="{00000000-0005-0000-0000-00004C1D0000}"/>
    <cellStyle name="Currency 4 2 6 3 4" xfId="23243" xr:uid="{00000000-0005-0000-0000-00004D1D0000}"/>
    <cellStyle name="Currency 4 2 6 3 4 2" xfId="23244" xr:uid="{00000000-0005-0000-0000-00004E1D0000}"/>
    <cellStyle name="Currency 4 2 6 3 5" xfId="23245" xr:uid="{00000000-0005-0000-0000-00004F1D0000}"/>
    <cellStyle name="Currency 4 2 6 3 6" xfId="23246" xr:uid="{00000000-0005-0000-0000-0000501D0000}"/>
    <cellStyle name="Currency 4 2 6 4" xfId="23247" xr:uid="{00000000-0005-0000-0000-0000511D0000}"/>
    <cellStyle name="Currency 4 2 6 4 2" xfId="23248" xr:uid="{00000000-0005-0000-0000-0000521D0000}"/>
    <cellStyle name="Currency 4 2 6 4 2 2" xfId="23249" xr:uid="{00000000-0005-0000-0000-0000531D0000}"/>
    <cellStyle name="Currency 4 2 6 4 3" xfId="23250" xr:uid="{00000000-0005-0000-0000-0000541D0000}"/>
    <cellStyle name="Currency 4 2 6 4 3 2" xfId="23251" xr:uid="{00000000-0005-0000-0000-0000551D0000}"/>
    <cellStyle name="Currency 4 2 6 4 4" xfId="23252" xr:uid="{00000000-0005-0000-0000-0000561D0000}"/>
    <cellStyle name="Currency 4 2 6 4 4 2" xfId="23253" xr:uid="{00000000-0005-0000-0000-0000571D0000}"/>
    <cellStyle name="Currency 4 2 6 4 5" xfId="23254" xr:uid="{00000000-0005-0000-0000-0000581D0000}"/>
    <cellStyle name="Currency 4 2 6 4 6" xfId="23255" xr:uid="{00000000-0005-0000-0000-0000591D0000}"/>
    <cellStyle name="Currency 4 2 6 5" xfId="23256" xr:uid="{00000000-0005-0000-0000-00005A1D0000}"/>
    <cellStyle name="Currency 4 2 6 5 2" xfId="23257" xr:uid="{00000000-0005-0000-0000-00005B1D0000}"/>
    <cellStyle name="Currency 4 2 6 5 2 2" xfId="23258" xr:uid="{00000000-0005-0000-0000-00005C1D0000}"/>
    <cellStyle name="Currency 4 2 6 5 3" xfId="23259" xr:uid="{00000000-0005-0000-0000-00005D1D0000}"/>
    <cellStyle name="Currency 4 2 6 5 3 2" xfId="23260" xr:uid="{00000000-0005-0000-0000-00005E1D0000}"/>
    <cellStyle name="Currency 4 2 6 5 4" xfId="23261" xr:uid="{00000000-0005-0000-0000-00005F1D0000}"/>
    <cellStyle name="Currency 4 2 6 5 4 2" xfId="23262" xr:uid="{00000000-0005-0000-0000-0000601D0000}"/>
    <cellStyle name="Currency 4 2 6 5 5" xfId="23263" xr:uid="{00000000-0005-0000-0000-0000611D0000}"/>
    <cellStyle name="Currency 4 2 6 5 6" xfId="23264" xr:uid="{00000000-0005-0000-0000-0000621D0000}"/>
    <cellStyle name="Currency 4 2 6 6" xfId="23265" xr:uid="{00000000-0005-0000-0000-0000631D0000}"/>
    <cellStyle name="Currency 4 2 6 6 2" xfId="23266" xr:uid="{00000000-0005-0000-0000-0000641D0000}"/>
    <cellStyle name="Currency 4 2 6 6 2 2" xfId="23267" xr:uid="{00000000-0005-0000-0000-0000651D0000}"/>
    <cellStyle name="Currency 4 2 6 6 3" xfId="23268" xr:uid="{00000000-0005-0000-0000-0000661D0000}"/>
    <cellStyle name="Currency 4 2 6 6 3 2" xfId="23269" xr:uid="{00000000-0005-0000-0000-0000671D0000}"/>
    <cellStyle name="Currency 4 2 6 6 4" xfId="23270" xr:uid="{00000000-0005-0000-0000-0000681D0000}"/>
    <cellStyle name="Currency 4 2 6 6 5" xfId="23271" xr:uid="{00000000-0005-0000-0000-0000691D0000}"/>
    <cellStyle name="Currency 4 2 6 7" xfId="23272" xr:uid="{00000000-0005-0000-0000-00006A1D0000}"/>
    <cellStyle name="Currency 4 2 6 7 2" xfId="23273" xr:uid="{00000000-0005-0000-0000-00006B1D0000}"/>
    <cellStyle name="Currency 4 2 6 8" xfId="23274" xr:uid="{00000000-0005-0000-0000-00006C1D0000}"/>
    <cellStyle name="Currency 4 2 6 8 2" xfId="23275" xr:uid="{00000000-0005-0000-0000-00006D1D0000}"/>
    <cellStyle name="Currency 4 2 6 9" xfId="23276" xr:uid="{00000000-0005-0000-0000-00006E1D0000}"/>
    <cellStyle name="Currency 4 2 6 9 2" xfId="23277" xr:uid="{00000000-0005-0000-0000-00006F1D0000}"/>
    <cellStyle name="Currency 4 2 7" xfId="23278" xr:uid="{00000000-0005-0000-0000-0000701D0000}"/>
    <cellStyle name="Currency 4 2 7 10" xfId="23279" xr:uid="{00000000-0005-0000-0000-0000711D0000}"/>
    <cellStyle name="Currency 4 2 7 2" xfId="23280" xr:uid="{00000000-0005-0000-0000-0000721D0000}"/>
    <cellStyle name="Currency 4 2 7 2 2" xfId="23281" xr:uid="{00000000-0005-0000-0000-0000731D0000}"/>
    <cellStyle name="Currency 4 2 7 2 2 2" xfId="23282" xr:uid="{00000000-0005-0000-0000-0000741D0000}"/>
    <cellStyle name="Currency 4 2 7 2 3" xfId="23283" xr:uid="{00000000-0005-0000-0000-0000751D0000}"/>
    <cellStyle name="Currency 4 2 7 2 3 2" xfId="23284" xr:uid="{00000000-0005-0000-0000-0000761D0000}"/>
    <cellStyle name="Currency 4 2 7 2 4" xfId="23285" xr:uid="{00000000-0005-0000-0000-0000771D0000}"/>
    <cellStyle name="Currency 4 2 7 2 4 2" xfId="23286" xr:uid="{00000000-0005-0000-0000-0000781D0000}"/>
    <cellStyle name="Currency 4 2 7 2 5" xfId="23287" xr:uid="{00000000-0005-0000-0000-0000791D0000}"/>
    <cellStyle name="Currency 4 2 7 2 6" xfId="23288" xr:uid="{00000000-0005-0000-0000-00007A1D0000}"/>
    <cellStyle name="Currency 4 2 7 3" xfId="23289" xr:uid="{00000000-0005-0000-0000-00007B1D0000}"/>
    <cellStyle name="Currency 4 2 7 3 2" xfId="23290" xr:uid="{00000000-0005-0000-0000-00007C1D0000}"/>
    <cellStyle name="Currency 4 2 7 3 2 2" xfId="23291" xr:uid="{00000000-0005-0000-0000-00007D1D0000}"/>
    <cellStyle name="Currency 4 2 7 3 3" xfId="23292" xr:uid="{00000000-0005-0000-0000-00007E1D0000}"/>
    <cellStyle name="Currency 4 2 7 3 3 2" xfId="23293" xr:uid="{00000000-0005-0000-0000-00007F1D0000}"/>
    <cellStyle name="Currency 4 2 7 3 4" xfId="23294" xr:uid="{00000000-0005-0000-0000-0000801D0000}"/>
    <cellStyle name="Currency 4 2 7 3 4 2" xfId="23295" xr:uid="{00000000-0005-0000-0000-0000811D0000}"/>
    <cellStyle name="Currency 4 2 7 3 5" xfId="23296" xr:uid="{00000000-0005-0000-0000-0000821D0000}"/>
    <cellStyle name="Currency 4 2 7 3 6" xfId="23297" xr:uid="{00000000-0005-0000-0000-0000831D0000}"/>
    <cellStyle name="Currency 4 2 7 4" xfId="23298" xr:uid="{00000000-0005-0000-0000-0000841D0000}"/>
    <cellStyle name="Currency 4 2 7 4 2" xfId="23299" xr:uid="{00000000-0005-0000-0000-0000851D0000}"/>
    <cellStyle name="Currency 4 2 7 4 2 2" xfId="23300" xr:uid="{00000000-0005-0000-0000-0000861D0000}"/>
    <cellStyle name="Currency 4 2 7 4 3" xfId="23301" xr:uid="{00000000-0005-0000-0000-0000871D0000}"/>
    <cellStyle name="Currency 4 2 7 4 3 2" xfId="23302" xr:uid="{00000000-0005-0000-0000-0000881D0000}"/>
    <cellStyle name="Currency 4 2 7 4 4" xfId="23303" xr:uid="{00000000-0005-0000-0000-0000891D0000}"/>
    <cellStyle name="Currency 4 2 7 4 4 2" xfId="23304" xr:uid="{00000000-0005-0000-0000-00008A1D0000}"/>
    <cellStyle name="Currency 4 2 7 4 5" xfId="23305" xr:uid="{00000000-0005-0000-0000-00008B1D0000}"/>
    <cellStyle name="Currency 4 2 7 4 6" xfId="23306" xr:uid="{00000000-0005-0000-0000-00008C1D0000}"/>
    <cellStyle name="Currency 4 2 7 5" xfId="23307" xr:uid="{00000000-0005-0000-0000-00008D1D0000}"/>
    <cellStyle name="Currency 4 2 7 5 2" xfId="23308" xr:uid="{00000000-0005-0000-0000-00008E1D0000}"/>
    <cellStyle name="Currency 4 2 7 5 2 2" xfId="23309" xr:uid="{00000000-0005-0000-0000-00008F1D0000}"/>
    <cellStyle name="Currency 4 2 7 5 3" xfId="23310" xr:uid="{00000000-0005-0000-0000-0000901D0000}"/>
    <cellStyle name="Currency 4 2 7 5 3 2" xfId="23311" xr:uid="{00000000-0005-0000-0000-0000911D0000}"/>
    <cellStyle name="Currency 4 2 7 5 4" xfId="23312" xr:uid="{00000000-0005-0000-0000-0000921D0000}"/>
    <cellStyle name="Currency 4 2 7 5 5" xfId="23313" xr:uid="{00000000-0005-0000-0000-0000931D0000}"/>
    <cellStyle name="Currency 4 2 7 6" xfId="23314" xr:uid="{00000000-0005-0000-0000-0000941D0000}"/>
    <cellStyle name="Currency 4 2 7 6 2" xfId="23315" xr:uid="{00000000-0005-0000-0000-0000951D0000}"/>
    <cellStyle name="Currency 4 2 7 7" xfId="23316" xr:uid="{00000000-0005-0000-0000-0000961D0000}"/>
    <cellStyle name="Currency 4 2 7 7 2" xfId="23317" xr:uid="{00000000-0005-0000-0000-0000971D0000}"/>
    <cellStyle name="Currency 4 2 7 8" xfId="23318" xr:uid="{00000000-0005-0000-0000-0000981D0000}"/>
    <cellStyle name="Currency 4 2 7 8 2" xfId="23319" xr:uid="{00000000-0005-0000-0000-0000991D0000}"/>
    <cellStyle name="Currency 4 2 7 9" xfId="23320" xr:uid="{00000000-0005-0000-0000-00009A1D0000}"/>
    <cellStyle name="Currency 4 2 8" xfId="23321" xr:uid="{00000000-0005-0000-0000-00009B1D0000}"/>
    <cellStyle name="Currency 4 2 8 10" xfId="23322" xr:uid="{00000000-0005-0000-0000-00009C1D0000}"/>
    <cellStyle name="Currency 4 2 8 2" xfId="23323" xr:uid="{00000000-0005-0000-0000-00009D1D0000}"/>
    <cellStyle name="Currency 4 2 8 2 2" xfId="23324" xr:uid="{00000000-0005-0000-0000-00009E1D0000}"/>
    <cellStyle name="Currency 4 2 8 2 2 2" xfId="23325" xr:uid="{00000000-0005-0000-0000-00009F1D0000}"/>
    <cellStyle name="Currency 4 2 8 2 3" xfId="23326" xr:uid="{00000000-0005-0000-0000-0000A01D0000}"/>
    <cellStyle name="Currency 4 2 8 2 3 2" xfId="23327" xr:uid="{00000000-0005-0000-0000-0000A11D0000}"/>
    <cellStyle name="Currency 4 2 8 2 4" xfId="23328" xr:uid="{00000000-0005-0000-0000-0000A21D0000}"/>
    <cellStyle name="Currency 4 2 8 2 4 2" xfId="23329" xr:uid="{00000000-0005-0000-0000-0000A31D0000}"/>
    <cellStyle name="Currency 4 2 8 2 5" xfId="23330" xr:uid="{00000000-0005-0000-0000-0000A41D0000}"/>
    <cellStyle name="Currency 4 2 8 2 6" xfId="23331" xr:uid="{00000000-0005-0000-0000-0000A51D0000}"/>
    <cellStyle name="Currency 4 2 8 3" xfId="23332" xr:uid="{00000000-0005-0000-0000-0000A61D0000}"/>
    <cellStyle name="Currency 4 2 8 3 2" xfId="23333" xr:uid="{00000000-0005-0000-0000-0000A71D0000}"/>
    <cellStyle name="Currency 4 2 8 3 2 2" xfId="23334" xr:uid="{00000000-0005-0000-0000-0000A81D0000}"/>
    <cellStyle name="Currency 4 2 8 3 3" xfId="23335" xr:uid="{00000000-0005-0000-0000-0000A91D0000}"/>
    <cellStyle name="Currency 4 2 8 3 3 2" xfId="23336" xr:uid="{00000000-0005-0000-0000-0000AA1D0000}"/>
    <cellStyle name="Currency 4 2 8 3 4" xfId="23337" xr:uid="{00000000-0005-0000-0000-0000AB1D0000}"/>
    <cellStyle name="Currency 4 2 8 3 4 2" xfId="23338" xr:uid="{00000000-0005-0000-0000-0000AC1D0000}"/>
    <cellStyle name="Currency 4 2 8 3 5" xfId="23339" xr:uid="{00000000-0005-0000-0000-0000AD1D0000}"/>
    <cellStyle name="Currency 4 2 8 3 6" xfId="23340" xr:uid="{00000000-0005-0000-0000-0000AE1D0000}"/>
    <cellStyle name="Currency 4 2 8 4" xfId="23341" xr:uid="{00000000-0005-0000-0000-0000AF1D0000}"/>
    <cellStyle name="Currency 4 2 8 4 2" xfId="23342" xr:uid="{00000000-0005-0000-0000-0000B01D0000}"/>
    <cellStyle name="Currency 4 2 8 4 2 2" xfId="23343" xr:uid="{00000000-0005-0000-0000-0000B11D0000}"/>
    <cellStyle name="Currency 4 2 8 4 3" xfId="23344" xr:uid="{00000000-0005-0000-0000-0000B21D0000}"/>
    <cellStyle name="Currency 4 2 8 4 3 2" xfId="23345" xr:uid="{00000000-0005-0000-0000-0000B31D0000}"/>
    <cellStyle name="Currency 4 2 8 4 4" xfId="23346" xr:uid="{00000000-0005-0000-0000-0000B41D0000}"/>
    <cellStyle name="Currency 4 2 8 4 4 2" xfId="23347" xr:uid="{00000000-0005-0000-0000-0000B51D0000}"/>
    <cellStyle name="Currency 4 2 8 4 5" xfId="23348" xr:uid="{00000000-0005-0000-0000-0000B61D0000}"/>
    <cellStyle name="Currency 4 2 8 4 6" xfId="23349" xr:uid="{00000000-0005-0000-0000-0000B71D0000}"/>
    <cellStyle name="Currency 4 2 8 5" xfId="23350" xr:uid="{00000000-0005-0000-0000-0000B81D0000}"/>
    <cellStyle name="Currency 4 2 8 5 2" xfId="23351" xr:uid="{00000000-0005-0000-0000-0000B91D0000}"/>
    <cellStyle name="Currency 4 2 8 5 2 2" xfId="23352" xr:uid="{00000000-0005-0000-0000-0000BA1D0000}"/>
    <cellStyle name="Currency 4 2 8 5 3" xfId="23353" xr:uid="{00000000-0005-0000-0000-0000BB1D0000}"/>
    <cellStyle name="Currency 4 2 8 5 3 2" xfId="23354" xr:uid="{00000000-0005-0000-0000-0000BC1D0000}"/>
    <cellStyle name="Currency 4 2 8 5 4" xfId="23355" xr:uid="{00000000-0005-0000-0000-0000BD1D0000}"/>
    <cellStyle name="Currency 4 2 8 5 5" xfId="23356" xr:uid="{00000000-0005-0000-0000-0000BE1D0000}"/>
    <cellStyle name="Currency 4 2 8 6" xfId="23357" xr:uid="{00000000-0005-0000-0000-0000BF1D0000}"/>
    <cellStyle name="Currency 4 2 8 6 2" xfId="23358" xr:uid="{00000000-0005-0000-0000-0000C01D0000}"/>
    <cellStyle name="Currency 4 2 8 7" xfId="23359" xr:uid="{00000000-0005-0000-0000-0000C11D0000}"/>
    <cellStyle name="Currency 4 2 8 7 2" xfId="23360" xr:uid="{00000000-0005-0000-0000-0000C21D0000}"/>
    <cellStyle name="Currency 4 2 8 8" xfId="23361" xr:uid="{00000000-0005-0000-0000-0000C31D0000}"/>
    <cellStyle name="Currency 4 2 8 8 2" xfId="23362" xr:uid="{00000000-0005-0000-0000-0000C41D0000}"/>
    <cellStyle name="Currency 4 2 8 9" xfId="23363" xr:uid="{00000000-0005-0000-0000-0000C51D0000}"/>
    <cellStyle name="Currency 4 2 9" xfId="23364" xr:uid="{00000000-0005-0000-0000-0000C61D0000}"/>
    <cellStyle name="Currency 4 2 9 2" xfId="23365" xr:uid="{00000000-0005-0000-0000-0000C71D0000}"/>
    <cellStyle name="Currency 4 2 9 2 2" xfId="23366" xr:uid="{00000000-0005-0000-0000-0000C81D0000}"/>
    <cellStyle name="Currency 4 2 9 3" xfId="23367" xr:uid="{00000000-0005-0000-0000-0000C91D0000}"/>
    <cellStyle name="Currency 4 2 9 3 2" xfId="23368" xr:uid="{00000000-0005-0000-0000-0000CA1D0000}"/>
    <cellStyle name="Currency 4 2 9 4" xfId="23369" xr:uid="{00000000-0005-0000-0000-0000CB1D0000}"/>
    <cellStyle name="Currency 4 2 9 4 2" xfId="23370" xr:uid="{00000000-0005-0000-0000-0000CC1D0000}"/>
    <cellStyle name="Currency 4 2 9 5" xfId="23371" xr:uid="{00000000-0005-0000-0000-0000CD1D0000}"/>
    <cellStyle name="Currency 4 2 9 6" xfId="23372" xr:uid="{00000000-0005-0000-0000-0000CE1D0000}"/>
    <cellStyle name="Currency 4 20" xfId="17626" xr:uid="{00000000-0005-0000-0000-0000CF1D0000}"/>
    <cellStyle name="Currency 4 3" xfId="23373" xr:uid="{00000000-0005-0000-0000-0000D01D0000}"/>
    <cellStyle name="Currency 4 3 10" xfId="23374" xr:uid="{00000000-0005-0000-0000-0000D11D0000}"/>
    <cellStyle name="Currency 4 3 10 2" xfId="23375" xr:uid="{00000000-0005-0000-0000-0000D21D0000}"/>
    <cellStyle name="Currency 4 3 10 2 2" xfId="23376" xr:uid="{00000000-0005-0000-0000-0000D31D0000}"/>
    <cellStyle name="Currency 4 3 10 3" xfId="23377" xr:uid="{00000000-0005-0000-0000-0000D41D0000}"/>
    <cellStyle name="Currency 4 3 10 3 2" xfId="23378" xr:uid="{00000000-0005-0000-0000-0000D51D0000}"/>
    <cellStyle name="Currency 4 3 10 4" xfId="23379" xr:uid="{00000000-0005-0000-0000-0000D61D0000}"/>
    <cellStyle name="Currency 4 3 10 4 2" xfId="23380" xr:uid="{00000000-0005-0000-0000-0000D71D0000}"/>
    <cellStyle name="Currency 4 3 10 5" xfId="23381" xr:uid="{00000000-0005-0000-0000-0000D81D0000}"/>
    <cellStyle name="Currency 4 3 10 6" xfId="23382" xr:uid="{00000000-0005-0000-0000-0000D91D0000}"/>
    <cellStyle name="Currency 4 3 11" xfId="23383" xr:uid="{00000000-0005-0000-0000-0000DA1D0000}"/>
    <cellStyle name="Currency 4 3 11 2" xfId="23384" xr:uid="{00000000-0005-0000-0000-0000DB1D0000}"/>
    <cellStyle name="Currency 4 3 11 2 2" xfId="23385" xr:uid="{00000000-0005-0000-0000-0000DC1D0000}"/>
    <cellStyle name="Currency 4 3 11 3" xfId="23386" xr:uid="{00000000-0005-0000-0000-0000DD1D0000}"/>
    <cellStyle name="Currency 4 3 11 3 2" xfId="23387" xr:uid="{00000000-0005-0000-0000-0000DE1D0000}"/>
    <cellStyle name="Currency 4 3 11 4" xfId="23388" xr:uid="{00000000-0005-0000-0000-0000DF1D0000}"/>
    <cellStyle name="Currency 4 3 11 5" xfId="23389" xr:uid="{00000000-0005-0000-0000-0000E01D0000}"/>
    <cellStyle name="Currency 4 3 12" xfId="23390" xr:uid="{00000000-0005-0000-0000-0000E11D0000}"/>
    <cellStyle name="Currency 4 3 12 2" xfId="23391" xr:uid="{00000000-0005-0000-0000-0000E21D0000}"/>
    <cellStyle name="Currency 4 3 13" xfId="23392" xr:uid="{00000000-0005-0000-0000-0000E31D0000}"/>
    <cellStyle name="Currency 4 3 13 2" xfId="23393" xr:uid="{00000000-0005-0000-0000-0000E41D0000}"/>
    <cellStyle name="Currency 4 3 14" xfId="23394" xr:uid="{00000000-0005-0000-0000-0000E51D0000}"/>
    <cellStyle name="Currency 4 3 14 2" xfId="23395" xr:uid="{00000000-0005-0000-0000-0000E61D0000}"/>
    <cellStyle name="Currency 4 3 15" xfId="23396" xr:uid="{00000000-0005-0000-0000-0000E71D0000}"/>
    <cellStyle name="Currency 4 3 16" xfId="23397" xr:uid="{00000000-0005-0000-0000-0000E81D0000}"/>
    <cellStyle name="Currency 4 3 2" xfId="23398" xr:uid="{00000000-0005-0000-0000-0000E91D0000}"/>
    <cellStyle name="Currency 4 3 2 10" xfId="23399" xr:uid="{00000000-0005-0000-0000-0000EA1D0000}"/>
    <cellStyle name="Currency 4 3 2 10 2" xfId="23400" xr:uid="{00000000-0005-0000-0000-0000EB1D0000}"/>
    <cellStyle name="Currency 4 3 2 11" xfId="23401" xr:uid="{00000000-0005-0000-0000-0000EC1D0000}"/>
    <cellStyle name="Currency 4 3 2 11 2" xfId="23402" xr:uid="{00000000-0005-0000-0000-0000ED1D0000}"/>
    <cellStyle name="Currency 4 3 2 12" xfId="23403" xr:uid="{00000000-0005-0000-0000-0000EE1D0000}"/>
    <cellStyle name="Currency 4 3 2 13" xfId="23404" xr:uid="{00000000-0005-0000-0000-0000EF1D0000}"/>
    <cellStyle name="Currency 4 3 2 2" xfId="23405" xr:uid="{00000000-0005-0000-0000-0000F01D0000}"/>
    <cellStyle name="Currency 4 3 2 2 10" xfId="23406" xr:uid="{00000000-0005-0000-0000-0000F11D0000}"/>
    <cellStyle name="Currency 4 3 2 2 11" xfId="23407" xr:uid="{00000000-0005-0000-0000-0000F21D0000}"/>
    <cellStyle name="Currency 4 3 2 2 2" xfId="23408" xr:uid="{00000000-0005-0000-0000-0000F31D0000}"/>
    <cellStyle name="Currency 4 3 2 2 2 2" xfId="23409" xr:uid="{00000000-0005-0000-0000-0000F41D0000}"/>
    <cellStyle name="Currency 4 3 2 2 2 2 2" xfId="23410" xr:uid="{00000000-0005-0000-0000-0000F51D0000}"/>
    <cellStyle name="Currency 4 3 2 2 2 3" xfId="23411" xr:uid="{00000000-0005-0000-0000-0000F61D0000}"/>
    <cellStyle name="Currency 4 3 2 2 2 3 2" xfId="23412" xr:uid="{00000000-0005-0000-0000-0000F71D0000}"/>
    <cellStyle name="Currency 4 3 2 2 2 4" xfId="23413" xr:uid="{00000000-0005-0000-0000-0000F81D0000}"/>
    <cellStyle name="Currency 4 3 2 2 2 4 2" xfId="23414" xr:uid="{00000000-0005-0000-0000-0000F91D0000}"/>
    <cellStyle name="Currency 4 3 2 2 2 5" xfId="23415" xr:uid="{00000000-0005-0000-0000-0000FA1D0000}"/>
    <cellStyle name="Currency 4 3 2 2 2 6" xfId="23416" xr:uid="{00000000-0005-0000-0000-0000FB1D0000}"/>
    <cellStyle name="Currency 4 3 2 2 3" xfId="23417" xr:uid="{00000000-0005-0000-0000-0000FC1D0000}"/>
    <cellStyle name="Currency 4 3 2 2 3 2" xfId="23418" xr:uid="{00000000-0005-0000-0000-0000FD1D0000}"/>
    <cellStyle name="Currency 4 3 2 2 3 2 2" xfId="23419" xr:uid="{00000000-0005-0000-0000-0000FE1D0000}"/>
    <cellStyle name="Currency 4 3 2 2 3 3" xfId="23420" xr:uid="{00000000-0005-0000-0000-0000FF1D0000}"/>
    <cellStyle name="Currency 4 3 2 2 3 3 2" xfId="23421" xr:uid="{00000000-0005-0000-0000-0000001E0000}"/>
    <cellStyle name="Currency 4 3 2 2 3 4" xfId="23422" xr:uid="{00000000-0005-0000-0000-0000011E0000}"/>
    <cellStyle name="Currency 4 3 2 2 3 4 2" xfId="23423" xr:uid="{00000000-0005-0000-0000-0000021E0000}"/>
    <cellStyle name="Currency 4 3 2 2 3 5" xfId="23424" xr:uid="{00000000-0005-0000-0000-0000031E0000}"/>
    <cellStyle name="Currency 4 3 2 2 3 6" xfId="23425" xr:uid="{00000000-0005-0000-0000-0000041E0000}"/>
    <cellStyle name="Currency 4 3 2 2 4" xfId="23426" xr:uid="{00000000-0005-0000-0000-0000051E0000}"/>
    <cellStyle name="Currency 4 3 2 2 4 2" xfId="23427" xr:uid="{00000000-0005-0000-0000-0000061E0000}"/>
    <cellStyle name="Currency 4 3 2 2 4 2 2" xfId="23428" xr:uid="{00000000-0005-0000-0000-0000071E0000}"/>
    <cellStyle name="Currency 4 3 2 2 4 3" xfId="23429" xr:uid="{00000000-0005-0000-0000-0000081E0000}"/>
    <cellStyle name="Currency 4 3 2 2 4 3 2" xfId="23430" xr:uid="{00000000-0005-0000-0000-0000091E0000}"/>
    <cellStyle name="Currency 4 3 2 2 4 4" xfId="23431" xr:uid="{00000000-0005-0000-0000-00000A1E0000}"/>
    <cellStyle name="Currency 4 3 2 2 4 4 2" xfId="23432" xr:uid="{00000000-0005-0000-0000-00000B1E0000}"/>
    <cellStyle name="Currency 4 3 2 2 4 5" xfId="23433" xr:uid="{00000000-0005-0000-0000-00000C1E0000}"/>
    <cellStyle name="Currency 4 3 2 2 4 6" xfId="23434" xr:uid="{00000000-0005-0000-0000-00000D1E0000}"/>
    <cellStyle name="Currency 4 3 2 2 5" xfId="23435" xr:uid="{00000000-0005-0000-0000-00000E1E0000}"/>
    <cellStyle name="Currency 4 3 2 2 5 2" xfId="23436" xr:uid="{00000000-0005-0000-0000-00000F1E0000}"/>
    <cellStyle name="Currency 4 3 2 2 5 2 2" xfId="23437" xr:uid="{00000000-0005-0000-0000-0000101E0000}"/>
    <cellStyle name="Currency 4 3 2 2 5 3" xfId="23438" xr:uid="{00000000-0005-0000-0000-0000111E0000}"/>
    <cellStyle name="Currency 4 3 2 2 5 3 2" xfId="23439" xr:uid="{00000000-0005-0000-0000-0000121E0000}"/>
    <cellStyle name="Currency 4 3 2 2 5 4" xfId="23440" xr:uid="{00000000-0005-0000-0000-0000131E0000}"/>
    <cellStyle name="Currency 4 3 2 2 5 4 2" xfId="23441" xr:uid="{00000000-0005-0000-0000-0000141E0000}"/>
    <cellStyle name="Currency 4 3 2 2 5 5" xfId="23442" xr:uid="{00000000-0005-0000-0000-0000151E0000}"/>
    <cellStyle name="Currency 4 3 2 2 5 6" xfId="23443" xr:uid="{00000000-0005-0000-0000-0000161E0000}"/>
    <cellStyle name="Currency 4 3 2 2 6" xfId="23444" xr:uid="{00000000-0005-0000-0000-0000171E0000}"/>
    <cellStyle name="Currency 4 3 2 2 6 2" xfId="23445" xr:uid="{00000000-0005-0000-0000-0000181E0000}"/>
    <cellStyle name="Currency 4 3 2 2 6 2 2" xfId="23446" xr:uid="{00000000-0005-0000-0000-0000191E0000}"/>
    <cellStyle name="Currency 4 3 2 2 6 3" xfId="23447" xr:uid="{00000000-0005-0000-0000-00001A1E0000}"/>
    <cellStyle name="Currency 4 3 2 2 6 3 2" xfId="23448" xr:uid="{00000000-0005-0000-0000-00001B1E0000}"/>
    <cellStyle name="Currency 4 3 2 2 6 4" xfId="23449" xr:uid="{00000000-0005-0000-0000-00001C1E0000}"/>
    <cellStyle name="Currency 4 3 2 2 6 5" xfId="23450" xr:uid="{00000000-0005-0000-0000-00001D1E0000}"/>
    <cellStyle name="Currency 4 3 2 2 7" xfId="23451" xr:uid="{00000000-0005-0000-0000-00001E1E0000}"/>
    <cellStyle name="Currency 4 3 2 2 7 2" xfId="23452" xr:uid="{00000000-0005-0000-0000-00001F1E0000}"/>
    <cellStyle name="Currency 4 3 2 2 8" xfId="23453" xr:uid="{00000000-0005-0000-0000-0000201E0000}"/>
    <cellStyle name="Currency 4 3 2 2 8 2" xfId="23454" xr:uid="{00000000-0005-0000-0000-0000211E0000}"/>
    <cellStyle name="Currency 4 3 2 2 9" xfId="23455" xr:uid="{00000000-0005-0000-0000-0000221E0000}"/>
    <cellStyle name="Currency 4 3 2 2 9 2" xfId="23456" xr:uid="{00000000-0005-0000-0000-0000231E0000}"/>
    <cellStyle name="Currency 4 3 2 3" xfId="23457" xr:uid="{00000000-0005-0000-0000-0000241E0000}"/>
    <cellStyle name="Currency 4 3 2 3 10" xfId="23458" xr:uid="{00000000-0005-0000-0000-0000251E0000}"/>
    <cellStyle name="Currency 4 3 2 3 2" xfId="23459" xr:uid="{00000000-0005-0000-0000-0000261E0000}"/>
    <cellStyle name="Currency 4 3 2 3 2 2" xfId="23460" xr:uid="{00000000-0005-0000-0000-0000271E0000}"/>
    <cellStyle name="Currency 4 3 2 3 2 2 2" xfId="23461" xr:uid="{00000000-0005-0000-0000-0000281E0000}"/>
    <cellStyle name="Currency 4 3 2 3 2 3" xfId="23462" xr:uid="{00000000-0005-0000-0000-0000291E0000}"/>
    <cellStyle name="Currency 4 3 2 3 2 3 2" xfId="23463" xr:uid="{00000000-0005-0000-0000-00002A1E0000}"/>
    <cellStyle name="Currency 4 3 2 3 2 4" xfId="23464" xr:uid="{00000000-0005-0000-0000-00002B1E0000}"/>
    <cellStyle name="Currency 4 3 2 3 2 4 2" xfId="23465" xr:uid="{00000000-0005-0000-0000-00002C1E0000}"/>
    <cellStyle name="Currency 4 3 2 3 2 5" xfId="23466" xr:uid="{00000000-0005-0000-0000-00002D1E0000}"/>
    <cellStyle name="Currency 4 3 2 3 2 6" xfId="23467" xr:uid="{00000000-0005-0000-0000-00002E1E0000}"/>
    <cellStyle name="Currency 4 3 2 3 3" xfId="23468" xr:uid="{00000000-0005-0000-0000-00002F1E0000}"/>
    <cellStyle name="Currency 4 3 2 3 3 2" xfId="23469" xr:uid="{00000000-0005-0000-0000-0000301E0000}"/>
    <cellStyle name="Currency 4 3 2 3 3 2 2" xfId="23470" xr:uid="{00000000-0005-0000-0000-0000311E0000}"/>
    <cellStyle name="Currency 4 3 2 3 3 3" xfId="23471" xr:uid="{00000000-0005-0000-0000-0000321E0000}"/>
    <cellStyle name="Currency 4 3 2 3 3 3 2" xfId="23472" xr:uid="{00000000-0005-0000-0000-0000331E0000}"/>
    <cellStyle name="Currency 4 3 2 3 3 4" xfId="23473" xr:uid="{00000000-0005-0000-0000-0000341E0000}"/>
    <cellStyle name="Currency 4 3 2 3 3 4 2" xfId="23474" xr:uid="{00000000-0005-0000-0000-0000351E0000}"/>
    <cellStyle name="Currency 4 3 2 3 3 5" xfId="23475" xr:uid="{00000000-0005-0000-0000-0000361E0000}"/>
    <cellStyle name="Currency 4 3 2 3 3 6" xfId="23476" xr:uid="{00000000-0005-0000-0000-0000371E0000}"/>
    <cellStyle name="Currency 4 3 2 3 4" xfId="23477" xr:uid="{00000000-0005-0000-0000-0000381E0000}"/>
    <cellStyle name="Currency 4 3 2 3 4 2" xfId="23478" xr:uid="{00000000-0005-0000-0000-0000391E0000}"/>
    <cellStyle name="Currency 4 3 2 3 4 2 2" xfId="23479" xr:uid="{00000000-0005-0000-0000-00003A1E0000}"/>
    <cellStyle name="Currency 4 3 2 3 4 3" xfId="23480" xr:uid="{00000000-0005-0000-0000-00003B1E0000}"/>
    <cellStyle name="Currency 4 3 2 3 4 3 2" xfId="23481" xr:uid="{00000000-0005-0000-0000-00003C1E0000}"/>
    <cellStyle name="Currency 4 3 2 3 4 4" xfId="23482" xr:uid="{00000000-0005-0000-0000-00003D1E0000}"/>
    <cellStyle name="Currency 4 3 2 3 4 4 2" xfId="23483" xr:uid="{00000000-0005-0000-0000-00003E1E0000}"/>
    <cellStyle name="Currency 4 3 2 3 4 5" xfId="23484" xr:uid="{00000000-0005-0000-0000-00003F1E0000}"/>
    <cellStyle name="Currency 4 3 2 3 4 6" xfId="23485" xr:uid="{00000000-0005-0000-0000-0000401E0000}"/>
    <cellStyle name="Currency 4 3 2 3 5" xfId="23486" xr:uid="{00000000-0005-0000-0000-0000411E0000}"/>
    <cellStyle name="Currency 4 3 2 3 5 2" xfId="23487" xr:uid="{00000000-0005-0000-0000-0000421E0000}"/>
    <cellStyle name="Currency 4 3 2 3 5 2 2" xfId="23488" xr:uid="{00000000-0005-0000-0000-0000431E0000}"/>
    <cellStyle name="Currency 4 3 2 3 5 3" xfId="23489" xr:uid="{00000000-0005-0000-0000-0000441E0000}"/>
    <cellStyle name="Currency 4 3 2 3 5 3 2" xfId="23490" xr:uid="{00000000-0005-0000-0000-0000451E0000}"/>
    <cellStyle name="Currency 4 3 2 3 5 4" xfId="23491" xr:uid="{00000000-0005-0000-0000-0000461E0000}"/>
    <cellStyle name="Currency 4 3 2 3 5 5" xfId="23492" xr:uid="{00000000-0005-0000-0000-0000471E0000}"/>
    <cellStyle name="Currency 4 3 2 3 6" xfId="23493" xr:uid="{00000000-0005-0000-0000-0000481E0000}"/>
    <cellStyle name="Currency 4 3 2 3 6 2" xfId="23494" xr:uid="{00000000-0005-0000-0000-0000491E0000}"/>
    <cellStyle name="Currency 4 3 2 3 7" xfId="23495" xr:uid="{00000000-0005-0000-0000-00004A1E0000}"/>
    <cellStyle name="Currency 4 3 2 3 7 2" xfId="23496" xr:uid="{00000000-0005-0000-0000-00004B1E0000}"/>
    <cellStyle name="Currency 4 3 2 3 8" xfId="23497" xr:uid="{00000000-0005-0000-0000-00004C1E0000}"/>
    <cellStyle name="Currency 4 3 2 3 8 2" xfId="23498" xr:uid="{00000000-0005-0000-0000-00004D1E0000}"/>
    <cellStyle name="Currency 4 3 2 3 9" xfId="23499" xr:uid="{00000000-0005-0000-0000-00004E1E0000}"/>
    <cellStyle name="Currency 4 3 2 4" xfId="23500" xr:uid="{00000000-0005-0000-0000-00004F1E0000}"/>
    <cellStyle name="Currency 4 3 2 4 10" xfId="23501" xr:uid="{00000000-0005-0000-0000-0000501E0000}"/>
    <cellStyle name="Currency 4 3 2 4 2" xfId="23502" xr:uid="{00000000-0005-0000-0000-0000511E0000}"/>
    <cellStyle name="Currency 4 3 2 4 2 2" xfId="23503" xr:uid="{00000000-0005-0000-0000-0000521E0000}"/>
    <cellStyle name="Currency 4 3 2 4 2 2 2" xfId="23504" xr:uid="{00000000-0005-0000-0000-0000531E0000}"/>
    <cellStyle name="Currency 4 3 2 4 2 3" xfId="23505" xr:uid="{00000000-0005-0000-0000-0000541E0000}"/>
    <cellStyle name="Currency 4 3 2 4 2 3 2" xfId="23506" xr:uid="{00000000-0005-0000-0000-0000551E0000}"/>
    <cellStyle name="Currency 4 3 2 4 2 4" xfId="23507" xr:uid="{00000000-0005-0000-0000-0000561E0000}"/>
    <cellStyle name="Currency 4 3 2 4 2 4 2" xfId="23508" xr:uid="{00000000-0005-0000-0000-0000571E0000}"/>
    <cellStyle name="Currency 4 3 2 4 2 5" xfId="23509" xr:uid="{00000000-0005-0000-0000-0000581E0000}"/>
    <cellStyle name="Currency 4 3 2 4 2 6" xfId="23510" xr:uid="{00000000-0005-0000-0000-0000591E0000}"/>
    <cellStyle name="Currency 4 3 2 4 3" xfId="23511" xr:uid="{00000000-0005-0000-0000-00005A1E0000}"/>
    <cellStyle name="Currency 4 3 2 4 3 2" xfId="23512" xr:uid="{00000000-0005-0000-0000-00005B1E0000}"/>
    <cellStyle name="Currency 4 3 2 4 3 2 2" xfId="23513" xr:uid="{00000000-0005-0000-0000-00005C1E0000}"/>
    <cellStyle name="Currency 4 3 2 4 3 3" xfId="23514" xr:uid="{00000000-0005-0000-0000-00005D1E0000}"/>
    <cellStyle name="Currency 4 3 2 4 3 3 2" xfId="23515" xr:uid="{00000000-0005-0000-0000-00005E1E0000}"/>
    <cellStyle name="Currency 4 3 2 4 3 4" xfId="23516" xr:uid="{00000000-0005-0000-0000-00005F1E0000}"/>
    <cellStyle name="Currency 4 3 2 4 3 4 2" xfId="23517" xr:uid="{00000000-0005-0000-0000-0000601E0000}"/>
    <cellStyle name="Currency 4 3 2 4 3 5" xfId="23518" xr:uid="{00000000-0005-0000-0000-0000611E0000}"/>
    <cellStyle name="Currency 4 3 2 4 3 6" xfId="23519" xr:uid="{00000000-0005-0000-0000-0000621E0000}"/>
    <cellStyle name="Currency 4 3 2 4 4" xfId="23520" xr:uid="{00000000-0005-0000-0000-0000631E0000}"/>
    <cellStyle name="Currency 4 3 2 4 4 2" xfId="23521" xr:uid="{00000000-0005-0000-0000-0000641E0000}"/>
    <cellStyle name="Currency 4 3 2 4 4 2 2" xfId="23522" xr:uid="{00000000-0005-0000-0000-0000651E0000}"/>
    <cellStyle name="Currency 4 3 2 4 4 3" xfId="23523" xr:uid="{00000000-0005-0000-0000-0000661E0000}"/>
    <cellStyle name="Currency 4 3 2 4 4 3 2" xfId="23524" xr:uid="{00000000-0005-0000-0000-0000671E0000}"/>
    <cellStyle name="Currency 4 3 2 4 4 4" xfId="23525" xr:uid="{00000000-0005-0000-0000-0000681E0000}"/>
    <cellStyle name="Currency 4 3 2 4 4 4 2" xfId="23526" xr:uid="{00000000-0005-0000-0000-0000691E0000}"/>
    <cellStyle name="Currency 4 3 2 4 4 5" xfId="23527" xr:uid="{00000000-0005-0000-0000-00006A1E0000}"/>
    <cellStyle name="Currency 4 3 2 4 4 6" xfId="23528" xr:uid="{00000000-0005-0000-0000-00006B1E0000}"/>
    <cellStyle name="Currency 4 3 2 4 5" xfId="23529" xr:uid="{00000000-0005-0000-0000-00006C1E0000}"/>
    <cellStyle name="Currency 4 3 2 4 5 2" xfId="23530" xr:uid="{00000000-0005-0000-0000-00006D1E0000}"/>
    <cellStyle name="Currency 4 3 2 4 5 2 2" xfId="23531" xr:uid="{00000000-0005-0000-0000-00006E1E0000}"/>
    <cellStyle name="Currency 4 3 2 4 5 3" xfId="23532" xr:uid="{00000000-0005-0000-0000-00006F1E0000}"/>
    <cellStyle name="Currency 4 3 2 4 5 3 2" xfId="23533" xr:uid="{00000000-0005-0000-0000-0000701E0000}"/>
    <cellStyle name="Currency 4 3 2 4 5 4" xfId="23534" xr:uid="{00000000-0005-0000-0000-0000711E0000}"/>
    <cellStyle name="Currency 4 3 2 4 5 5" xfId="23535" xr:uid="{00000000-0005-0000-0000-0000721E0000}"/>
    <cellStyle name="Currency 4 3 2 4 6" xfId="23536" xr:uid="{00000000-0005-0000-0000-0000731E0000}"/>
    <cellStyle name="Currency 4 3 2 4 6 2" xfId="23537" xr:uid="{00000000-0005-0000-0000-0000741E0000}"/>
    <cellStyle name="Currency 4 3 2 4 7" xfId="23538" xr:uid="{00000000-0005-0000-0000-0000751E0000}"/>
    <cellStyle name="Currency 4 3 2 4 7 2" xfId="23539" xr:uid="{00000000-0005-0000-0000-0000761E0000}"/>
    <cellStyle name="Currency 4 3 2 4 8" xfId="23540" xr:uid="{00000000-0005-0000-0000-0000771E0000}"/>
    <cellStyle name="Currency 4 3 2 4 8 2" xfId="23541" xr:uid="{00000000-0005-0000-0000-0000781E0000}"/>
    <cellStyle name="Currency 4 3 2 4 9" xfId="23542" xr:uid="{00000000-0005-0000-0000-0000791E0000}"/>
    <cellStyle name="Currency 4 3 2 5" xfId="23543" xr:uid="{00000000-0005-0000-0000-00007A1E0000}"/>
    <cellStyle name="Currency 4 3 2 5 2" xfId="23544" xr:uid="{00000000-0005-0000-0000-00007B1E0000}"/>
    <cellStyle name="Currency 4 3 2 5 2 2" xfId="23545" xr:uid="{00000000-0005-0000-0000-00007C1E0000}"/>
    <cellStyle name="Currency 4 3 2 5 3" xfId="23546" xr:uid="{00000000-0005-0000-0000-00007D1E0000}"/>
    <cellStyle name="Currency 4 3 2 5 3 2" xfId="23547" xr:uid="{00000000-0005-0000-0000-00007E1E0000}"/>
    <cellStyle name="Currency 4 3 2 5 4" xfId="23548" xr:uid="{00000000-0005-0000-0000-00007F1E0000}"/>
    <cellStyle name="Currency 4 3 2 5 4 2" xfId="23549" xr:uid="{00000000-0005-0000-0000-0000801E0000}"/>
    <cellStyle name="Currency 4 3 2 5 5" xfId="23550" xr:uid="{00000000-0005-0000-0000-0000811E0000}"/>
    <cellStyle name="Currency 4 3 2 5 6" xfId="23551" xr:uid="{00000000-0005-0000-0000-0000821E0000}"/>
    <cellStyle name="Currency 4 3 2 6" xfId="23552" xr:uid="{00000000-0005-0000-0000-0000831E0000}"/>
    <cellStyle name="Currency 4 3 2 6 2" xfId="23553" xr:uid="{00000000-0005-0000-0000-0000841E0000}"/>
    <cellStyle name="Currency 4 3 2 6 2 2" xfId="23554" xr:uid="{00000000-0005-0000-0000-0000851E0000}"/>
    <cellStyle name="Currency 4 3 2 6 3" xfId="23555" xr:uid="{00000000-0005-0000-0000-0000861E0000}"/>
    <cellStyle name="Currency 4 3 2 6 3 2" xfId="23556" xr:uid="{00000000-0005-0000-0000-0000871E0000}"/>
    <cellStyle name="Currency 4 3 2 6 4" xfId="23557" xr:uid="{00000000-0005-0000-0000-0000881E0000}"/>
    <cellStyle name="Currency 4 3 2 6 4 2" xfId="23558" xr:uid="{00000000-0005-0000-0000-0000891E0000}"/>
    <cellStyle name="Currency 4 3 2 6 5" xfId="23559" xr:uid="{00000000-0005-0000-0000-00008A1E0000}"/>
    <cellStyle name="Currency 4 3 2 6 6" xfId="23560" xr:uid="{00000000-0005-0000-0000-00008B1E0000}"/>
    <cellStyle name="Currency 4 3 2 7" xfId="23561" xr:uid="{00000000-0005-0000-0000-00008C1E0000}"/>
    <cellStyle name="Currency 4 3 2 7 2" xfId="23562" xr:uid="{00000000-0005-0000-0000-00008D1E0000}"/>
    <cellStyle name="Currency 4 3 2 7 2 2" xfId="23563" xr:uid="{00000000-0005-0000-0000-00008E1E0000}"/>
    <cellStyle name="Currency 4 3 2 7 3" xfId="23564" xr:uid="{00000000-0005-0000-0000-00008F1E0000}"/>
    <cellStyle name="Currency 4 3 2 7 3 2" xfId="23565" xr:uid="{00000000-0005-0000-0000-0000901E0000}"/>
    <cellStyle name="Currency 4 3 2 7 4" xfId="23566" xr:uid="{00000000-0005-0000-0000-0000911E0000}"/>
    <cellStyle name="Currency 4 3 2 7 4 2" xfId="23567" xr:uid="{00000000-0005-0000-0000-0000921E0000}"/>
    <cellStyle name="Currency 4 3 2 7 5" xfId="23568" xr:uid="{00000000-0005-0000-0000-0000931E0000}"/>
    <cellStyle name="Currency 4 3 2 7 6" xfId="23569" xr:uid="{00000000-0005-0000-0000-0000941E0000}"/>
    <cellStyle name="Currency 4 3 2 8" xfId="23570" xr:uid="{00000000-0005-0000-0000-0000951E0000}"/>
    <cellStyle name="Currency 4 3 2 8 2" xfId="23571" xr:uid="{00000000-0005-0000-0000-0000961E0000}"/>
    <cellStyle name="Currency 4 3 2 8 2 2" xfId="23572" xr:uid="{00000000-0005-0000-0000-0000971E0000}"/>
    <cellStyle name="Currency 4 3 2 8 3" xfId="23573" xr:uid="{00000000-0005-0000-0000-0000981E0000}"/>
    <cellStyle name="Currency 4 3 2 8 3 2" xfId="23574" xr:uid="{00000000-0005-0000-0000-0000991E0000}"/>
    <cellStyle name="Currency 4 3 2 8 4" xfId="23575" xr:uid="{00000000-0005-0000-0000-00009A1E0000}"/>
    <cellStyle name="Currency 4 3 2 8 5" xfId="23576" xr:uid="{00000000-0005-0000-0000-00009B1E0000}"/>
    <cellStyle name="Currency 4 3 2 9" xfId="23577" xr:uid="{00000000-0005-0000-0000-00009C1E0000}"/>
    <cellStyle name="Currency 4 3 2 9 2" xfId="23578" xr:uid="{00000000-0005-0000-0000-00009D1E0000}"/>
    <cellStyle name="Currency 4 3 3" xfId="23579" xr:uid="{00000000-0005-0000-0000-00009E1E0000}"/>
    <cellStyle name="Currency 4 3 3 10" xfId="23580" xr:uid="{00000000-0005-0000-0000-00009F1E0000}"/>
    <cellStyle name="Currency 4 3 3 10 2" xfId="23581" xr:uid="{00000000-0005-0000-0000-0000A01E0000}"/>
    <cellStyle name="Currency 4 3 3 11" xfId="23582" xr:uid="{00000000-0005-0000-0000-0000A11E0000}"/>
    <cellStyle name="Currency 4 3 3 11 2" xfId="23583" xr:uid="{00000000-0005-0000-0000-0000A21E0000}"/>
    <cellStyle name="Currency 4 3 3 12" xfId="23584" xr:uid="{00000000-0005-0000-0000-0000A31E0000}"/>
    <cellStyle name="Currency 4 3 3 13" xfId="23585" xr:uid="{00000000-0005-0000-0000-0000A41E0000}"/>
    <cellStyle name="Currency 4 3 3 2" xfId="23586" xr:uid="{00000000-0005-0000-0000-0000A51E0000}"/>
    <cellStyle name="Currency 4 3 3 2 10" xfId="23587" xr:uid="{00000000-0005-0000-0000-0000A61E0000}"/>
    <cellStyle name="Currency 4 3 3 2 11" xfId="23588" xr:uid="{00000000-0005-0000-0000-0000A71E0000}"/>
    <cellStyle name="Currency 4 3 3 2 2" xfId="23589" xr:uid="{00000000-0005-0000-0000-0000A81E0000}"/>
    <cellStyle name="Currency 4 3 3 2 2 2" xfId="23590" xr:uid="{00000000-0005-0000-0000-0000A91E0000}"/>
    <cellStyle name="Currency 4 3 3 2 2 2 2" xfId="23591" xr:uid="{00000000-0005-0000-0000-0000AA1E0000}"/>
    <cellStyle name="Currency 4 3 3 2 2 3" xfId="23592" xr:uid="{00000000-0005-0000-0000-0000AB1E0000}"/>
    <cellStyle name="Currency 4 3 3 2 2 3 2" xfId="23593" xr:uid="{00000000-0005-0000-0000-0000AC1E0000}"/>
    <cellStyle name="Currency 4 3 3 2 2 4" xfId="23594" xr:uid="{00000000-0005-0000-0000-0000AD1E0000}"/>
    <cellStyle name="Currency 4 3 3 2 2 4 2" xfId="23595" xr:uid="{00000000-0005-0000-0000-0000AE1E0000}"/>
    <cellStyle name="Currency 4 3 3 2 2 5" xfId="23596" xr:uid="{00000000-0005-0000-0000-0000AF1E0000}"/>
    <cellStyle name="Currency 4 3 3 2 2 6" xfId="23597" xr:uid="{00000000-0005-0000-0000-0000B01E0000}"/>
    <cellStyle name="Currency 4 3 3 2 3" xfId="23598" xr:uid="{00000000-0005-0000-0000-0000B11E0000}"/>
    <cellStyle name="Currency 4 3 3 2 3 2" xfId="23599" xr:uid="{00000000-0005-0000-0000-0000B21E0000}"/>
    <cellStyle name="Currency 4 3 3 2 3 2 2" xfId="23600" xr:uid="{00000000-0005-0000-0000-0000B31E0000}"/>
    <cellStyle name="Currency 4 3 3 2 3 3" xfId="23601" xr:uid="{00000000-0005-0000-0000-0000B41E0000}"/>
    <cellStyle name="Currency 4 3 3 2 3 3 2" xfId="23602" xr:uid="{00000000-0005-0000-0000-0000B51E0000}"/>
    <cellStyle name="Currency 4 3 3 2 3 4" xfId="23603" xr:uid="{00000000-0005-0000-0000-0000B61E0000}"/>
    <cellStyle name="Currency 4 3 3 2 3 4 2" xfId="23604" xr:uid="{00000000-0005-0000-0000-0000B71E0000}"/>
    <cellStyle name="Currency 4 3 3 2 3 5" xfId="23605" xr:uid="{00000000-0005-0000-0000-0000B81E0000}"/>
    <cellStyle name="Currency 4 3 3 2 3 6" xfId="23606" xr:uid="{00000000-0005-0000-0000-0000B91E0000}"/>
    <cellStyle name="Currency 4 3 3 2 4" xfId="23607" xr:uid="{00000000-0005-0000-0000-0000BA1E0000}"/>
    <cellStyle name="Currency 4 3 3 2 4 2" xfId="23608" xr:uid="{00000000-0005-0000-0000-0000BB1E0000}"/>
    <cellStyle name="Currency 4 3 3 2 4 2 2" xfId="23609" xr:uid="{00000000-0005-0000-0000-0000BC1E0000}"/>
    <cellStyle name="Currency 4 3 3 2 4 3" xfId="23610" xr:uid="{00000000-0005-0000-0000-0000BD1E0000}"/>
    <cellStyle name="Currency 4 3 3 2 4 3 2" xfId="23611" xr:uid="{00000000-0005-0000-0000-0000BE1E0000}"/>
    <cellStyle name="Currency 4 3 3 2 4 4" xfId="23612" xr:uid="{00000000-0005-0000-0000-0000BF1E0000}"/>
    <cellStyle name="Currency 4 3 3 2 4 4 2" xfId="23613" xr:uid="{00000000-0005-0000-0000-0000C01E0000}"/>
    <cellStyle name="Currency 4 3 3 2 4 5" xfId="23614" xr:uid="{00000000-0005-0000-0000-0000C11E0000}"/>
    <cellStyle name="Currency 4 3 3 2 4 6" xfId="23615" xr:uid="{00000000-0005-0000-0000-0000C21E0000}"/>
    <cellStyle name="Currency 4 3 3 2 5" xfId="23616" xr:uid="{00000000-0005-0000-0000-0000C31E0000}"/>
    <cellStyle name="Currency 4 3 3 2 5 2" xfId="23617" xr:uid="{00000000-0005-0000-0000-0000C41E0000}"/>
    <cellStyle name="Currency 4 3 3 2 5 2 2" xfId="23618" xr:uid="{00000000-0005-0000-0000-0000C51E0000}"/>
    <cellStyle name="Currency 4 3 3 2 5 3" xfId="23619" xr:uid="{00000000-0005-0000-0000-0000C61E0000}"/>
    <cellStyle name="Currency 4 3 3 2 5 3 2" xfId="23620" xr:uid="{00000000-0005-0000-0000-0000C71E0000}"/>
    <cellStyle name="Currency 4 3 3 2 5 4" xfId="23621" xr:uid="{00000000-0005-0000-0000-0000C81E0000}"/>
    <cellStyle name="Currency 4 3 3 2 5 4 2" xfId="23622" xr:uid="{00000000-0005-0000-0000-0000C91E0000}"/>
    <cellStyle name="Currency 4 3 3 2 5 5" xfId="23623" xr:uid="{00000000-0005-0000-0000-0000CA1E0000}"/>
    <cellStyle name="Currency 4 3 3 2 5 6" xfId="23624" xr:uid="{00000000-0005-0000-0000-0000CB1E0000}"/>
    <cellStyle name="Currency 4 3 3 2 6" xfId="23625" xr:uid="{00000000-0005-0000-0000-0000CC1E0000}"/>
    <cellStyle name="Currency 4 3 3 2 6 2" xfId="23626" xr:uid="{00000000-0005-0000-0000-0000CD1E0000}"/>
    <cellStyle name="Currency 4 3 3 2 6 2 2" xfId="23627" xr:uid="{00000000-0005-0000-0000-0000CE1E0000}"/>
    <cellStyle name="Currency 4 3 3 2 6 3" xfId="23628" xr:uid="{00000000-0005-0000-0000-0000CF1E0000}"/>
    <cellStyle name="Currency 4 3 3 2 6 3 2" xfId="23629" xr:uid="{00000000-0005-0000-0000-0000D01E0000}"/>
    <cellStyle name="Currency 4 3 3 2 6 4" xfId="23630" xr:uid="{00000000-0005-0000-0000-0000D11E0000}"/>
    <cellStyle name="Currency 4 3 3 2 6 5" xfId="23631" xr:uid="{00000000-0005-0000-0000-0000D21E0000}"/>
    <cellStyle name="Currency 4 3 3 2 7" xfId="23632" xr:uid="{00000000-0005-0000-0000-0000D31E0000}"/>
    <cellStyle name="Currency 4 3 3 2 7 2" xfId="23633" xr:uid="{00000000-0005-0000-0000-0000D41E0000}"/>
    <cellStyle name="Currency 4 3 3 2 8" xfId="23634" xr:uid="{00000000-0005-0000-0000-0000D51E0000}"/>
    <cellStyle name="Currency 4 3 3 2 8 2" xfId="23635" xr:uid="{00000000-0005-0000-0000-0000D61E0000}"/>
    <cellStyle name="Currency 4 3 3 2 9" xfId="23636" xr:uid="{00000000-0005-0000-0000-0000D71E0000}"/>
    <cellStyle name="Currency 4 3 3 2 9 2" xfId="23637" xr:uid="{00000000-0005-0000-0000-0000D81E0000}"/>
    <cellStyle name="Currency 4 3 3 3" xfId="23638" xr:uid="{00000000-0005-0000-0000-0000D91E0000}"/>
    <cellStyle name="Currency 4 3 3 3 10" xfId="23639" xr:uid="{00000000-0005-0000-0000-0000DA1E0000}"/>
    <cellStyle name="Currency 4 3 3 3 2" xfId="23640" xr:uid="{00000000-0005-0000-0000-0000DB1E0000}"/>
    <cellStyle name="Currency 4 3 3 3 2 2" xfId="23641" xr:uid="{00000000-0005-0000-0000-0000DC1E0000}"/>
    <cellStyle name="Currency 4 3 3 3 2 2 2" xfId="23642" xr:uid="{00000000-0005-0000-0000-0000DD1E0000}"/>
    <cellStyle name="Currency 4 3 3 3 2 3" xfId="23643" xr:uid="{00000000-0005-0000-0000-0000DE1E0000}"/>
    <cellStyle name="Currency 4 3 3 3 2 3 2" xfId="23644" xr:uid="{00000000-0005-0000-0000-0000DF1E0000}"/>
    <cellStyle name="Currency 4 3 3 3 2 4" xfId="23645" xr:uid="{00000000-0005-0000-0000-0000E01E0000}"/>
    <cellStyle name="Currency 4 3 3 3 2 4 2" xfId="23646" xr:uid="{00000000-0005-0000-0000-0000E11E0000}"/>
    <cellStyle name="Currency 4 3 3 3 2 5" xfId="23647" xr:uid="{00000000-0005-0000-0000-0000E21E0000}"/>
    <cellStyle name="Currency 4 3 3 3 2 6" xfId="23648" xr:uid="{00000000-0005-0000-0000-0000E31E0000}"/>
    <cellStyle name="Currency 4 3 3 3 3" xfId="23649" xr:uid="{00000000-0005-0000-0000-0000E41E0000}"/>
    <cellStyle name="Currency 4 3 3 3 3 2" xfId="23650" xr:uid="{00000000-0005-0000-0000-0000E51E0000}"/>
    <cellStyle name="Currency 4 3 3 3 3 2 2" xfId="23651" xr:uid="{00000000-0005-0000-0000-0000E61E0000}"/>
    <cellStyle name="Currency 4 3 3 3 3 3" xfId="23652" xr:uid="{00000000-0005-0000-0000-0000E71E0000}"/>
    <cellStyle name="Currency 4 3 3 3 3 3 2" xfId="23653" xr:uid="{00000000-0005-0000-0000-0000E81E0000}"/>
    <cellStyle name="Currency 4 3 3 3 3 4" xfId="23654" xr:uid="{00000000-0005-0000-0000-0000E91E0000}"/>
    <cellStyle name="Currency 4 3 3 3 3 4 2" xfId="23655" xr:uid="{00000000-0005-0000-0000-0000EA1E0000}"/>
    <cellStyle name="Currency 4 3 3 3 3 5" xfId="23656" xr:uid="{00000000-0005-0000-0000-0000EB1E0000}"/>
    <cellStyle name="Currency 4 3 3 3 3 6" xfId="23657" xr:uid="{00000000-0005-0000-0000-0000EC1E0000}"/>
    <cellStyle name="Currency 4 3 3 3 4" xfId="23658" xr:uid="{00000000-0005-0000-0000-0000ED1E0000}"/>
    <cellStyle name="Currency 4 3 3 3 4 2" xfId="23659" xr:uid="{00000000-0005-0000-0000-0000EE1E0000}"/>
    <cellStyle name="Currency 4 3 3 3 4 2 2" xfId="23660" xr:uid="{00000000-0005-0000-0000-0000EF1E0000}"/>
    <cellStyle name="Currency 4 3 3 3 4 3" xfId="23661" xr:uid="{00000000-0005-0000-0000-0000F01E0000}"/>
    <cellStyle name="Currency 4 3 3 3 4 3 2" xfId="23662" xr:uid="{00000000-0005-0000-0000-0000F11E0000}"/>
    <cellStyle name="Currency 4 3 3 3 4 4" xfId="23663" xr:uid="{00000000-0005-0000-0000-0000F21E0000}"/>
    <cellStyle name="Currency 4 3 3 3 4 4 2" xfId="23664" xr:uid="{00000000-0005-0000-0000-0000F31E0000}"/>
    <cellStyle name="Currency 4 3 3 3 4 5" xfId="23665" xr:uid="{00000000-0005-0000-0000-0000F41E0000}"/>
    <cellStyle name="Currency 4 3 3 3 4 6" xfId="23666" xr:uid="{00000000-0005-0000-0000-0000F51E0000}"/>
    <cellStyle name="Currency 4 3 3 3 5" xfId="23667" xr:uid="{00000000-0005-0000-0000-0000F61E0000}"/>
    <cellStyle name="Currency 4 3 3 3 5 2" xfId="23668" xr:uid="{00000000-0005-0000-0000-0000F71E0000}"/>
    <cellStyle name="Currency 4 3 3 3 5 2 2" xfId="23669" xr:uid="{00000000-0005-0000-0000-0000F81E0000}"/>
    <cellStyle name="Currency 4 3 3 3 5 3" xfId="23670" xr:uid="{00000000-0005-0000-0000-0000F91E0000}"/>
    <cellStyle name="Currency 4 3 3 3 5 3 2" xfId="23671" xr:uid="{00000000-0005-0000-0000-0000FA1E0000}"/>
    <cellStyle name="Currency 4 3 3 3 5 4" xfId="23672" xr:uid="{00000000-0005-0000-0000-0000FB1E0000}"/>
    <cellStyle name="Currency 4 3 3 3 5 5" xfId="23673" xr:uid="{00000000-0005-0000-0000-0000FC1E0000}"/>
    <cellStyle name="Currency 4 3 3 3 6" xfId="23674" xr:uid="{00000000-0005-0000-0000-0000FD1E0000}"/>
    <cellStyle name="Currency 4 3 3 3 6 2" xfId="23675" xr:uid="{00000000-0005-0000-0000-0000FE1E0000}"/>
    <cellStyle name="Currency 4 3 3 3 7" xfId="23676" xr:uid="{00000000-0005-0000-0000-0000FF1E0000}"/>
    <cellStyle name="Currency 4 3 3 3 7 2" xfId="23677" xr:uid="{00000000-0005-0000-0000-0000001F0000}"/>
    <cellStyle name="Currency 4 3 3 3 8" xfId="23678" xr:uid="{00000000-0005-0000-0000-0000011F0000}"/>
    <cellStyle name="Currency 4 3 3 3 8 2" xfId="23679" xr:uid="{00000000-0005-0000-0000-0000021F0000}"/>
    <cellStyle name="Currency 4 3 3 3 9" xfId="23680" xr:uid="{00000000-0005-0000-0000-0000031F0000}"/>
    <cellStyle name="Currency 4 3 3 4" xfId="23681" xr:uid="{00000000-0005-0000-0000-0000041F0000}"/>
    <cellStyle name="Currency 4 3 3 4 10" xfId="23682" xr:uid="{00000000-0005-0000-0000-0000051F0000}"/>
    <cellStyle name="Currency 4 3 3 4 2" xfId="23683" xr:uid="{00000000-0005-0000-0000-0000061F0000}"/>
    <cellStyle name="Currency 4 3 3 4 2 2" xfId="23684" xr:uid="{00000000-0005-0000-0000-0000071F0000}"/>
    <cellStyle name="Currency 4 3 3 4 2 2 2" xfId="23685" xr:uid="{00000000-0005-0000-0000-0000081F0000}"/>
    <cellStyle name="Currency 4 3 3 4 2 3" xfId="23686" xr:uid="{00000000-0005-0000-0000-0000091F0000}"/>
    <cellStyle name="Currency 4 3 3 4 2 3 2" xfId="23687" xr:uid="{00000000-0005-0000-0000-00000A1F0000}"/>
    <cellStyle name="Currency 4 3 3 4 2 4" xfId="23688" xr:uid="{00000000-0005-0000-0000-00000B1F0000}"/>
    <cellStyle name="Currency 4 3 3 4 2 4 2" xfId="23689" xr:uid="{00000000-0005-0000-0000-00000C1F0000}"/>
    <cellStyle name="Currency 4 3 3 4 2 5" xfId="23690" xr:uid="{00000000-0005-0000-0000-00000D1F0000}"/>
    <cellStyle name="Currency 4 3 3 4 2 6" xfId="23691" xr:uid="{00000000-0005-0000-0000-00000E1F0000}"/>
    <cellStyle name="Currency 4 3 3 4 3" xfId="23692" xr:uid="{00000000-0005-0000-0000-00000F1F0000}"/>
    <cellStyle name="Currency 4 3 3 4 3 2" xfId="23693" xr:uid="{00000000-0005-0000-0000-0000101F0000}"/>
    <cellStyle name="Currency 4 3 3 4 3 2 2" xfId="23694" xr:uid="{00000000-0005-0000-0000-0000111F0000}"/>
    <cellStyle name="Currency 4 3 3 4 3 3" xfId="23695" xr:uid="{00000000-0005-0000-0000-0000121F0000}"/>
    <cellStyle name="Currency 4 3 3 4 3 3 2" xfId="23696" xr:uid="{00000000-0005-0000-0000-0000131F0000}"/>
    <cellStyle name="Currency 4 3 3 4 3 4" xfId="23697" xr:uid="{00000000-0005-0000-0000-0000141F0000}"/>
    <cellStyle name="Currency 4 3 3 4 3 4 2" xfId="23698" xr:uid="{00000000-0005-0000-0000-0000151F0000}"/>
    <cellStyle name="Currency 4 3 3 4 3 5" xfId="23699" xr:uid="{00000000-0005-0000-0000-0000161F0000}"/>
    <cellStyle name="Currency 4 3 3 4 3 6" xfId="23700" xr:uid="{00000000-0005-0000-0000-0000171F0000}"/>
    <cellStyle name="Currency 4 3 3 4 4" xfId="23701" xr:uid="{00000000-0005-0000-0000-0000181F0000}"/>
    <cellStyle name="Currency 4 3 3 4 4 2" xfId="23702" xr:uid="{00000000-0005-0000-0000-0000191F0000}"/>
    <cellStyle name="Currency 4 3 3 4 4 2 2" xfId="23703" xr:uid="{00000000-0005-0000-0000-00001A1F0000}"/>
    <cellStyle name="Currency 4 3 3 4 4 3" xfId="23704" xr:uid="{00000000-0005-0000-0000-00001B1F0000}"/>
    <cellStyle name="Currency 4 3 3 4 4 3 2" xfId="23705" xr:uid="{00000000-0005-0000-0000-00001C1F0000}"/>
    <cellStyle name="Currency 4 3 3 4 4 4" xfId="23706" xr:uid="{00000000-0005-0000-0000-00001D1F0000}"/>
    <cellStyle name="Currency 4 3 3 4 4 4 2" xfId="23707" xr:uid="{00000000-0005-0000-0000-00001E1F0000}"/>
    <cellStyle name="Currency 4 3 3 4 4 5" xfId="23708" xr:uid="{00000000-0005-0000-0000-00001F1F0000}"/>
    <cellStyle name="Currency 4 3 3 4 4 6" xfId="23709" xr:uid="{00000000-0005-0000-0000-0000201F0000}"/>
    <cellStyle name="Currency 4 3 3 4 5" xfId="23710" xr:uid="{00000000-0005-0000-0000-0000211F0000}"/>
    <cellStyle name="Currency 4 3 3 4 5 2" xfId="23711" xr:uid="{00000000-0005-0000-0000-0000221F0000}"/>
    <cellStyle name="Currency 4 3 3 4 5 2 2" xfId="23712" xr:uid="{00000000-0005-0000-0000-0000231F0000}"/>
    <cellStyle name="Currency 4 3 3 4 5 3" xfId="23713" xr:uid="{00000000-0005-0000-0000-0000241F0000}"/>
    <cellStyle name="Currency 4 3 3 4 5 3 2" xfId="23714" xr:uid="{00000000-0005-0000-0000-0000251F0000}"/>
    <cellStyle name="Currency 4 3 3 4 5 4" xfId="23715" xr:uid="{00000000-0005-0000-0000-0000261F0000}"/>
    <cellStyle name="Currency 4 3 3 4 5 5" xfId="23716" xr:uid="{00000000-0005-0000-0000-0000271F0000}"/>
    <cellStyle name="Currency 4 3 3 4 6" xfId="23717" xr:uid="{00000000-0005-0000-0000-0000281F0000}"/>
    <cellStyle name="Currency 4 3 3 4 6 2" xfId="23718" xr:uid="{00000000-0005-0000-0000-0000291F0000}"/>
    <cellStyle name="Currency 4 3 3 4 7" xfId="23719" xr:uid="{00000000-0005-0000-0000-00002A1F0000}"/>
    <cellStyle name="Currency 4 3 3 4 7 2" xfId="23720" xr:uid="{00000000-0005-0000-0000-00002B1F0000}"/>
    <cellStyle name="Currency 4 3 3 4 8" xfId="23721" xr:uid="{00000000-0005-0000-0000-00002C1F0000}"/>
    <cellStyle name="Currency 4 3 3 4 8 2" xfId="23722" xr:uid="{00000000-0005-0000-0000-00002D1F0000}"/>
    <cellStyle name="Currency 4 3 3 4 9" xfId="23723" xr:uid="{00000000-0005-0000-0000-00002E1F0000}"/>
    <cellStyle name="Currency 4 3 3 5" xfId="23724" xr:uid="{00000000-0005-0000-0000-00002F1F0000}"/>
    <cellStyle name="Currency 4 3 3 5 2" xfId="23725" xr:uid="{00000000-0005-0000-0000-0000301F0000}"/>
    <cellStyle name="Currency 4 3 3 5 2 2" xfId="23726" xr:uid="{00000000-0005-0000-0000-0000311F0000}"/>
    <cellStyle name="Currency 4 3 3 5 3" xfId="23727" xr:uid="{00000000-0005-0000-0000-0000321F0000}"/>
    <cellStyle name="Currency 4 3 3 5 3 2" xfId="23728" xr:uid="{00000000-0005-0000-0000-0000331F0000}"/>
    <cellStyle name="Currency 4 3 3 5 4" xfId="23729" xr:uid="{00000000-0005-0000-0000-0000341F0000}"/>
    <cellStyle name="Currency 4 3 3 5 4 2" xfId="23730" xr:uid="{00000000-0005-0000-0000-0000351F0000}"/>
    <cellStyle name="Currency 4 3 3 5 5" xfId="23731" xr:uid="{00000000-0005-0000-0000-0000361F0000}"/>
    <cellStyle name="Currency 4 3 3 5 6" xfId="23732" xr:uid="{00000000-0005-0000-0000-0000371F0000}"/>
    <cellStyle name="Currency 4 3 3 6" xfId="23733" xr:uid="{00000000-0005-0000-0000-0000381F0000}"/>
    <cellStyle name="Currency 4 3 3 6 2" xfId="23734" xr:uid="{00000000-0005-0000-0000-0000391F0000}"/>
    <cellStyle name="Currency 4 3 3 6 2 2" xfId="23735" xr:uid="{00000000-0005-0000-0000-00003A1F0000}"/>
    <cellStyle name="Currency 4 3 3 6 3" xfId="23736" xr:uid="{00000000-0005-0000-0000-00003B1F0000}"/>
    <cellStyle name="Currency 4 3 3 6 3 2" xfId="23737" xr:uid="{00000000-0005-0000-0000-00003C1F0000}"/>
    <cellStyle name="Currency 4 3 3 6 4" xfId="23738" xr:uid="{00000000-0005-0000-0000-00003D1F0000}"/>
    <cellStyle name="Currency 4 3 3 6 4 2" xfId="23739" xr:uid="{00000000-0005-0000-0000-00003E1F0000}"/>
    <cellStyle name="Currency 4 3 3 6 5" xfId="23740" xr:uid="{00000000-0005-0000-0000-00003F1F0000}"/>
    <cellStyle name="Currency 4 3 3 6 6" xfId="23741" xr:uid="{00000000-0005-0000-0000-0000401F0000}"/>
    <cellStyle name="Currency 4 3 3 7" xfId="23742" xr:uid="{00000000-0005-0000-0000-0000411F0000}"/>
    <cellStyle name="Currency 4 3 3 7 2" xfId="23743" xr:uid="{00000000-0005-0000-0000-0000421F0000}"/>
    <cellStyle name="Currency 4 3 3 7 2 2" xfId="23744" xr:uid="{00000000-0005-0000-0000-0000431F0000}"/>
    <cellStyle name="Currency 4 3 3 7 3" xfId="23745" xr:uid="{00000000-0005-0000-0000-0000441F0000}"/>
    <cellStyle name="Currency 4 3 3 7 3 2" xfId="23746" xr:uid="{00000000-0005-0000-0000-0000451F0000}"/>
    <cellStyle name="Currency 4 3 3 7 4" xfId="23747" xr:uid="{00000000-0005-0000-0000-0000461F0000}"/>
    <cellStyle name="Currency 4 3 3 7 4 2" xfId="23748" xr:uid="{00000000-0005-0000-0000-0000471F0000}"/>
    <cellStyle name="Currency 4 3 3 7 5" xfId="23749" xr:uid="{00000000-0005-0000-0000-0000481F0000}"/>
    <cellStyle name="Currency 4 3 3 7 6" xfId="23750" xr:uid="{00000000-0005-0000-0000-0000491F0000}"/>
    <cellStyle name="Currency 4 3 3 8" xfId="23751" xr:uid="{00000000-0005-0000-0000-00004A1F0000}"/>
    <cellStyle name="Currency 4 3 3 8 2" xfId="23752" xr:uid="{00000000-0005-0000-0000-00004B1F0000}"/>
    <cellStyle name="Currency 4 3 3 8 2 2" xfId="23753" xr:uid="{00000000-0005-0000-0000-00004C1F0000}"/>
    <cellStyle name="Currency 4 3 3 8 3" xfId="23754" xr:uid="{00000000-0005-0000-0000-00004D1F0000}"/>
    <cellStyle name="Currency 4 3 3 8 3 2" xfId="23755" xr:uid="{00000000-0005-0000-0000-00004E1F0000}"/>
    <cellStyle name="Currency 4 3 3 8 4" xfId="23756" xr:uid="{00000000-0005-0000-0000-00004F1F0000}"/>
    <cellStyle name="Currency 4 3 3 8 5" xfId="23757" xr:uid="{00000000-0005-0000-0000-0000501F0000}"/>
    <cellStyle name="Currency 4 3 3 9" xfId="23758" xr:uid="{00000000-0005-0000-0000-0000511F0000}"/>
    <cellStyle name="Currency 4 3 3 9 2" xfId="23759" xr:uid="{00000000-0005-0000-0000-0000521F0000}"/>
    <cellStyle name="Currency 4 3 4" xfId="23760" xr:uid="{00000000-0005-0000-0000-0000531F0000}"/>
    <cellStyle name="Currency 4 3 4 10" xfId="23761" xr:uid="{00000000-0005-0000-0000-0000541F0000}"/>
    <cellStyle name="Currency 4 3 4 10 2" xfId="23762" xr:uid="{00000000-0005-0000-0000-0000551F0000}"/>
    <cellStyle name="Currency 4 3 4 11" xfId="23763" xr:uid="{00000000-0005-0000-0000-0000561F0000}"/>
    <cellStyle name="Currency 4 3 4 12" xfId="23764" xr:uid="{00000000-0005-0000-0000-0000571F0000}"/>
    <cellStyle name="Currency 4 3 4 2" xfId="23765" xr:uid="{00000000-0005-0000-0000-0000581F0000}"/>
    <cellStyle name="Currency 4 3 4 2 10" xfId="23766" xr:uid="{00000000-0005-0000-0000-0000591F0000}"/>
    <cellStyle name="Currency 4 3 4 2 2" xfId="23767" xr:uid="{00000000-0005-0000-0000-00005A1F0000}"/>
    <cellStyle name="Currency 4 3 4 2 2 2" xfId="23768" xr:uid="{00000000-0005-0000-0000-00005B1F0000}"/>
    <cellStyle name="Currency 4 3 4 2 2 2 2" xfId="23769" xr:uid="{00000000-0005-0000-0000-00005C1F0000}"/>
    <cellStyle name="Currency 4 3 4 2 2 3" xfId="23770" xr:uid="{00000000-0005-0000-0000-00005D1F0000}"/>
    <cellStyle name="Currency 4 3 4 2 2 3 2" xfId="23771" xr:uid="{00000000-0005-0000-0000-00005E1F0000}"/>
    <cellStyle name="Currency 4 3 4 2 2 4" xfId="23772" xr:uid="{00000000-0005-0000-0000-00005F1F0000}"/>
    <cellStyle name="Currency 4 3 4 2 2 4 2" xfId="23773" xr:uid="{00000000-0005-0000-0000-0000601F0000}"/>
    <cellStyle name="Currency 4 3 4 2 2 5" xfId="23774" xr:uid="{00000000-0005-0000-0000-0000611F0000}"/>
    <cellStyle name="Currency 4 3 4 2 2 6" xfId="23775" xr:uid="{00000000-0005-0000-0000-0000621F0000}"/>
    <cellStyle name="Currency 4 3 4 2 3" xfId="23776" xr:uid="{00000000-0005-0000-0000-0000631F0000}"/>
    <cellStyle name="Currency 4 3 4 2 3 2" xfId="23777" xr:uid="{00000000-0005-0000-0000-0000641F0000}"/>
    <cellStyle name="Currency 4 3 4 2 3 2 2" xfId="23778" xr:uid="{00000000-0005-0000-0000-0000651F0000}"/>
    <cellStyle name="Currency 4 3 4 2 3 3" xfId="23779" xr:uid="{00000000-0005-0000-0000-0000661F0000}"/>
    <cellStyle name="Currency 4 3 4 2 3 3 2" xfId="23780" xr:uid="{00000000-0005-0000-0000-0000671F0000}"/>
    <cellStyle name="Currency 4 3 4 2 3 4" xfId="23781" xr:uid="{00000000-0005-0000-0000-0000681F0000}"/>
    <cellStyle name="Currency 4 3 4 2 3 4 2" xfId="23782" xr:uid="{00000000-0005-0000-0000-0000691F0000}"/>
    <cellStyle name="Currency 4 3 4 2 3 5" xfId="23783" xr:uid="{00000000-0005-0000-0000-00006A1F0000}"/>
    <cellStyle name="Currency 4 3 4 2 3 6" xfId="23784" xr:uid="{00000000-0005-0000-0000-00006B1F0000}"/>
    <cellStyle name="Currency 4 3 4 2 4" xfId="23785" xr:uid="{00000000-0005-0000-0000-00006C1F0000}"/>
    <cellStyle name="Currency 4 3 4 2 4 2" xfId="23786" xr:uid="{00000000-0005-0000-0000-00006D1F0000}"/>
    <cellStyle name="Currency 4 3 4 2 4 2 2" xfId="23787" xr:uid="{00000000-0005-0000-0000-00006E1F0000}"/>
    <cellStyle name="Currency 4 3 4 2 4 3" xfId="23788" xr:uid="{00000000-0005-0000-0000-00006F1F0000}"/>
    <cellStyle name="Currency 4 3 4 2 4 3 2" xfId="23789" xr:uid="{00000000-0005-0000-0000-0000701F0000}"/>
    <cellStyle name="Currency 4 3 4 2 4 4" xfId="23790" xr:uid="{00000000-0005-0000-0000-0000711F0000}"/>
    <cellStyle name="Currency 4 3 4 2 4 4 2" xfId="23791" xr:uid="{00000000-0005-0000-0000-0000721F0000}"/>
    <cellStyle name="Currency 4 3 4 2 4 5" xfId="23792" xr:uid="{00000000-0005-0000-0000-0000731F0000}"/>
    <cellStyle name="Currency 4 3 4 2 4 6" xfId="23793" xr:uid="{00000000-0005-0000-0000-0000741F0000}"/>
    <cellStyle name="Currency 4 3 4 2 5" xfId="23794" xr:uid="{00000000-0005-0000-0000-0000751F0000}"/>
    <cellStyle name="Currency 4 3 4 2 5 2" xfId="23795" xr:uid="{00000000-0005-0000-0000-0000761F0000}"/>
    <cellStyle name="Currency 4 3 4 2 5 2 2" xfId="23796" xr:uid="{00000000-0005-0000-0000-0000771F0000}"/>
    <cellStyle name="Currency 4 3 4 2 5 3" xfId="23797" xr:uid="{00000000-0005-0000-0000-0000781F0000}"/>
    <cellStyle name="Currency 4 3 4 2 5 3 2" xfId="23798" xr:uid="{00000000-0005-0000-0000-0000791F0000}"/>
    <cellStyle name="Currency 4 3 4 2 5 4" xfId="23799" xr:uid="{00000000-0005-0000-0000-00007A1F0000}"/>
    <cellStyle name="Currency 4 3 4 2 5 5" xfId="23800" xr:uid="{00000000-0005-0000-0000-00007B1F0000}"/>
    <cellStyle name="Currency 4 3 4 2 6" xfId="23801" xr:uid="{00000000-0005-0000-0000-00007C1F0000}"/>
    <cellStyle name="Currency 4 3 4 2 6 2" xfId="23802" xr:uid="{00000000-0005-0000-0000-00007D1F0000}"/>
    <cellStyle name="Currency 4 3 4 2 7" xfId="23803" xr:uid="{00000000-0005-0000-0000-00007E1F0000}"/>
    <cellStyle name="Currency 4 3 4 2 7 2" xfId="23804" xr:uid="{00000000-0005-0000-0000-00007F1F0000}"/>
    <cellStyle name="Currency 4 3 4 2 8" xfId="23805" xr:uid="{00000000-0005-0000-0000-0000801F0000}"/>
    <cellStyle name="Currency 4 3 4 2 8 2" xfId="23806" xr:uid="{00000000-0005-0000-0000-0000811F0000}"/>
    <cellStyle name="Currency 4 3 4 2 9" xfId="23807" xr:uid="{00000000-0005-0000-0000-0000821F0000}"/>
    <cellStyle name="Currency 4 3 4 3" xfId="23808" xr:uid="{00000000-0005-0000-0000-0000831F0000}"/>
    <cellStyle name="Currency 4 3 4 3 10" xfId="23809" xr:uid="{00000000-0005-0000-0000-0000841F0000}"/>
    <cellStyle name="Currency 4 3 4 3 2" xfId="23810" xr:uid="{00000000-0005-0000-0000-0000851F0000}"/>
    <cellStyle name="Currency 4 3 4 3 2 2" xfId="23811" xr:uid="{00000000-0005-0000-0000-0000861F0000}"/>
    <cellStyle name="Currency 4 3 4 3 2 2 2" xfId="23812" xr:uid="{00000000-0005-0000-0000-0000871F0000}"/>
    <cellStyle name="Currency 4 3 4 3 2 3" xfId="23813" xr:uid="{00000000-0005-0000-0000-0000881F0000}"/>
    <cellStyle name="Currency 4 3 4 3 2 3 2" xfId="23814" xr:uid="{00000000-0005-0000-0000-0000891F0000}"/>
    <cellStyle name="Currency 4 3 4 3 2 4" xfId="23815" xr:uid="{00000000-0005-0000-0000-00008A1F0000}"/>
    <cellStyle name="Currency 4 3 4 3 2 4 2" xfId="23816" xr:uid="{00000000-0005-0000-0000-00008B1F0000}"/>
    <cellStyle name="Currency 4 3 4 3 2 5" xfId="23817" xr:uid="{00000000-0005-0000-0000-00008C1F0000}"/>
    <cellStyle name="Currency 4 3 4 3 2 6" xfId="23818" xr:uid="{00000000-0005-0000-0000-00008D1F0000}"/>
    <cellStyle name="Currency 4 3 4 3 3" xfId="23819" xr:uid="{00000000-0005-0000-0000-00008E1F0000}"/>
    <cellStyle name="Currency 4 3 4 3 3 2" xfId="23820" xr:uid="{00000000-0005-0000-0000-00008F1F0000}"/>
    <cellStyle name="Currency 4 3 4 3 3 2 2" xfId="23821" xr:uid="{00000000-0005-0000-0000-0000901F0000}"/>
    <cellStyle name="Currency 4 3 4 3 3 3" xfId="23822" xr:uid="{00000000-0005-0000-0000-0000911F0000}"/>
    <cellStyle name="Currency 4 3 4 3 3 3 2" xfId="23823" xr:uid="{00000000-0005-0000-0000-0000921F0000}"/>
    <cellStyle name="Currency 4 3 4 3 3 4" xfId="23824" xr:uid="{00000000-0005-0000-0000-0000931F0000}"/>
    <cellStyle name="Currency 4 3 4 3 3 4 2" xfId="23825" xr:uid="{00000000-0005-0000-0000-0000941F0000}"/>
    <cellStyle name="Currency 4 3 4 3 3 5" xfId="23826" xr:uid="{00000000-0005-0000-0000-0000951F0000}"/>
    <cellStyle name="Currency 4 3 4 3 3 6" xfId="23827" xr:uid="{00000000-0005-0000-0000-0000961F0000}"/>
    <cellStyle name="Currency 4 3 4 3 4" xfId="23828" xr:uid="{00000000-0005-0000-0000-0000971F0000}"/>
    <cellStyle name="Currency 4 3 4 3 4 2" xfId="23829" xr:uid="{00000000-0005-0000-0000-0000981F0000}"/>
    <cellStyle name="Currency 4 3 4 3 4 2 2" xfId="23830" xr:uid="{00000000-0005-0000-0000-0000991F0000}"/>
    <cellStyle name="Currency 4 3 4 3 4 3" xfId="23831" xr:uid="{00000000-0005-0000-0000-00009A1F0000}"/>
    <cellStyle name="Currency 4 3 4 3 4 3 2" xfId="23832" xr:uid="{00000000-0005-0000-0000-00009B1F0000}"/>
    <cellStyle name="Currency 4 3 4 3 4 4" xfId="23833" xr:uid="{00000000-0005-0000-0000-00009C1F0000}"/>
    <cellStyle name="Currency 4 3 4 3 4 4 2" xfId="23834" xr:uid="{00000000-0005-0000-0000-00009D1F0000}"/>
    <cellStyle name="Currency 4 3 4 3 4 5" xfId="23835" xr:uid="{00000000-0005-0000-0000-00009E1F0000}"/>
    <cellStyle name="Currency 4 3 4 3 4 6" xfId="23836" xr:uid="{00000000-0005-0000-0000-00009F1F0000}"/>
    <cellStyle name="Currency 4 3 4 3 5" xfId="23837" xr:uid="{00000000-0005-0000-0000-0000A01F0000}"/>
    <cellStyle name="Currency 4 3 4 3 5 2" xfId="23838" xr:uid="{00000000-0005-0000-0000-0000A11F0000}"/>
    <cellStyle name="Currency 4 3 4 3 5 2 2" xfId="23839" xr:uid="{00000000-0005-0000-0000-0000A21F0000}"/>
    <cellStyle name="Currency 4 3 4 3 5 3" xfId="23840" xr:uid="{00000000-0005-0000-0000-0000A31F0000}"/>
    <cellStyle name="Currency 4 3 4 3 5 3 2" xfId="23841" xr:uid="{00000000-0005-0000-0000-0000A41F0000}"/>
    <cellStyle name="Currency 4 3 4 3 5 4" xfId="23842" xr:uid="{00000000-0005-0000-0000-0000A51F0000}"/>
    <cellStyle name="Currency 4 3 4 3 5 5" xfId="23843" xr:uid="{00000000-0005-0000-0000-0000A61F0000}"/>
    <cellStyle name="Currency 4 3 4 3 6" xfId="23844" xr:uid="{00000000-0005-0000-0000-0000A71F0000}"/>
    <cellStyle name="Currency 4 3 4 3 6 2" xfId="23845" xr:uid="{00000000-0005-0000-0000-0000A81F0000}"/>
    <cellStyle name="Currency 4 3 4 3 7" xfId="23846" xr:uid="{00000000-0005-0000-0000-0000A91F0000}"/>
    <cellStyle name="Currency 4 3 4 3 7 2" xfId="23847" xr:uid="{00000000-0005-0000-0000-0000AA1F0000}"/>
    <cellStyle name="Currency 4 3 4 3 8" xfId="23848" xr:uid="{00000000-0005-0000-0000-0000AB1F0000}"/>
    <cellStyle name="Currency 4 3 4 3 8 2" xfId="23849" xr:uid="{00000000-0005-0000-0000-0000AC1F0000}"/>
    <cellStyle name="Currency 4 3 4 3 9" xfId="23850" xr:uid="{00000000-0005-0000-0000-0000AD1F0000}"/>
    <cellStyle name="Currency 4 3 4 4" xfId="23851" xr:uid="{00000000-0005-0000-0000-0000AE1F0000}"/>
    <cellStyle name="Currency 4 3 4 4 2" xfId="23852" xr:uid="{00000000-0005-0000-0000-0000AF1F0000}"/>
    <cellStyle name="Currency 4 3 4 4 2 2" xfId="23853" xr:uid="{00000000-0005-0000-0000-0000B01F0000}"/>
    <cellStyle name="Currency 4 3 4 4 3" xfId="23854" xr:uid="{00000000-0005-0000-0000-0000B11F0000}"/>
    <cellStyle name="Currency 4 3 4 4 3 2" xfId="23855" xr:uid="{00000000-0005-0000-0000-0000B21F0000}"/>
    <cellStyle name="Currency 4 3 4 4 4" xfId="23856" xr:uid="{00000000-0005-0000-0000-0000B31F0000}"/>
    <cellStyle name="Currency 4 3 4 4 4 2" xfId="23857" xr:uid="{00000000-0005-0000-0000-0000B41F0000}"/>
    <cellStyle name="Currency 4 3 4 4 5" xfId="23858" xr:uid="{00000000-0005-0000-0000-0000B51F0000}"/>
    <cellStyle name="Currency 4 3 4 4 6" xfId="23859" xr:uid="{00000000-0005-0000-0000-0000B61F0000}"/>
    <cellStyle name="Currency 4 3 4 5" xfId="23860" xr:uid="{00000000-0005-0000-0000-0000B71F0000}"/>
    <cellStyle name="Currency 4 3 4 5 2" xfId="23861" xr:uid="{00000000-0005-0000-0000-0000B81F0000}"/>
    <cellStyle name="Currency 4 3 4 5 2 2" xfId="23862" xr:uid="{00000000-0005-0000-0000-0000B91F0000}"/>
    <cellStyle name="Currency 4 3 4 5 3" xfId="23863" xr:uid="{00000000-0005-0000-0000-0000BA1F0000}"/>
    <cellStyle name="Currency 4 3 4 5 3 2" xfId="23864" xr:uid="{00000000-0005-0000-0000-0000BB1F0000}"/>
    <cellStyle name="Currency 4 3 4 5 4" xfId="23865" xr:uid="{00000000-0005-0000-0000-0000BC1F0000}"/>
    <cellStyle name="Currency 4 3 4 5 4 2" xfId="23866" xr:uid="{00000000-0005-0000-0000-0000BD1F0000}"/>
    <cellStyle name="Currency 4 3 4 5 5" xfId="23867" xr:uid="{00000000-0005-0000-0000-0000BE1F0000}"/>
    <cellStyle name="Currency 4 3 4 5 6" xfId="23868" xr:uid="{00000000-0005-0000-0000-0000BF1F0000}"/>
    <cellStyle name="Currency 4 3 4 6" xfId="23869" xr:uid="{00000000-0005-0000-0000-0000C01F0000}"/>
    <cellStyle name="Currency 4 3 4 6 2" xfId="23870" xr:uid="{00000000-0005-0000-0000-0000C11F0000}"/>
    <cellStyle name="Currency 4 3 4 6 2 2" xfId="23871" xr:uid="{00000000-0005-0000-0000-0000C21F0000}"/>
    <cellStyle name="Currency 4 3 4 6 3" xfId="23872" xr:uid="{00000000-0005-0000-0000-0000C31F0000}"/>
    <cellStyle name="Currency 4 3 4 6 3 2" xfId="23873" xr:uid="{00000000-0005-0000-0000-0000C41F0000}"/>
    <cellStyle name="Currency 4 3 4 6 4" xfId="23874" xr:uid="{00000000-0005-0000-0000-0000C51F0000}"/>
    <cellStyle name="Currency 4 3 4 6 4 2" xfId="23875" xr:uid="{00000000-0005-0000-0000-0000C61F0000}"/>
    <cellStyle name="Currency 4 3 4 6 5" xfId="23876" xr:uid="{00000000-0005-0000-0000-0000C71F0000}"/>
    <cellStyle name="Currency 4 3 4 6 6" xfId="23877" xr:uid="{00000000-0005-0000-0000-0000C81F0000}"/>
    <cellStyle name="Currency 4 3 4 7" xfId="23878" xr:uid="{00000000-0005-0000-0000-0000C91F0000}"/>
    <cellStyle name="Currency 4 3 4 7 2" xfId="23879" xr:uid="{00000000-0005-0000-0000-0000CA1F0000}"/>
    <cellStyle name="Currency 4 3 4 7 2 2" xfId="23880" xr:uid="{00000000-0005-0000-0000-0000CB1F0000}"/>
    <cellStyle name="Currency 4 3 4 7 3" xfId="23881" xr:uid="{00000000-0005-0000-0000-0000CC1F0000}"/>
    <cellStyle name="Currency 4 3 4 7 3 2" xfId="23882" xr:uid="{00000000-0005-0000-0000-0000CD1F0000}"/>
    <cellStyle name="Currency 4 3 4 7 4" xfId="23883" xr:uid="{00000000-0005-0000-0000-0000CE1F0000}"/>
    <cellStyle name="Currency 4 3 4 7 5" xfId="23884" xr:uid="{00000000-0005-0000-0000-0000CF1F0000}"/>
    <cellStyle name="Currency 4 3 4 8" xfId="23885" xr:uid="{00000000-0005-0000-0000-0000D01F0000}"/>
    <cellStyle name="Currency 4 3 4 8 2" xfId="23886" xr:uid="{00000000-0005-0000-0000-0000D11F0000}"/>
    <cellStyle name="Currency 4 3 4 9" xfId="23887" xr:uid="{00000000-0005-0000-0000-0000D21F0000}"/>
    <cellStyle name="Currency 4 3 4 9 2" xfId="23888" xr:uid="{00000000-0005-0000-0000-0000D31F0000}"/>
    <cellStyle name="Currency 4 3 5" xfId="23889" xr:uid="{00000000-0005-0000-0000-0000D41F0000}"/>
    <cellStyle name="Currency 4 3 5 10" xfId="23890" xr:uid="{00000000-0005-0000-0000-0000D51F0000}"/>
    <cellStyle name="Currency 4 3 5 11" xfId="23891" xr:uid="{00000000-0005-0000-0000-0000D61F0000}"/>
    <cellStyle name="Currency 4 3 5 2" xfId="23892" xr:uid="{00000000-0005-0000-0000-0000D71F0000}"/>
    <cellStyle name="Currency 4 3 5 2 2" xfId="23893" xr:uid="{00000000-0005-0000-0000-0000D81F0000}"/>
    <cellStyle name="Currency 4 3 5 2 2 2" xfId="23894" xr:uid="{00000000-0005-0000-0000-0000D91F0000}"/>
    <cellStyle name="Currency 4 3 5 2 3" xfId="23895" xr:uid="{00000000-0005-0000-0000-0000DA1F0000}"/>
    <cellStyle name="Currency 4 3 5 2 3 2" xfId="23896" xr:uid="{00000000-0005-0000-0000-0000DB1F0000}"/>
    <cellStyle name="Currency 4 3 5 2 4" xfId="23897" xr:uid="{00000000-0005-0000-0000-0000DC1F0000}"/>
    <cellStyle name="Currency 4 3 5 2 4 2" xfId="23898" xr:uid="{00000000-0005-0000-0000-0000DD1F0000}"/>
    <cellStyle name="Currency 4 3 5 2 5" xfId="23899" xr:uid="{00000000-0005-0000-0000-0000DE1F0000}"/>
    <cellStyle name="Currency 4 3 5 2 6" xfId="23900" xr:uid="{00000000-0005-0000-0000-0000DF1F0000}"/>
    <cellStyle name="Currency 4 3 5 3" xfId="23901" xr:uid="{00000000-0005-0000-0000-0000E01F0000}"/>
    <cellStyle name="Currency 4 3 5 3 2" xfId="23902" xr:uid="{00000000-0005-0000-0000-0000E11F0000}"/>
    <cellStyle name="Currency 4 3 5 3 2 2" xfId="23903" xr:uid="{00000000-0005-0000-0000-0000E21F0000}"/>
    <cellStyle name="Currency 4 3 5 3 3" xfId="23904" xr:uid="{00000000-0005-0000-0000-0000E31F0000}"/>
    <cellStyle name="Currency 4 3 5 3 3 2" xfId="23905" xr:uid="{00000000-0005-0000-0000-0000E41F0000}"/>
    <cellStyle name="Currency 4 3 5 3 4" xfId="23906" xr:uid="{00000000-0005-0000-0000-0000E51F0000}"/>
    <cellStyle name="Currency 4 3 5 3 4 2" xfId="23907" xr:uid="{00000000-0005-0000-0000-0000E61F0000}"/>
    <cellStyle name="Currency 4 3 5 3 5" xfId="23908" xr:uid="{00000000-0005-0000-0000-0000E71F0000}"/>
    <cellStyle name="Currency 4 3 5 3 6" xfId="23909" xr:uid="{00000000-0005-0000-0000-0000E81F0000}"/>
    <cellStyle name="Currency 4 3 5 4" xfId="23910" xr:uid="{00000000-0005-0000-0000-0000E91F0000}"/>
    <cellStyle name="Currency 4 3 5 4 2" xfId="23911" xr:uid="{00000000-0005-0000-0000-0000EA1F0000}"/>
    <cellStyle name="Currency 4 3 5 4 2 2" xfId="23912" xr:uid="{00000000-0005-0000-0000-0000EB1F0000}"/>
    <cellStyle name="Currency 4 3 5 4 3" xfId="23913" xr:uid="{00000000-0005-0000-0000-0000EC1F0000}"/>
    <cellStyle name="Currency 4 3 5 4 3 2" xfId="23914" xr:uid="{00000000-0005-0000-0000-0000ED1F0000}"/>
    <cellStyle name="Currency 4 3 5 4 4" xfId="23915" xr:uid="{00000000-0005-0000-0000-0000EE1F0000}"/>
    <cellStyle name="Currency 4 3 5 4 4 2" xfId="23916" xr:uid="{00000000-0005-0000-0000-0000EF1F0000}"/>
    <cellStyle name="Currency 4 3 5 4 5" xfId="23917" xr:uid="{00000000-0005-0000-0000-0000F01F0000}"/>
    <cellStyle name="Currency 4 3 5 4 6" xfId="23918" xr:uid="{00000000-0005-0000-0000-0000F11F0000}"/>
    <cellStyle name="Currency 4 3 5 5" xfId="23919" xr:uid="{00000000-0005-0000-0000-0000F21F0000}"/>
    <cellStyle name="Currency 4 3 5 5 2" xfId="23920" xr:uid="{00000000-0005-0000-0000-0000F31F0000}"/>
    <cellStyle name="Currency 4 3 5 5 2 2" xfId="23921" xr:uid="{00000000-0005-0000-0000-0000F41F0000}"/>
    <cellStyle name="Currency 4 3 5 5 3" xfId="23922" xr:uid="{00000000-0005-0000-0000-0000F51F0000}"/>
    <cellStyle name="Currency 4 3 5 5 3 2" xfId="23923" xr:uid="{00000000-0005-0000-0000-0000F61F0000}"/>
    <cellStyle name="Currency 4 3 5 5 4" xfId="23924" xr:uid="{00000000-0005-0000-0000-0000F71F0000}"/>
    <cellStyle name="Currency 4 3 5 5 4 2" xfId="23925" xr:uid="{00000000-0005-0000-0000-0000F81F0000}"/>
    <cellStyle name="Currency 4 3 5 5 5" xfId="23926" xr:uid="{00000000-0005-0000-0000-0000F91F0000}"/>
    <cellStyle name="Currency 4 3 5 5 6" xfId="23927" xr:uid="{00000000-0005-0000-0000-0000FA1F0000}"/>
    <cellStyle name="Currency 4 3 5 6" xfId="23928" xr:uid="{00000000-0005-0000-0000-0000FB1F0000}"/>
    <cellStyle name="Currency 4 3 5 6 2" xfId="23929" xr:uid="{00000000-0005-0000-0000-0000FC1F0000}"/>
    <cellStyle name="Currency 4 3 5 6 2 2" xfId="23930" xr:uid="{00000000-0005-0000-0000-0000FD1F0000}"/>
    <cellStyle name="Currency 4 3 5 6 3" xfId="23931" xr:uid="{00000000-0005-0000-0000-0000FE1F0000}"/>
    <cellStyle name="Currency 4 3 5 6 3 2" xfId="23932" xr:uid="{00000000-0005-0000-0000-0000FF1F0000}"/>
    <cellStyle name="Currency 4 3 5 6 4" xfId="23933" xr:uid="{00000000-0005-0000-0000-000000200000}"/>
    <cellStyle name="Currency 4 3 5 6 5" xfId="23934" xr:uid="{00000000-0005-0000-0000-000001200000}"/>
    <cellStyle name="Currency 4 3 5 7" xfId="23935" xr:uid="{00000000-0005-0000-0000-000002200000}"/>
    <cellStyle name="Currency 4 3 5 7 2" xfId="23936" xr:uid="{00000000-0005-0000-0000-000003200000}"/>
    <cellStyle name="Currency 4 3 5 8" xfId="23937" xr:uid="{00000000-0005-0000-0000-000004200000}"/>
    <cellStyle name="Currency 4 3 5 8 2" xfId="23938" xr:uid="{00000000-0005-0000-0000-000005200000}"/>
    <cellStyle name="Currency 4 3 5 9" xfId="23939" xr:uid="{00000000-0005-0000-0000-000006200000}"/>
    <cellStyle name="Currency 4 3 5 9 2" xfId="23940" xr:uid="{00000000-0005-0000-0000-000007200000}"/>
    <cellStyle name="Currency 4 3 6" xfId="23941" xr:uid="{00000000-0005-0000-0000-000008200000}"/>
    <cellStyle name="Currency 4 3 6 10" xfId="23942" xr:uid="{00000000-0005-0000-0000-000009200000}"/>
    <cellStyle name="Currency 4 3 6 2" xfId="23943" xr:uid="{00000000-0005-0000-0000-00000A200000}"/>
    <cellStyle name="Currency 4 3 6 2 2" xfId="23944" xr:uid="{00000000-0005-0000-0000-00000B200000}"/>
    <cellStyle name="Currency 4 3 6 2 2 2" xfId="23945" xr:uid="{00000000-0005-0000-0000-00000C200000}"/>
    <cellStyle name="Currency 4 3 6 2 3" xfId="23946" xr:uid="{00000000-0005-0000-0000-00000D200000}"/>
    <cellStyle name="Currency 4 3 6 2 3 2" xfId="23947" xr:uid="{00000000-0005-0000-0000-00000E200000}"/>
    <cellStyle name="Currency 4 3 6 2 4" xfId="23948" xr:uid="{00000000-0005-0000-0000-00000F200000}"/>
    <cellStyle name="Currency 4 3 6 2 4 2" xfId="23949" xr:uid="{00000000-0005-0000-0000-000010200000}"/>
    <cellStyle name="Currency 4 3 6 2 5" xfId="23950" xr:uid="{00000000-0005-0000-0000-000011200000}"/>
    <cellStyle name="Currency 4 3 6 2 6" xfId="23951" xr:uid="{00000000-0005-0000-0000-000012200000}"/>
    <cellStyle name="Currency 4 3 6 3" xfId="23952" xr:uid="{00000000-0005-0000-0000-000013200000}"/>
    <cellStyle name="Currency 4 3 6 3 2" xfId="23953" xr:uid="{00000000-0005-0000-0000-000014200000}"/>
    <cellStyle name="Currency 4 3 6 3 2 2" xfId="23954" xr:uid="{00000000-0005-0000-0000-000015200000}"/>
    <cellStyle name="Currency 4 3 6 3 3" xfId="23955" xr:uid="{00000000-0005-0000-0000-000016200000}"/>
    <cellStyle name="Currency 4 3 6 3 3 2" xfId="23956" xr:uid="{00000000-0005-0000-0000-000017200000}"/>
    <cellStyle name="Currency 4 3 6 3 4" xfId="23957" xr:uid="{00000000-0005-0000-0000-000018200000}"/>
    <cellStyle name="Currency 4 3 6 3 4 2" xfId="23958" xr:uid="{00000000-0005-0000-0000-000019200000}"/>
    <cellStyle name="Currency 4 3 6 3 5" xfId="23959" xr:uid="{00000000-0005-0000-0000-00001A200000}"/>
    <cellStyle name="Currency 4 3 6 3 6" xfId="23960" xr:uid="{00000000-0005-0000-0000-00001B200000}"/>
    <cellStyle name="Currency 4 3 6 4" xfId="23961" xr:uid="{00000000-0005-0000-0000-00001C200000}"/>
    <cellStyle name="Currency 4 3 6 4 2" xfId="23962" xr:uid="{00000000-0005-0000-0000-00001D200000}"/>
    <cellStyle name="Currency 4 3 6 4 2 2" xfId="23963" xr:uid="{00000000-0005-0000-0000-00001E200000}"/>
    <cellStyle name="Currency 4 3 6 4 3" xfId="23964" xr:uid="{00000000-0005-0000-0000-00001F200000}"/>
    <cellStyle name="Currency 4 3 6 4 3 2" xfId="23965" xr:uid="{00000000-0005-0000-0000-000020200000}"/>
    <cellStyle name="Currency 4 3 6 4 4" xfId="23966" xr:uid="{00000000-0005-0000-0000-000021200000}"/>
    <cellStyle name="Currency 4 3 6 4 4 2" xfId="23967" xr:uid="{00000000-0005-0000-0000-000022200000}"/>
    <cellStyle name="Currency 4 3 6 4 5" xfId="23968" xr:uid="{00000000-0005-0000-0000-000023200000}"/>
    <cellStyle name="Currency 4 3 6 4 6" xfId="23969" xr:uid="{00000000-0005-0000-0000-000024200000}"/>
    <cellStyle name="Currency 4 3 6 5" xfId="23970" xr:uid="{00000000-0005-0000-0000-000025200000}"/>
    <cellStyle name="Currency 4 3 6 5 2" xfId="23971" xr:uid="{00000000-0005-0000-0000-000026200000}"/>
    <cellStyle name="Currency 4 3 6 5 2 2" xfId="23972" xr:uid="{00000000-0005-0000-0000-000027200000}"/>
    <cellStyle name="Currency 4 3 6 5 3" xfId="23973" xr:uid="{00000000-0005-0000-0000-000028200000}"/>
    <cellStyle name="Currency 4 3 6 5 3 2" xfId="23974" xr:uid="{00000000-0005-0000-0000-000029200000}"/>
    <cellStyle name="Currency 4 3 6 5 4" xfId="23975" xr:uid="{00000000-0005-0000-0000-00002A200000}"/>
    <cellStyle name="Currency 4 3 6 5 5" xfId="23976" xr:uid="{00000000-0005-0000-0000-00002B200000}"/>
    <cellStyle name="Currency 4 3 6 6" xfId="23977" xr:uid="{00000000-0005-0000-0000-00002C200000}"/>
    <cellStyle name="Currency 4 3 6 6 2" xfId="23978" xr:uid="{00000000-0005-0000-0000-00002D200000}"/>
    <cellStyle name="Currency 4 3 6 7" xfId="23979" xr:uid="{00000000-0005-0000-0000-00002E200000}"/>
    <cellStyle name="Currency 4 3 6 7 2" xfId="23980" xr:uid="{00000000-0005-0000-0000-00002F200000}"/>
    <cellStyle name="Currency 4 3 6 8" xfId="23981" xr:uid="{00000000-0005-0000-0000-000030200000}"/>
    <cellStyle name="Currency 4 3 6 8 2" xfId="23982" xr:uid="{00000000-0005-0000-0000-000031200000}"/>
    <cellStyle name="Currency 4 3 6 9" xfId="23983" xr:uid="{00000000-0005-0000-0000-000032200000}"/>
    <cellStyle name="Currency 4 3 7" xfId="23984" xr:uid="{00000000-0005-0000-0000-000033200000}"/>
    <cellStyle name="Currency 4 3 7 10" xfId="23985" xr:uid="{00000000-0005-0000-0000-000034200000}"/>
    <cellStyle name="Currency 4 3 7 2" xfId="23986" xr:uid="{00000000-0005-0000-0000-000035200000}"/>
    <cellStyle name="Currency 4 3 7 2 2" xfId="23987" xr:uid="{00000000-0005-0000-0000-000036200000}"/>
    <cellStyle name="Currency 4 3 7 2 2 2" xfId="23988" xr:uid="{00000000-0005-0000-0000-000037200000}"/>
    <cellStyle name="Currency 4 3 7 2 3" xfId="23989" xr:uid="{00000000-0005-0000-0000-000038200000}"/>
    <cellStyle name="Currency 4 3 7 2 3 2" xfId="23990" xr:uid="{00000000-0005-0000-0000-000039200000}"/>
    <cellStyle name="Currency 4 3 7 2 4" xfId="23991" xr:uid="{00000000-0005-0000-0000-00003A200000}"/>
    <cellStyle name="Currency 4 3 7 2 4 2" xfId="23992" xr:uid="{00000000-0005-0000-0000-00003B200000}"/>
    <cellStyle name="Currency 4 3 7 2 5" xfId="23993" xr:uid="{00000000-0005-0000-0000-00003C200000}"/>
    <cellStyle name="Currency 4 3 7 2 6" xfId="23994" xr:uid="{00000000-0005-0000-0000-00003D200000}"/>
    <cellStyle name="Currency 4 3 7 3" xfId="23995" xr:uid="{00000000-0005-0000-0000-00003E200000}"/>
    <cellStyle name="Currency 4 3 7 3 2" xfId="23996" xr:uid="{00000000-0005-0000-0000-00003F200000}"/>
    <cellStyle name="Currency 4 3 7 3 2 2" xfId="23997" xr:uid="{00000000-0005-0000-0000-000040200000}"/>
    <cellStyle name="Currency 4 3 7 3 3" xfId="23998" xr:uid="{00000000-0005-0000-0000-000041200000}"/>
    <cellStyle name="Currency 4 3 7 3 3 2" xfId="23999" xr:uid="{00000000-0005-0000-0000-000042200000}"/>
    <cellStyle name="Currency 4 3 7 3 4" xfId="24000" xr:uid="{00000000-0005-0000-0000-000043200000}"/>
    <cellStyle name="Currency 4 3 7 3 4 2" xfId="24001" xr:uid="{00000000-0005-0000-0000-000044200000}"/>
    <cellStyle name="Currency 4 3 7 3 5" xfId="24002" xr:uid="{00000000-0005-0000-0000-000045200000}"/>
    <cellStyle name="Currency 4 3 7 3 6" xfId="24003" xr:uid="{00000000-0005-0000-0000-000046200000}"/>
    <cellStyle name="Currency 4 3 7 4" xfId="24004" xr:uid="{00000000-0005-0000-0000-000047200000}"/>
    <cellStyle name="Currency 4 3 7 4 2" xfId="24005" xr:uid="{00000000-0005-0000-0000-000048200000}"/>
    <cellStyle name="Currency 4 3 7 4 2 2" xfId="24006" xr:uid="{00000000-0005-0000-0000-000049200000}"/>
    <cellStyle name="Currency 4 3 7 4 3" xfId="24007" xr:uid="{00000000-0005-0000-0000-00004A200000}"/>
    <cellStyle name="Currency 4 3 7 4 3 2" xfId="24008" xr:uid="{00000000-0005-0000-0000-00004B200000}"/>
    <cellStyle name="Currency 4 3 7 4 4" xfId="24009" xr:uid="{00000000-0005-0000-0000-00004C200000}"/>
    <cellStyle name="Currency 4 3 7 4 4 2" xfId="24010" xr:uid="{00000000-0005-0000-0000-00004D200000}"/>
    <cellStyle name="Currency 4 3 7 4 5" xfId="24011" xr:uid="{00000000-0005-0000-0000-00004E200000}"/>
    <cellStyle name="Currency 4 3 7 4 6" xfId="24012" xr:uid="{00000000-0005-0000-0000-00004F200000}"/>
    <cellStyle name="Currency 4 3 7 5" xfId="24013" xr:uid="{00000000-0005-0000-0000-000050200000}"/>
    <cellStyle name="Currency 4 3 7 5 2" xfId="24014" xr:uid="{00000000-0005-0000-0000-000051200000}"/>
    <cellStyle name="Currency 4 3 7 5 2 2" xfId="24015" xr:uid="{00000000-0005-0000-0000-000052200000}"/>
    <cellStyle name="Currency 4 3 7 5 3" xfId="24016" xr:uid="{00000000-0005-0000-0000-000053200000}"/>
    <cellStyle name="Currency 4 3 7 5 3 2" xfId="24017" xr:uid="{00000000-0005-0000-0000-000054200000}"/>
    <cellStyle name="Currency 4 3 7 5 4" xfId="24018" xr:uid="{00000000-0005-0000-0000-000055200000}"/>
    <cellStyle name="Currency 4 3 7 5 5" xfId="24019" xr:uid="{00000000-0005-0000-0000-000056200000}"/>
    <cellStyle name="Currency 4 3 7 6" xfId="24020" xr:uid="{00000000-0005-0000-0000-000057200000}"/>
    <cellStyle name="Currency 4 3 7 6 2" xfId="24021" xr:uid="{00000000-0005-0000-0000-000058200000}"/>
    <cellStyle name="Currency 4 3 7 7" xfId="24022" xr:uid="{00000000-0005-0000-0000-000059200000}"/>
    <cellStyle name="Currency 4 3 7 7 2" xfId="24023" xr:uid="{00000000-0005-0000-0000-00005A200000}"/>
    <cellStyle name="Currency 4 3 7 8" xfId="24024" xr:uid="{00000000-0005-0000-0000-00005B200000}"/>
    <cellStyle name="Currency 4 3 7 8 2" xfId="24025" xr:uid="{00000000-0005-0000-0000-00005C200000}"/>
    <cellStyle name="Currency 4 3 7 9" xfId="24026" xr:uid="{00000000-0005-0000-0000-00005D200000}"/>
    <cellStyle name="Currency 4 3 8" xfId="24027" xr:uid="{00000000-0005-0000-0000-00005E200000}"/>
    <cellStyle name="Currency 4 3 8 2" xfId="24028" xr:uid="{00000000-0005-0000-0000-00005F200000}"/>
    <cellStyle name="Currency 4 3 8 2 2" xfId="24029" xr:uid="{00000000-0005-0000-0000-000060200000}"/>
    <cellStyle name="Currency 4 3 8 3" xfId="24030" xr:uid="{00000000-0005-0000-0000-000061200000}"/>
    <cellStyle name="Currency 4 3 8 3 2" xfId="24031" xr:uid="{00000000-0005-0000-0000-000062200000}"/>
    <cellStyle name="Currency 4 3 8 4" xfId="24032" xr:uid="{00000000-0005-0000-0000-000063200000}"/>
    <cellStyle name="Currency 4 3 8 4 2" xfId="24033" xr:uid="{00000000-0005-0000-0000-000064200000}"/>
    <cellStyle name="Currency 4 3 8 5" xfId="24034" xr:uid="{00000000-0005-0000-0000-000065200000}"/>
    <cellStyle name="Currency 4 3 8 6" xfId="24035" xr:uid="{00000000-0005-0000-0000-000066200000}"/>
    <cellStyle name="Currency 4 3 9" xfId="24036" xr:uid="{00000000-0005-0000-0000-000067200000}"/>
    <cellStyle name="Currency 4 3 9 2" xfId="24037" xr:uid="{00000000-0005-0000-0000-000068200000}"/>
    <cellStyle name="Currency 4 3 9 2 2" xfId="24038" xr:uid="{00000000-0005-0000-0000-000069200000}"/>
    <cellStyle name="Currency 4 3 9 3" xfId="24039" xr:uid="{00000000-0005-0000-0000-00006A200000}"/>
    <cellStyle name="Currency 4 3 9 3 2" xfId="24040" xr:uid="{00000000-0005-0000-0000-00006B200000}"/>
    <cellStyle name="Currency 4 3 9 4" xfId="24041" xr:uid="{00000000-0005-0000-0000-00006C200000}"/>
    <cellStyle name="Currency 4 3 9 4 2" xfId="24042" xr:uid="{00000000-0005-0000-0000-00006D200000}"/>
    <cellStyle name="Currency 4 3 9 5" xfId="24043" xr:uid="{00000000-0005-0000-0000-00006E200000}"/>
    <cellStyle name="Currency 4 3 9 6" xfId="24044" xr:uid="{00000000-0005-0000-0000-00006F200000}"/>
    <cellStyle name="Currency 4 4" xfId="24045" xr:uid="{00000000-0005-0000-0000-000070200000}"/>
    <cellStyle name="Currency 4 4 10" xfId="24046" xr:uid="{00000000-0005-0000-0000-000071200000}"/>
    <cellStyle name="Currency 4 4 10 2" xfId="24047" xr:uid="{00000000-0005-0000-0000-000072200000}"/>
    <cellStyle name="Currency 4 4 11" xfId="24048" xr:uid="{00000000-0005-0000-0000-000073200000}"/>
    <cellStyle name="Currency 4 4 11 2" xfId="24049" xr:uid="{00000000-0005-0000-0000-000074200000}"/>
    <cellStyle name="Currency 4 4 12" xfId="24050" xr:uid="{00000000-0005-0000-0000-000075200000}"/>
    <cellStyle name="Currency 4 4 13" xfId="24051" xr:uid="{00000000-0005-0000-0000-000076200000}"/>
    <cellStyle name="Currency 4 4 2" xfId="24052" xr:uid="{00000000-0005-0000-0000-000077200000}"/>
    <cellStyle name="Currency 4 4 2 10" xfId="24053" xr:uid="{00000000-0005-0000-0000-000078200000}"/>
    <cellStyle name="Currency 4 4 2 11" xfId="24054" xr:uid="{00000000-0005-0000-0000-000079200000}"/>
    <cellStyle name="Currency 4 4 2 2" xfId="24055" xr:uid="{00000000-0005-0000-0000-00007A200000}"/>
    <cellStyle name="Currency 4 4 2 2 2" xfId="24056" xr:uid="{00000000-0005-0000-0000-00007B200000}"/>
    <cellStyle name="Currency 4 4 2 2 2 2" xfId="24057" xr:uid="{00000000-0005-0000-0000-00007C200000}"/>
    <cellStyle name="Currency 4 4 2 2 3" xfId="24058" xr:uid="{00000000-0005-0000-0000-00007D200000}"/>
    <cellStyle name="Currency 4 4 2 2 3 2" xfId="24059" xr:uid="{00000000-0005-0000-0000-00007E200000}"/>
    <cellStyle name="Currency 4 4 2 2 4" xfId="24060" xr:uid="{00000000-0005-0000-0000-00007F200000}"/>
    <cellStyle name="Currency 4 4 2 2 4 2" xfId="24061" xr:uid="{00000000-0005-0000-0000-000080200000}"/>
    <cellStyle name="Currency 4 4 2 2 5" xfId="24062" xr:uid="{00000000-0005-0000-0000-000081200000}"/>
    <cellStyle name="Currency 4 4 2 2 6" xfId="24063" xr:uid="{00000000-0005-0000-0000-000082200000}"/>
    <cellStyle name="Currency 4 4 2 3" xfId="24064" xr:uid="{00000000-0005-0000-0000-000083200000}"/>
    <cellStyle name="Currency 4 4 2 3 2" xfId="24065" xr:uid="{00000000-0005-0000-0000-000084200000}"/>
    <cellStyle name="Currency 4 4 2 3 2 2" xfId="24066" xr:uid="{00000000-0005-0000-0000-000085200000}"/>
    <cellStyle name="Currency 4 4 2 3 3" xfId="24067" xr:uid="{00000000-0005-0000-0000-000086200000}"/>
    <cellStyle name="Currency 4 4 2 3 3 2" xfId="24068" xr:uid="{00000000-0005-0000-0000-000087200000}"/>
    <cellStyle name="Currency 4 4 2 3 4" xfId="24069" xr:uid="{00000000-0005-0000-0000-000088200000}"/>
    <cellStyle name="Currency 4 4 2 3 4 2" xfId="24070" xr:uid="{00000000-0005-0000-0000-000089200000}"/>
    <cellStyle name="Currency 4 4 2 3 5" xfId="24071" xr:uid="{00000000-0005-0000-0000-00008A200000}"/>
    <cellStyle name="Currency 4 4 2 3 6" xfId="24072" xr:uid="{00000000-0005-0000-0000-00008B200000}"/>
    <cellStyle name="Currency 4 4 2 4" xfId="24073" xr:uid="{00000000-0005-0000-0000-00008C200000}"/>
    <cellStyle name="Currency 4 4 2 4 2" xfId="24074" xr:uid="{00000000-0005-0000-0000-00008D200000}"/>
    <cellStyle name="Currency 4 4 2 4 2 2" xfId="24075" xr:uid="{00000000-0005-0000-0000-00008E200000}"/>
    <cellStyle name="Currency 4 4 2 4 3" xfId="24076" xr:uid="{00000000-0005-0000-0000-00008F200000}"/>
    <cellStyle name="Currency 4 4 2 4 3 2" xfId="24077" xr:uid="{00000000-0005-0000-0000-000090200000}"/>
    <cellStyle name="Currency 4 4 2 4 4" xfId="24078" xr:uid="{00000000-0005-0000-0000-000091200000}"/>
    <cellStyle name="Currency 4 4 2 4 4 2" xfId="24079" xr:uid="{00000000-0005-0000-0000-000092200000}"/>
    <cellStyle name="Currency 4 4 2 4 5" xfId="24080" xr:uid="{00000000-0005-0000-0000-000093200000}"/>
    <cellStyle name="Currency 4 4 2 4 6" xfId="24081" xr:uid="{00000000-0005-0000-0000-000094200000}"/>
    <cellStyle name="Currency 4 4 2 5" xfId="24082" xr:uid="{00000000-0005-0000-0000-000095200000}"/>
    <cellStyle name="Currency 4 4 2 5 2" xfId="24083" xr:uid="{00000000-0005-0000-0000-000096200000}"/>
    <cellStyle name="Currency 4 4 2 5 2 2" xfId="24084" xr:uid="{00000000-0005-0000-0000-000097200000}"/>
    <cellStyle name="Currency 4 4 2 5 3" xfId="24085" xr:uid="{00000000-0005-0000-0000-000098200000}"/>
    <cellStyle name="Currency 4 4 2 5 3 2" xfId="24086" xr:uid="{00000000-0005-0000-0000-000099200000}"/>
    <cellStyle name="Currency 4 4 2 5 4" xfId="24087" xr:uid="{00000000-0005-0000-0000-00009A200000}"/>
    <cellStyle name="Currency 4 4 2 5 4 2" xfId="24088" xr:uid="{00000000-0005-0000-0000-00009B200000}"/>
    <cellStyle name="Currency 4 4 2 5 5" xfId="24089" xr:uid="{00000000-0005-0000-0000-00009C200000}"/>
    <cellStyle name="Currency 4 4 2 5 6" xfId="24090" xr:uid="{00000000-0005-0000-0000-00009D200000}"/>
    <cellStyle name="Currency 4 4 2 6" xfId="24091" xr:uid="{00000000-0005-0000-0000-00009E200000}"/>
    <cellStyle name="Currency 4 4 2 6 2" xfId="24092" xr:uid="{00000000-0005-0000-0000-00009F200000}"/>
    <cellStyle name="Currency 4 4 2 6 2 2" xfId="24093" xr:uid="{00000000-0005-0000-0000-0000A0200000}"/>
    <cellStyle name="Currency 4 4 2 6 3" xfId="24094" xr:uid="{00000000-0005-0000-0000-0000A1200000}"/>
    <cellStyle name="Currency 4 4 2 6 3 2" xfId="24095" xr:uid="{00000000-0005-0000-0000-0000A2200000}"/>
    <cellStyle name="Currency 4 4 2 6 4" xfId="24096" xr:uid="{00000000-0005-0000-0000-0000A3200000}"/>
    <cellStyle name="Currency 4 4 2 6 5" xfId="24097" xr:uid="{00000000-0005-0000-0000-0000A4200000}"/>
    <cellStyle name="Currency 4 4 2 7" xfId="24098" xr:uid="{00000000-0005-0000-0000-0000A5200000}"/>
    <cellStyle name="Currency 4 4 2 7 2" xfId="24099" xr:uid="{00000000-0005-0000-0000-0000A6200000}"/>
    <cellStyle name="Currency 4 4 2 8" xfId="24100" xr:uid="{00000000-0005-0000-0000-0000A7200000}"/>
    <cellStyle name="Currency 4 4 2 8 2" xfId="24101" xr:uid="{00000000-0005-0000-0000-0000A8200000}"/>
    <cellStyle name="Currency 4 4 2 9" xfId="24102" xr:uid="{00000000-0005-0000-0000-0000A9200000}"/>
    <cellStyle name="Currency 4 4 2 9 2" xfId="24103" xr:uid="{00000000-0005-0000-0000-0000AA200000}"/>
    <cellStyle name="Currency 4 4 3" xfId="24104" xr:uid="{00000000-0005-0000-0000-0000AB200000}"/>
    <cellStyle name="Currency 4 4 3 10" xfId="24105" xr:uid="{00000000-0005-0000-0000-0000AC200000}"/>
    <cellStyle name="Currency 4 4 3 2" xfId="24106" xr:uid="{00000000-0005-0000-0000-0000AD200000}"/>
    <cellStyle name="Currency 4 4 3 2 2" xfId="24107" xr:uid="{00000000-0005-0000-0000-0000AE200000}"/>
    <cellStyle name="Currency 4 4 3 2 2 2" xfId="24108" xr:uid="{00000000-0005-0000-0000-0000AF200000}"/>
    <cellStyle name="Currency 4 4 3 2 3" xfId="24109" xr:uid="{00000000-0005-0000-0000-0000B0200000}"/>
    <cellStyle name="Currency 4 4 3 2 3 2" xfId="24110" xr:uid="{00000000-0005-0000-0000-0000B1200000}"/>
    <cellStyle name="Currency 4 4 3 2 4" xfId="24111" xr:uid="{00000000-0005-0000-0000-0000B2200000}"/>
    <cellStyle name="Currency 4 4 3 2 4 2" xfId="24112" xr:uid="{00000000-0005-0000-0000-0000B3200000}"/>
    <cellStyle name="Currency 4 4 3 2 5" xfId="24113" xr:uid="{00000000-0005-0000-0000-0000B4200000}"/>
    <cellStyle name="Currency 4 4 3 2 6" xfId="24114" xr:uid="{00000000-0005-0000-0000-0000B5200000}"/>
    <cellStyle name="Currency 4 4 3 3" xfId="24115" xr:uid="{00000000-0005-0000-0000-0000B6200000}"/>
    <cellStyle name="Currency 4 4 3 3 2" xfId="24116" xr:uid="{00000000-0005-0000-0000-0000B7200000}"/>
    <cellStyle name="Currency 4 4 3 3 2 2" xfId="24117" xr:uid="{00000000-0005-0000-0000-0000B8200000}"/>
    <cellStyle name="Currency 4 4 3 3 3" xfId="24118" xr:uid="{00000000-0005-0000-0000-0000B9200000}"/>
    <cellStyle name="Currency 4 4 3 3 3 2" xfId="24119" xr:uid="{00000000-0005-0000-0000-0000BA200000}"/>
    <cellStyle name="Currency 4 4 3 3 4" xfId="24120" xr:uid="{00000000-0005-0000-0000-0000BB200000}"/>
    <cellStyle name="Currency 4 4 3 3 4 2" xfId="24121" xr:uid="{00000000-0005-0000-0000-0000BC200000}"/>
    <cellStyle name="Currency 4 4 3 3 5" xfId="24122" xr:uid="{00000000-0005-0000-0000-0000BD200000}"/>
    <cellStyle name="Currency 4 4 3 3 6" xfId="24123" xr:uid="{00000000-0005-0000-0000-0000BE200000}"/>
    <cellStyle name="Currency 4 4 3 4" xfId="24124" xr:uid="{00000000-0005-0000-0000-0000BF200000}"/>
    <cellStyle name="Currency 4 4 3 4 2" xfId="24125" xr:uid="{00000000-0005-0000-0000-0000C0200000}"/>
    <cellStyle name="Currency 4 4 3 4 2 2" xfId="24126" xr:uid="{00000000-0005-0000-0000-0000C1200000}"/>
    <cellStyle name="Currency 4 4 3 4 3" xfId="24127" xr:uid="{00000000-0005-0000-0000-0000C2200000}"/>
    <cellStyle name="Currency 4 4 3 4 3 2" xfId="24128" xr:uid="{00000000-0005-0000-0000-0000C3200000}"/>
    <cellStyle name="Currency 4 4 3 4 4" xfId="24129" xr:uid="{00000000-0005-0000-0000-0000C4200000}"/>
    <cellStyle name="Currency 4 4 3 4 4 2" xfId="24130" xr:uid="{00000000-0005-0000-0000-0000C5200000}"/>
    <cellStyle name="Currency 4 4 3 4 5" xfId="24131" xr:uid="{00000000-0005-0000-0000-0000C6200000}"/>
    <cellStyle name="Currency 4 4 3 4 6" xfId="24132" xr:uid="{00000000-0005-0000-0000-0000C7200000}"/>
    <cellStyle name="Currency 4 4 3 5" xfId="24133" xr:uid="{00000000-0005-0000-0000-0000C8200000}"/>
    <cellStyle name="Currency 4 4 3 5 2" xfId="24134" xr:uid="{00000000-0005-0000-0000-0000C9200000}"/>
    <cellStyle name="Currency 4 4 3 5 2 2" xfId="24135" xr:uid="{00000000-0005-0000-0000-0000CA200000}"/>
    <cellStyle name="Currency 4 4 3 5 3" xfId="24136" xr:uid="{00000000-0005-0000-0000-0000CB200000}"/>
    <cellStyle name="Currency 4 4 3 5 3 2" xfId="24137" xr:uid="{00000000-0005-0000-0000-0000CC200000}"/>
    <cellStyle name="Currency 4 4 3 5 4" xfId="24138" xr:uid="{00000000-0005-0000-0000-0000CD200000}"/>
    <cellStyle name="Currency 4 4 3 5 5" xfId="24139" xr:uid="{00000000-0005-0000-0000-0000CE200000}"/>
    <cellStyle name="Currency 4 4 3 6" xfId="24140" xr:uid="{00000000-0005-0000-0000-0000CF200000}"/>
    <cellStyle name="Currency 4 4 3 6 2" xfId="24141" xr:uid="{00000000-0005-0000-0000-0000D0200000}"/>
    <cellStyle name="Currency 4 4 3 7" xfId="24142" xr:uid="{00000000-0005-0000-0000-0000D1200000}"/>
    <cellStyle name="Currency 4 4 3 7 2" xfId="24143" xr:uid="{00000000-0005-0000-0000-0000D2200000}"/>
    <cellStyle name="Currency 4 4 3 8" xfId="24144" xr:uid="{00000000-0005-0000-0000-0000D3200000}"/>
    <cellStyle name="Currency 4 4 3 8 2" xfId="24145" xr:uid="{00000000-0005-0000-0000-0000D4200000}"/>
    <cellStyle name="Currency 4 4 3 9" xfId="24146" xr:uid="{00000000-0005-0000-0000-0000D5200000}"/>
    <cellStyle name="Currency 4 4 4" xfId="24147" xr:uid="{00000000-0005-0000-0000-0000D6200000}"/>
    <cellStyle name="Currency 4 4 4 10" xfId="24148" xr:uid="{00000000-0005-0000-0000-0000D7200000}"/>
    <cellStyle name="Currency 4 4 4 2" xfId="24149" xr:uid="{00000000-0005-0000-0000-0000D8200000}"/>
    <cellStyle name="Currency 4 4 4 2 2" xfId="24150" xr:uid="{00000000-0005-0000-0000-0000D9200000}"/>
    <cellStyle name="Currency 4 4 4 2 2 2" xfId="24151" xr:uid="{00000000-0005-0000-0000-0000DA200000}"/>
    <cellStyle name="Currency 4 4 4 2 3" xfId="24152" xr:uid="{00000000-0005-0000-0000-0000DB200000}"/>
    <cellStyle name="Currency 4 4 4 2 3 2" xfId="24153" xr:uid="{00000000-0005-0000-0000-0000DC200000}"/>
    <cellStyle name="Currency 4 4 4 2 4" xfId="24154" xr:uid="{00000000-0005-0000-0000-0000DD200000}"/>
    <cellStyle name="Currency 4 4 4 2 4 2" xfId="24155" xr:uid="{00000000-0005-0000-0000-0000DE200000}"/>
    <cellStyle name="Currency 4 4 4 2 5" xfId="24156" xr:uid="{00000000-0005-0000-0000-0000DF200000}"/>
    <cellStyle name="Currency 4 4 4 2 6" xfId="24157" xr:uid="{00000000-0005-0000-0000-0000E0200000}"/>
    <cellStyle name="Currency 4 4 4 3" xfId="24158" xr:uid="{00000000-0005-0000-0000-0000E1200000}"/>
    <cellStyle name="Currency 4 4 4 3 2" xfId="24159" xr:uid="{00000000-0005-0000-0000-0000E2200000}"/>
    <cellStyle name="Currency 4 4 4 3 2 2" xfId="24160" xr:uid="{00000000-0005-0000-0000-0000E3200000}"/>
    <cellStyle name="Currency 4 4 4 3 3" xfId="24161" xr:uid="{00000000-0005-0000-0000-0000E4200000}"/>
    <cellStyle name="Currency 4 4 4 3 3 2" xfId="24162" xr:uid="{00000000-0005-0000-0000-0000E5200000}"/>
    <cellStyle name="Currency 4 4 4 3 4" xfId="24163" xr:uid="{00000000-0005-0000-0000-0000E6200000}"/>
    <cellStyle name="Currency 4 4 4 3 4 2" xfId="24164" xr:uid="{00000000-0005-0000-0000-0000E7200000}"/>
    <cellStyle name="Currency 4 4 4 3 5" xfId="24165" xr:uid="{00000000-0005-0000-0000-0000E8200000}"/>
    <cellStyle name="Currency 4 4 4 3 6" xfId="24166" xr:uid="{00000000-0005-0000-0000-0000E9200000}"/>
    <cellStyle name="Currency 4 4 4 4" xfId="24167" xr:uid="{00000000-0005-0000-0000-0000EA200000}"/>
    <cellStyle name="Currency 4 4 4 4 2" xfId="24168" xr:uid="{00000000-0005-0000-0000-0000EB200000}"/>
    <cellStyle name="Currency 4 4 4 4 2 2" xfId="24169" xr:uid="{00000000-0005-0000-0000-0000EC200000}"/>
    <cellStyle name="Currency 4 4 4 4 3" xfId="24170" xr:uid="{00000000-0005-0000-0000-0000ED200000}"/>
    <cellStyle name="Currency 4 4 4 4 3 2" xfId="24171" xr:uid="{00000000-0005-0000-0000-0000EE200000}"/>
    <cellStyle name="Currency 4 4 4 4 4" xfId="24172" xr:uid="{00000000-0005-0000-0000-0000EF200000}"/>
    <cellStyle name="Currency 4 4 4 4 4 2" xfId="24173" xr:uid="{00000000-0005-0000-0000-0000F0200000}"/>
    <cellStyle name="Currency 4 4 4 4 5" xfId="24174" xr:uid="{00000000-0005-0000-0000-0000F1200000}"/>
    <cellStyle name="Currency 4 4 4 4 6" xfId="24175" xr:uid="{00000000-0005-0000-0000-0000F2200000}"/>
    <cellStyle name="Currency 4 4 4 5" xfId="24176" xr:uid="{00000000-0005-0000-0000-0000F3200000}"/>
    <cellStyle name="Currency 4 4 4 5 2" xfId="24177" xr:uid="{00000000-0005-0000-0000-0000F4200000}"/>
    <cellStyle name="Currency 4 4 4 5 2 2" xfId="24178" xr:uid="{00000000-0005-0000-0000-0000F5200000}"/>
    <cellStyle name="Currency 4 4 4 5 3" xfId="24179" xr:uid="{00000000-0005-0000-0000-0000F6200000}"/>
    <cellStyle name="Currency 4 4 4 5 3 2" xfId="24180" xr:uid="{00000000-0005-0000-0000-0000F7200000}"/>
    <cellStyle name="Currency 4 4 4 5 4" xfId="24181" xr:uid="{00000000-0005-0000-0000-0000F8200000}"/>
    <cellStyle name="Currency 4 4 4 5 5" xfId="24182" xr:uid="{00000000-0005-0000-0000-0000F9200000}"/>
    <cellStyle name="Currency 4 4 4 6" xfId="24183" xr:uid="{00000000-0005-0000-0000-0000FA200000}"/>
    <cellStyle name="Currency 4 4 4 6 2" xfId="24184" xr:uid="{00000000-0005-0000-0000-0000FB200000}"/>
    <cellStyle name="Currency 4 4 4 7" xfId="24185" xr:uid="{00000000-0005-0000-0000-0000FC200000}"/>
    <cellStyle name="Currency 4 4 4 7 2" xfId="24186" xr:uid="{00000000-0005-0000-0000-0000FD200000}"/>
    <cellStyle name="Currency 4 4 4 8" xfId="24187" xr:uid="{00000000-0005-0000-0000-0000FE200000}"/>
    <cellStyle name="Currency 4 4 4 8 2" xfId="24188" xr:uid="{00000000-0005-0000-0000-0000FF200000}"/>
    <cellStyle name="Currency 4 4 4 9" xfId="24189" xr:uid="{00000000-0005-0000-0000-000000210000}"/>
    <cellStyle name="Currency 4 4 5" xfId="24190" xr:uid="{00000000-0005-0000-0000-000001210000}"/>
    <cellStyle name="Currency 4 4 5 2" xfId="24191" xr:uid="{00000000-0005-0000-0000-000002210000}"/>
    <cellStyle name="Currency 4 4 5 2 2" xfId="24192" xr:uid="{00000000-0005-0000-0000-000003210000}"/>
    <cellStyle name="Currency 4 4 5 3" xfId="24193" xr:uid="{00000000-0005-0000-0000-000004210000}"/>
    <cellStyle name="Currency 4 4 5 3 2" xfId="24194" xr:uid="{00000000-0005-0000-0000-000005210000}"/>
    <cellStyle name="Currency 4 4 5 4" xfId="24195" xr:uid="{00000000-0005-0000-0000-000006210000}"/>
    <cellStyle name="Currency 4 4 5 4 2" xfId="24196" xr:uid="{00000000-0005-0000-0000-000007210000}"/>
    <cellStyle name="Currency 4 4 5 5" xfId="24197" xr:uid="{00000000-0005-0000-0000-000008210000}"/>
    <cellStyle name="Currency 4 4 5 6" xfId="24198" xr:uid="{00000000-0005-0000-0000-000009210000}"/>
    <cellStyle name="Currency 4 4 6" xfId="24199" xr:uid="{00000000-0005-0000-0000-00000A210000}"/>
    <cellStyle name="Currency 4 4 6 2" xfId="24200" xr:uid="{00000000-0005-0000-0000-00000B210000}"/>
    <cellStyle name="Currency 4 4 6 2 2" xfId="24201" xr:uid="{00000000-0005-0000-0000-00000C210000}"/>
    <cellStyle name="Currency 4 4 6 3" xfId="24202" xr:uid="{00000000-0005-0000-0000-00000D210000}"/>
    <cellStyle name="Currency 4 4 6 3 2" xfId="24203" xr:uid="{00000000-0005-0000-0000-00000E210000}"/>
    <cellStyle name="Currency 4 4 6 4" xfId="24204" xr:uid="{00000000-0005-0000-0000-00000F210000}"/>
    <cellStyle name="Currency 4 4 6 4 2" xfId="24205" xr:uid="{00000000-0005-0000-0000-000010210000}"/>
    <cellStyle name="Currency 4 4 6 5" xfId="24206" xr:uid="{00000000-0005-0000-0000-000011210000}"/>
    <cellStyle name="Currency 4 4 6 6" xfId="24207" xr:uid="{00000000-0005-0000-0000-000012210000}"/>
    <cellStyle name="Currency 4 4 7" xfId="24208" xr:uid="{00000000-0005-0000-0000-000013210000}"/>
    <cellStyle name="Currency 4 4 7 2" xfId="24209" xr:uid="{00000000-0005-0000-0000-000014210000}"/>
    <cellStyle name="Currency 4 4 7 2 2" xfId="24210" xr:uid="{00000000-0005-0000-0000-000015210000}"/>
    <cellStyle name="Currency 4 4 7 3" xfId="24211" xr:uid="{00000000-0005-0000-0000-000016210000}"/>
    <cellStyle name="Currency 4 4 7 3 2" xfId="24212" xr:uid="{00000000-0005-0000-0000-000017210000}"/>
    <cellStyle name="Currency 4 4 7 4" xfId="24213" xr:uid="{00000000-0005-0000-0000-000018210000}"/>
    <cellStyle name="Currency 4 4 7 4 2" xfId="24214" xr:uid="{00000000-0005-0000-0000-000019210000}"/>
    <cellStyle name="Currency 4 4 7 5" xfId="24215" xr:uid="{00000000-0005-0000-0000-00001A210000}"/>
    <cellStyle name="Currency 4 4 7 6" xfId="24216" xr:uid="{00000000-0005-0000-0000-00001B210000}"/>
    <cellStyle name="Currency 4 4 8" xfId="24217" xr:uid="{00000000-0005-0000-0000-00001C210000}"/>
    <cellStyle name="Currency 4 4 8 2" xfId="24218" xr:uid="{00000000-0005-0000-0000-00001D210000}"/>
    <cellStyle name="Currency 4 4 8 2 2" xfId="24219" xr:uid="{00000000-0005-0000-0000-00001E210000}"/>
    <cellStyle name="Currency 4 4 8 3" xfId="24220" xr:uid="{00000000-0005-0000-0000-00001F210000}"/>
    <cellStyle name="Currency 4 4 8 3 2" xfId="24221" xr:uid="{00000000-0005-0000-0000-000020210000}"/>
    <cellStyle name="Currency 4 4 8 4" xfId="24222" xr:uid="{00000000-0005-0000-0000-000021210000}"/>
    <cellStyle name="Currency 4 4 8 5" xfId="24223" xr:uid="{00000000-0005-0000-0000-000022210000}"/>
    <cellStyle name="Currency 4 4 9" xfId="24224" xr:uid="{00000000-0005-0000-0000-000023210000}"/>
    <cellStyle name="Currency 4 4 9 2" xfId="24225" xr:uid="{00000000-0005-0000-0000-000024210000}"/>
    <cellStyle name="Currency 4 5" xfId="24226" xr:uid="{00000000-0005-0000-0000-000025210000}"/>
    <cellStyle name="Currency 4 5 10" xfId="24227" xr:uid="{00000000-0005-0000-0000-000026210000}"/>
    <cellStyle name="Currency 4 5 10 2" xfId="24228" xr:uid="{00000000-0005-0000-0000-000027210000}"/>
    <cellStyle name="Currency 4 5 11" xfId="24229" xr:uid="{00000000-0005-0000-0000-000028210000}"/>
    <cellStyle name="Currency 4 5 11 2" xfId="24230" xr:uid="{00000000-0005-0000-0000-000029210000}"/>
    <cellStyle name="Currency 4 5 12" xfId="24231" xr:uid="{00000000-0005-0000-0000-00002A210000}"/>
    <cellStyle name="Currency 4 5 13" xfId="24232" xr:uid="{00000000-0005-0000-0000-00002B210000}"/>
    <cellStyle name="Currency 4 5 2" xfId="24233" xr:uid="{00000000-0005-0000-0000-00002C210000}"/>
    <cellStyle name="Currency 4 5 2 10" xfId="24234" xr:uid="{00000000-0005-0000-0000-00002D210000}"/>
    <cellStyle name="Currency 4 5 2 11" xfId="24235" xr:uid="{00000000-0005-0000-0000-00002E210000}"/>
    <cellStyle name="Currency 4 5 2 2" xfId="24236" xr:uid="{00000000-0005-0000-0000-00002F210000}"/>
    <cellStyle name="Currency 4 5 2 2 2" xfId="24237" xr:uid="{00000000-0005-0000-0000-000030210000}"/>
    <cellStyle name="Currency 4 5 2 2 2 2" xfId="24238" xr:uid="{00000000-0005-0000-0000-000031210000}"/>
    <cellStyle name="Currency 4 5 2 2 3" xfId="24239" xr:uid="{00000000-0005-0000-0000-000032210000}"/>
    <cellStyle name="Currency 4 5 2 2 3 2" xfId="24240" xr:uid="{00000000-0005-0000-0000-000033210000}"/>
    <cellStyle name="Currency 4 5 2 2 4" xfId="24241" xr:uid="{00000000-0005-0000-0000-000034210000}"/>
    <cellStyle name="Currency 4 5 2 2 4 2" xfId="24242" xr:uid="{00000000-0005-0000-0000-000035210000}"/>
    <cellStyle name="Currency 4 5 2 2 5" xfId="24243" xr:uid="{00000000-0005-0000-0000-000036210000}"/>
    <cellStyle name="Currency 4 5 2 2 6" xfId="24244" xr:uid="{00000000-0005-0000-0000-000037210000}"/>
    <cellStyle name="Currency 4 5 2 3" xfId="24245" xr:uid="{00000000-0005-0000-0000-000038210000}"/>
    <cellStyle name="Currency 4 5 2 3 2" xfId="24246" xr:uid="{00000000-0005-0000-0000-000039210000}"/>
    <cellStyle name="Currency 4 5 2 3 2 2" xfId="24247" xr:uid="{00000000-0005-0000-0000-00003A210000}"/>
    <cellStyle name="Currency 4 5 2 3 3" xfId="24248" xr:uid="{00000000-0005-0000-0000-00003B210000}"/>
    <cellStyle name="Currency 4 5 2 3 3 2" xfId="24249" xr:uid="{00000000-0005-0000-0000-00003C210000}"/>
    <cellStyle name="Currency 4 5 2 3 4" xfId="24250" xr:uid="{00000000-0005-0000-0000-00003D210000}"/>
    <cellStyle name="Currency 4 5 2 3 4 2" xfId="24251" xr:uid="{00000000-0005-0000-0000-00003E210000}"/>
    <cellStyle name="Currency 4 5 2 3 5" xfId="24252" xr:uid="{00000000-0005-0000-0000-00003F210000}"/>
    <cellStyle name="Currency 4 5 2 3 6" xfId="24253" xr:uid="{00000000-0005-0000-0000-000040210000}"/>
    <cellStyle name="Currency 4 5 2 4" xfId="24254" xr:uid="{00000000-0005-0000-0000-000041210000}"/>
    <cellStyle name="Currency 4 5 2 4 2" xfId="24255" xr:uid="{00000000-0005-0000-0000-000042210000}"/>
    <cellStyle name="Currency 4 5 2 4 2 2" xfId="24256" xr:uid="{00000000-0005-0000-0000-000043210000}"/>
    <cellStyle name="Currency 4 5 2 4 3" xfId="24257" xr:uid="{00000000-0005-0000-0000-000044210000}"/>
    <cellStyle name="Currency 4 5 2 4 3 2" xfId="24258" xr:uid="{00000000-0005-0000-0000-000045210000}"/>
    <cellStyle name="Currency 4 5 2 4 4" xfId="24259" xr:uid="{00000000-0005-0000-0000-000046210000}"/>
    <cellStyle name="Currency 4 5 2 4 4 2" xfId="24260" xr:uid="{00000000-0005-0000-0000-000047210000}"/>
    <cellStyle name="Currency 4 5 2 4 5" xfId="24261" xr:uid="{00000000-0005-0000-0000-000048210000}"/>
    <cellStyle name="Currency 4 5 2 4 6" xfId="24262" xr:uid="{00000000-0005-0000-0000-000049210000}"/>
    <cellStyle name="Currency 4 5 2 5" xfId="24263" xr:uid="{00000000-0005-0000-0000-00004A210000}"/>
    <cellStyle name="Currency 4 5 2 5 2" xfId="24264" xr:uid="{00000000-0005-0000-0000-00004B210000}"/>
    <cellStyle name="Currency 4 5 2 5 2 2" xfId="24265" xr:uid="{00000000-0005-0000-0000-00004C210000}"/>
    <cellStyle name="Currency 4 5 2 5 3" xfId="24266" xr:uid="{00000000-0005-0000-0000-00004D210000}"/>
    <cellStyle name="Currency 4 5 2 5 3 2" xfId="24267" xr:uid="{00000000-0005-0000-0000-00004E210000}"/>
    <cellStyle name="Currency 4 5 2 5 4" xfId="24268" xr:uid="{00000000-0005-0000-0000-00004F210000}"/>
    <cellStyle name="Currency 4 5 2 5 4 2" xfId="24269" xr:uid="{00000000-0005-0000-0000-000050210000}"/>
    <cellStyle name="Currency 4 5 2 5 5" xfId="24270" xr:uid="{00000000-0005-0000-0000-000051210000}"/>
    <cellStyle name="Currency 4 5 2 5 6" xfId="24271" xr:uid="{00000000-0005-0000-0000-000052210000}"/>
    <cellStyle name="Currency 4 5 2 6" xfId="24272" xr:uid="{00000000-0005-0000-0000-000053210000}"/>
    <cellStyle name="Currency 4 5 2 6 2" xfId="24273" xr:uid="{00000000-0005-0000-0000-000054210000}"/>
    <cellStyle name="Currency 4 5 2 6 2 2" xfId="24274" xr:uid="{00000000-0005-0000-0000-000055210000}"/>
    <cellStyle name="Currency 4 5 2 6 3" xfId="24275" xr:uid="{00000000-0005-0000-0000-000056210000}"/>
    <cellStyle name="Currency 4 5 2 6 3 2" xfId="24276" xr:uid="{00000000-0005-0000-0000-000057210000}"/>
    <cellStyle name="Currency 4 5 2 6 4" xfId="24277" xr:uid="{00000000-0005-0000-0000-000058210000}"/>
    <cellStyle name="Currency 4 5 2 6 5" xfId="24278" xr:uid="{00000000-0005-0000-0000-000059210000}"/>
    <cellStyle name="Currency 4 5 2 7" xfId="24279" xr:uid="{00000000-0005-0000-0000-00005A210000}"/>
    <cellStyle name="Currency 4 5 2 7 2" xfId="24280" xr:uid="{00000000-0005-0000-0000-00005B210000}"/>
    <cellStyle name="Currency 4 5 2 8" xfId="24281" xr:uid="{00000000-0005-0000-0000-00005C210000}"/>
    <cellStyle name="Currency 4 5 2 8 2" xfId="24282" xr:uid="{00000000-0005-0000-0000-00005D210000}"/>
    <cellStyle name="Currency 4 5 2 9" xfId="24283" xr:uid="{00000000-0005-0000-0000-00005E210000}"/>
    <cellStyle name="Currency 4 5 2 9 2" xfId="24284" xr:uid="{00000000-0005-0000-0000-00005F210000}"/>
    <cellStyle name="Currency 4 5 3" xfId="24285" xr:uid="{00000000-0005-0000-0000-000060210000}"/>
    <cellStyle name="Currency 4 5 3 10" xfId="24286" xr:uid="{00000000-0005-0000-0000-000061210000}"/>
    <cellStyle name="Currency 4 5 3 2" xfId="24287" xr:uid="{00000000-0005-0000-0000-000062210000}"/>
    <cellStyle name="Currency 4 5 3 2 2" xfId="24288" xr:uid="{00000000-0005-0000-0000-000063210000}"/>
    <cellStyle name="Currency 4 5 3 2 2 2" xfId="24289" xr:uid="{00000000-0005-0000-0000-000064210000}"/>
    <cellStyle name="Currency 4 5 3 2 3" xfId="24290" xr:uid="{00000000-0005-0000-0000-000065210000}"/>
    <cellStyle name="Currency 4 5 3 2 3 2" xfId="24291" xr:uid="{00000000-0005-0000-0000-000066210000}"/>
    <cellStyle name="Currency 4 5 3 2 4" xfId="24292" xr:uid="{00000000-0005-0000-0000-000067210000}"/>
    <cellStyle name="Currency 4 5 3 2 4 2" xfId="24293" xr:uid="{00000000-0005-0000-0000-000068210000}"/>
    <cellStyle name="Currency 4 5 3 2 5" xfId="24294" xr:uid="{00000000-0005-0000-0000-000069210000}"/>
    <cellStyle name="Currency 4 5 3 2 6" xfId="24295" xr:uid="{00000000-0005-0000-0000-00006A210000}"/>
    <cellStyle name="Currency 4 5 3 3" xfId="24296" xr:uid="{00000000-0005-0000-0000-00006B210000}"/>
    <cellStyle name="Currency 4 5 3 3 2" xfId="24297" xr:uid="{00000000-0005-0000-0000-00006C210000}"/>
    <cellStyle name="Currency 4 5 3 3 2 2" xfId="24298" xr:uid="{00000000-0005-0000-0000-00006D210000}"/>
    <cellStyle name="Currency 4 5 3 3 3" xfId="24299" xr:uid="{00000000-0005-0000-0000-00006E210000}"/>
    <cellStyle name="Currency 4 5 3 3 3 2" xfId="24300" xr:uid="{00000000-0005-0000-0000-00006F210000}"/>
    <cellStyle name="Currency 4 5 3 3 4" xfId="24301" xr:uid="{00000000-0005-0000-0000-000070210000}"/>
    <cellStyle name="Currency 4 5 3 3 4 2" xfId="24302" xr:uid="{00000000-0005-0000-0000-000071210000}"/>
    <cellStyle name="Currency 4 5 3 3 5" xfId="24303" xr:uid="{00000000-0005-0000-0000-000072210000}"/>
    <cellStyle name="Currency 4 5 3 3 6" xfId="24304" xr:uid="{00000000-0005-0000-0000-000073210000}"/>
    <cellStyle name="Currency 4 5 3 4" xfId="24305" xr:uid="{00000000-0005-0000-0000-000074210000}"/>
    <cellStyle name="Currency 4 5 3 4 2" xfId="24306" xr:uid="{00000000-0005-0000-0000-000075210000}"/>
    <cellStyle name="Currency 4 5 3 4 2 2" xfId="24307" xr:uid="{00000000-0005-0000-0000-000076210000}"/>
    <cellStyle name="Currency 4 5 3 4 3" xfId="24308" xr:uid="{00000000-0005-0000-0000-000077210000}"/>
    <cellStyle name="Currency 4 5 3 4 3 2" xfId="24309" xr:uid="{00000000-0005-0000-0000-000078210000}"/>
    <cellStyle name="Currency 4 5 3 4 4" xfId="24310" xr:uid="{00000000-0005-0000-0000-000079210000}"/>
    <cellStyle name="Currency 4 5 3 4 4 2" xfId="24311" xr:uid="{00000000-0005-0000-0000-00007A210000}"/>
    <cellStyle name="Currency 4 5 3 4 5" xfId="24312" xr:uid="{00000000-0005-0000-0000-00007B210000}"/>
    <cellStyle name="Currency 4 5 3 4 6" xfId="24313" xr:uid="{00000000-0005-0000-0000-00007C210000}"/>
    <cellStyle name="Currency 4 5 3 5" xfId="24314" xr:uid="{00000000-0005-0000-0000-00007D210000}"/>
    <cellStyle name="Currency 4 5 3 5 2" xfId="24315" xr:uid="{00000000-0005-0000-0000-00007E210000}"/>
    <cellStyle name="Currency 4 5 3 5 2 2" xfId="24316" xr:uid="{00000000-0005-0000-0000-00007F210000}"/>
    <cellStyle name="Currency 4 5 3 5 3" xfId="24317" xr:uid="{00000000-0005-0000-0000-000080210000}"/>
    <cellStyle name="Currency 4 5 3 5 3 2" xfId="24318" xr:uid="{00000000-0005-0000-0000-000081210000}"/>
    <cellStyle name="Currency 4 5 3 5 4" xfId="24319" xr:uid="{00000000-0005-0000-0000-000082210000}"/>
    <cellStyle name="Currency 4 5 3 5 5" xfId="24320" xr:uid="{00000000-0005-0000-0000-000083210000}"/>
    <cellStyle name="Currency 4 5 3 6" xfId="24321" xr:uid="{00000000-0005-0000-0000-000084210000}"/>
    <cellStyle name="Currency 4 5 3 6 2" xfId="24322" xr:uid="{00000000-0005-0000-0000-000085210000}"/>
    <cellStyle name="Currency 4 5 3 7" xfId="24323" xr:uid="{00000000-0005-0000-0000-000086210000}"/>
    <cellStyle name="Currency 4 5 3 7 2" xfId="24324" xr:uid="{00000000-0005-0000-0000-000087210000}"/>
    <cellStyle name="Currency 4 5 3 8" xfId="24325" xr:uid="{00000000-0005-0000-0000-000088210000}"/>
    <cellStyle name="Currency 4 5 3 8 2" xfId="24326" xr:uid="{00000000-0005-0000-0000-000089210000}"/>
    <cellStyle name="Currency 4 5 3 9" xfId="24327" xr:uid="{00000000-0005-0000-0000-00008A210000}"/>
    <cellStyle name="Currency 4 5 4" xfId="24328" xr:uid="{00000000-0005-0000-0000-00008B210000}"/>
    <cellStyle name="Currency 4 5 4 10" xfId="24329" xr:uid="{00000000-0005-0000-0000-00008C210000}"/>
    <cellStyle name="Currency 4 5 4 2" xfId="24330" xr:uid="{00000000-0005-0000-0000-00008D210000}"/>
    <cellStyle name="Currency 4 5 4 2 2" xfId="24331" xr:uid="{00000000-0005-0000-0000-00008E210000}"/>
    <cellStyle name="Currency 4 5 4 2 2 2" xfId="24332" xr:uid="{00000000-0005-0000-0000-00008F210000}"/>
    <cellStyle name="Currency 4 5 4 2 3" xfId="24333" xr:uid="{00000000-0005-0000-0000-000090210000}"/>
    <cellStyle name="Currency 4 5 4 2 3 2" xfId="24334" xr:uid="{00000000-0005-0000-0000-000091210000}"/>
    <cellStyle name="Currency 4 5 4 2 4" xfId="24335" xr:uid="{00000000-0005-0000-0000-000092210000}"/>
    <cellStyle name="Currency 4 5 4 2 4 2" xfId="24336" xr:uid="{00000000-0005-0000-0000-000093210000}"/>
    <cellStyle name="Currency 4 5 4 2 5" xfId="24337" xr:uid="{00000000-0005-0000-0000-000094210000}"/>
    <cellStyle name="Currency 4 5 4 2 6" xfId="24338" xr:uid="{00000000-0005-0000-0000-000095210000}"/>
    <cellStyle name="Currency 4 5 4 3" xfId="24339" xr:uid="{00000000-0005-0000-0000-000096210000}"/>
    <cellStyle name="Currency 4 5 4 3 2" xfId="24340" xr:uid="{00000000-0005-0000-0000-000097210000}"/>
    <cellStyle name="Currency 4 5 4 3 2 2" xfId="24341" xr:uid="{00000000-0005-0000-0000-000098210000}"/>
    <cellStyle name="Currency 4 5 4 3 3" xfId="24342" xr:uid="{00000000-0005-0000-0000-000099210000}"/>
    <cellStyle name="Currency 4 5 4 3 3 2" xfId="24343" xr:uid="{00000000-0005-0000-0000-00009A210000}"/>
    <cellStyle name="Currency 4 5 4 3 4" xfId="24344" xr:uid="{00000000-0005-0000-0000-00009B210000}"/>
    <cellStyle name="Currency 4 5 4 3 4 2" xfId="24345" xr:uid="{00000000-0005-0000-0000-00009C210000}"/>
    <cellStyle name="Currency 4 5 4 3 5" xfId="24346" xr:uid="{00000000-0005-0000-0000-00009D210000}"/>
    <cellStyle name="Currency 4 5 4 3 6" xfId="24347" xr:uid="{00000000-0005-0000-0000-00009E210000}"/>
    <cellStyle name="Currency 4 5 4 4" xfId="24348" xr:uid="{00000000-0005-0000-0000-00009F210000}"/>
    <cellStyle name="Currency 4 5 4 4 2" xfId="24349" xr:uid="{00000000-0005-0000-0000-0000A0210000}"/>
    <cellStyle name="Currency 4 5 4 4 2 2" xfId="24350" xr:uid="{00000000-0005-0000-0000-0000A1210000}"/>
    <cellStyle name="Currency 4 5 4 4 3" xfId="24351" xr:uid="{00000000-0005-0000-0000-0000A2210000}"/>
    <cellStyle name="Currency 4 5 4 4 3 2" xfId="24352" xr:uid="{00000000-0005-0000-0000-0000A3210000}"/>
    <cellStyle name="Currency 4 5 4 4 4" xfId="24353" xr:uid="{00000000-0005-0000-0000-0000A4210000}"/>
    <cellStyle name="Currency 4 5 4 4 4 2" xfId="24354" xr:uid="{00000000-0005-0000-0000-0000A5210000}"/>
    <cellStyle name="Currency 4 5 4 4 5" xfId="24355" xr:uid="{00000000-0005-0000-0000-0000A6210000}"/>
    <cellStyle name="Currency 4 5 4 4 6" xfId="24356" xr:uid="{00000000-0005-0000-0000-0000A7210000}"/>
    <cellStyle name="Currency 4 5 4 5" xfId="24357" xr:uid="{00000000-0005-0000-0000-0000A8210000}"/>
    <cellStyle name="Currency 4 5 4 5 2" xfId="24358" xr:uid="{00000000-0005-0000-0000-0000A9210000}"/>
    <cellStyle name="Currency 4 5 4 5 2 2" xfId="24359" xr:uid="{00000000-0005-0000-0000-0000AA210000}"/>
    <cellStyle name="Currency 4 5 4 5 3" xfId="24360" xr:uid="{00000000-0005-0000-0000-0000AB210000}"/>
    <cellStyle name="Currency 4 5 4 5 3 2" xfId="24361" xr:uid="{00000000-0005-0000-0000-0000AC210000}"/>
    <cellStyle name="Currency 4 5 4 5 4" xfId="24362" xr:uid="{00000000-0005-0000-0000-0000AD210000}"/>
    <cellStyle name="Currency 4 5 4 5 5" xfId="24363" xr:uid="{00000000-0005-0000-0000-0000AE210000}"/>
    <cellStyle name="Currency 4 5 4 6" xfId="24364" xr:uid="{00000000-0005-0000-0000-0000AF210000}"/>
    <cellStyle name="Currency 4 5 4 6 2" xfId="24365" xr:uid="{00000000-0005-0000-0000-0000B0210000}"/>
    <cellStyle name="Currency 4 5 4 7" xfId="24366" xr:uid="{00000000-0005-0000-0000-0000B1210000}"/>
    <cellStyle name="Currency 4 5 4 7 2" xfId="24367" xr:uid="{00000000-0005-0000-0000-0000B2210000}"/>
    <cellStyle name="Currency 4 5 4 8" xfId="24368" xr:uid="{00000000-0005-0000-0000-0000B3210000}"/>
    <cellStyle name="Currency 4 5 4 8 2" xfId="24369" xr:uid="{00000000-0005-0000-0000-0000B4210000}"/>
    <cellStyle name="Currency 4 5 4 9" xfId="24370" xr:uid="{00000000-0005-0000-0000-0000B5210000}"/>
    <cellStyle name="Currency 4 5 5" xfId="24371" xr:uid="{00000000-0005-0000-0000-0000B6210000}"/>
    <cellStyle name="Currency 4 5 5 2" xfId="24372" xr:uid="{00000000-0005-0000-0000-0000B7210000}"/>
    <cellStyle name="Currency 4 5 5 2 2" xfId="24373" xr:uid="{00000000-0005-0000-0000-0000B8210000}"/>
    <cellStyle name="Currency 4 5 5 3" xfId="24374" xr:uid="{00000000-0005-0000-0000-0000B9210000}"/>
    <cellStyle name="Currency 4 5 5 3 2" xfId="24375" xr:uid="{00000000-0005-0000-0000-0000BA210000}"/>
    <cellStyle name="Currency 4 5 5 4" xfId="24376" xr:uid="{00000000-0005-0000-0000-0000BB210000}"/>
    <cellStyle name="Currency 4 5 5 4 2" xfId="24377" xr:uid="{00000000-0005-0000-0000-0000BC210000}"/>
    <cellStyle name="Currency 4 5 5 5" xfId="24378" xr:uid="{00000000-0005-0000-0000-0000BD210000}"/>
    <cellStyle name="Currency 4 5 5 6" xfId="24379" xr:uid="{00000000-0005-0000-0000-0000BE210000}"/>
    <cellStyle name="Currency 4 5 6" xfId="24380" xr:uid="{00000000-0005-0000-0000-0000BF210000}"/>
    <cellStyle name="Currency 4 5 6 2" xfId="24381" xr:uid="{00000000-0005-0000-0000-0000C0210000}"/>
    <cellStyle name="Currency 4 5 6 2 2" xfId="24382" xr:uid="{00000000-0005-0000-0000-0000C1210000}"/>
    <cellStyle name="Currency 4 5 6 3" xfId="24383" xr:uid="{00000000-0005-0000-0000-0000C2210000}"/>
    <cellStyle name="Currency 4 5 6 3 2" xfId="24384" xr:uid="{00000000-0005-0000-0000-0000C3210000}"/>
    <cellStyle name="Currency 4 5 6 4" xfId="24385" xr:uid="{00000000-0005-0000-0000-0000C4210000}"/>
    <cellStyle name="Currency 4 5 6 4 2" xfId="24386" xr:uid="{00000000-0005-0000-0000-0000C5210000}"/>
    <cellStyle name="Currency 4 5 6 5" xfId="24387" xr:uid="{00000000-0005-0000-0000-0000C6210000}"/>
    <cellStyle name="Currency 4 5 6 6" xfId="24388" xr:uid="{00000000-0005-0000-0000-0000C7210000}"/>
    <cellStyle name="Currency 4 5 7" xfId="24389" xr:uid="{00000000-0005-0000-0000-0000C8210000}"/>
    <cellStyle name="Currency 4 5 7 2" xfId="24390" xr:uid="{00000000-0005-0000-0000-0000C9210000}"/>
    <cellStyle name="Currency 4 5 7 2 2" xfId="24391" xr:uid="{00000000-0005-0000-0000-0000CA210000}"/>
    <cellStyle name="Currency 4 5 7 3" xfId="24392" xr:uid="{00000000-0005-0000-0000-0000CB210000}"/>
    <cellStyle name="Currency 4 5 7 3 2" xfId="24393" xr:uid="{00000000-0005-0000-0000-0000CC210000}"/>
    <cellStyle name="Currency 4 5 7 4" xfId="24394" xr:uid="{00000000-0005-0000-0000-0000CD210000}"/>
    <cellStyle name="Currency 4 5 7 4 2" xfId="24395" xr:uid="{00000000-0005-0000-0000-0000CE210000}"/>
    <cellStyle name="Currency 4 5 7 5" xfId="24396" xr:uid="{00000000-0005-0000-0000-0000CF210000}"/>
    <cellStyle name="Currency 4 5 7 6" xfId="24397" xr:uid="{00000000-0005-0000-0000-0000D0210000}"/>
    <cellStyle name="Currency 4 5 8" xfId="24398" xr:uid="{00000000-0005-0000-0000-0000D1210000}"/>
    <cellStyle name="Currency 4 5 8 2" xfId="24399" xr:uid="{00000000-0005-0000-0000-0000D2210000}"/>
    <cellStyle name="Currency 4 5 8 2 2" xfId="24400" xr:uid="{00000000-0005-0000-0000-0000D3210000}"/>
    <cellStyle name="Currency 4 5 8 3" xfId="24401" xr:uid="{00000000-0005-0000-0000-0000D4210000}"/>
    <cellStyle name="Currency 4 5 8 3 2" xfId="24402" xr:uid="{00000000-0005-0000-0000-0000D5210000}"/>
    <cellStyle name="Currency 4 5 8 4" xfId="24403" xr:uid="{00000000-0005-0000-0000-0000D6210000}"/>
    <cellStyle name="Currency 4 5 8 5" xfId="24404" xr:uid="{00000000-0005-0000-0000-0000D7210000}"/>
    <cellStyle name="Currency 4 5 9" xfId="24405" xr:uid="{00000000-0005-0000-0000-0000D8210000}"/>
    <cellStyle name="Currency 4 5 9 2" xfId="24406" xr:uid="{00000000-0005-0000-0000-0000D9210000}"/>
    <cellStyle name="Currency 4 6" xfId="24407" xr:uid="{00000000-0005-0000-0000-0000DA210000}"/>
    <cellStyle name="Currency 4 6 10" xfId="24408" xr:uid="{00000000-0005-0000-0000-0000DB210000}"/>
    <cellStyle name="Currency 4 6 10 2" xfId="24409" xr:uid="{00000000-0005-0000-0000-0000DC210000}"/>
    <cellStyle name="Currency 4 6 11" xfId="24410" xr:uid="{00000000-0005-0000-0000-0000DD210000}"/>
    <cellStyle name="Currency 4 6 12" xfId="24411" xr:uid="{00000000-0005-0000-0000-0000DE210000}"/>
    <cellStyle name="Currency 4 6 2" xfId="24412" xr:uid="{00000000-0005-0000-0000-0000DF210000}"/>
    <cellStyle name="Currency 4 6 2 10" xfId="24413" xr:uid="{00000000-0005-0000-0000-0000E0210000}"/>
    <cellStyle name="Currency 4 6 2 2" xfId="24414" xr:uid="{00000000-0005-0000-0000-0000E1210000}"/>
    <cellStyle name="Currency 4 6 2 2 2" xfId="24415" xr:uid="{00000000-0005-0000-0000-0000E2210000}"/>
    <cellStyle name="Currency 4 6 2 2 2 2" xfId="24416" xr:uid="{00000000-0005-0000-0000-0000E3210000}"/>
    <cellStyle name="Currency 4 6 2 2 3" xfId="24417" xr:uid="{00000000-0005-0000-0000-0000E4210000}"/>
    <cellStyle name="Currency 4 6 2 2 3 2" xfId="24418" xr:uid="{00000000-0005-0000-0000-0000E5210000}"/>
    <cellStyle name="Currency 4 6 2 2 4" xfId="24419" xr:uid="{00000000-0005-0000-0000-0000E6210000}"/>
    <cellStyle name="Currency 4 6 2 2 4 2" xfId="24420" xr:uid="{00000000-0005-0000-0000-0000E7210000}"/>
    <cellStyle name="Currency 4 6 2 2 5" xfId="24421" xr:uid="{00000000-0005-0000-0000-0000E8210000}"/>
    <cellStyle name="Currency 4 6 2 2 6" xfId="24422" xr:uid="{00000000-0005-0000-0000-0000E9210000}"/>
    <cellStyle name="Currency 4 6 2 3" xfId="24423" xr:uid="{00000000-0005-0000-0000-0000EA210000}"/>
    <cellStyle name="Currency 4 6 2 3 2" xfId="24424" xr:uid="{00000000-0005-0000-0000-0000EB210000}"/>
    <cellStyle name="Currency 4 6 2 3 2 2" xfId="24425" xr:uid="{00000000-0005-0000-0000-0000EC210000}"/>
    <cellStyle name="Currency 4 6 2 3 3" xfId="24426" xr:uid="{00000000-0005-0000-0000-0000ED210000}"/>
    <cellStyle name="Currency 4 6 2 3 3 2" xfId="24427" xr:uid="{00000000-0005-0000-0000-0000EE210000}"/>
    <cellStyle name="Currency 4 6 2 3 4" xfId="24428" xr:uid="{00000000-0005-0000-0000-0000EF210000}"/>
    <cellStyle name="Currency 4 6 2 3 4 2" xfId="24429" xr:uid="{00000000-0005-0000-0000-0000F0210000}"/>
    <cellStyle name="Currency 4 6 2 3 5" xfId="24430" xr:uid="{00000000-0005-0000-0000-0000F1210000}"/>
    <cellStyle name="Currency 4 6 2 3 6" xfId="24431" xr:uid="{00000000-0005-0000-0000-0000F2210000}"/>
    <cellStyle name="Currency 4 6 2 4" xfId="24432" xr:uid="{00000000-0005-0000-0000-0000F3210000}"/>
    <cellStyle name="Currency 4 6 2 4 2" xfId="24433" xr:uid="{00000000-0005-0000-0000-0000F4210000}"/>
    <cellStyle name="Currency 4 6 2 4 2 2" xfId="24434" xr:uid="{00000000-0005-0000-0000-0000F5210000}"/>
    <cellStyle name="Currency 4 6 2 4 3" xfId="24435" xr:uid="{00000000-0005-0000-0000-0000F6210000}"/>
    <cellStyle name="Currency 4 6 2 4 3 2" xfId="24436" xr:uid="{00000000-0005-0000-0000-0000F7210000}"/>
    <cellStyle name="Currency 4 6 2 4 4" xfId="24437" xr:uid="{00000000-0005-0000-0000-0000F8210000}"/>
    <cellStyle name="Currency 4 6 2 4 4 2" xfId="24438" xr:uid="{00000000-0005-0000-0000-0000F9210000}"/>
    <cellStyle name="Currency 4 6 2 4 5" xfId="24439" xr:uid="{00000000-0005-0000-0000-0000FA210000}"/>
    <cellStyle name="Currency 4 6 2 4 6" xfId="24440" xr:uid="{00000000-0005-0000-0000-0000FB210000}"/>
    <cellStyle name="Currency 4 6 2 5" xfId="24441" xr:uid="{00000000-0005-0000-0000-0000FC210000}"/>
    <cellStyle name="Currency 4 6 2 5 2" xfId="24442" xr:uid="{00000000-0005-0000-0000-0000FD210000}"/>
    <cellStyle name="Currency 4 6 2 5 2 2" xfId="24443" xr:uid="{00000000-0005-0000-0000-0000FE210000}"/>
    <cellStyle name="Currency 4 6 2 5 3" xfId="24444" xr:uid="{00000000-0005-0000-0000-0000FF210000}"/>
    <cellStyle name="Currency 4 6 2 5 3 2" xfId="24445" xr:uid="{00000000-0005-0000-0000-000000220000}"/>
    <cellStyle name="Currency 4 6 2 5 4" xfId="24446" xr:uid="{00000000-0005-0000-0000-000001220000}"/>
    <cellStyle name="Currency 4 6 2 5 5" xfId="24447" xr:uid="{00000000-0005-0000-0000-000002220000}"/>
    <cellStyle name="Currency 4 6 2 6" xfId="24448" xr:uid="{00000000-0005-0000-0000-000003220000}"/>
    <cellStyle name="Currency 4 6 2 6 2" xfId="24449" xr:uid="{00000000-0005-0000-0000-000004220000}"/>
    <cellStyle name="Currency 4 6 2 7" xfId="24450" xr:uid="{00000000-0005-0000-0000-000005220000}"/>
    <cellStyle name="Currency 4 6 2 7 2" xfId="24451" xr:uid="{00000000-0005-0000-0000-000006220000}"/>
    <cellStyle name="Currency 4 6 2 8" xfId="24452" xr:uid="{00000000-0005-0000-0000-000007220000}"/>
    <cellStyle name="Currency 4 6 2 8 2" xfId="24453" xr:uid="{00000000-0005-0000-0000-000008220000}"/>
    <cellStyle name="Currency 4 6 2 9" xfId="24454" xr:uid="{00000000-0005-0000-0000-000009220000}"/>
    <cellStyle name="Currency 4 6 3" xfId="24455" xr:uid="{00000000-0005-0000-0000-00000A220000}"/>
    <cellStyle name="Currency 4 6 3 10" xfId="24456" xr:uid="{00000000-0005-0000-0000-00000B220000}"/>
    <cellStyle name="Currency 4 6 3 2" xfId="24457" xr:uid="{00000000-0005-0000-0000-00000C220000}"/>
    <cellStyle name="Currency 4 6 3 2 2" xfId="24458" xr:uid="{00000000-0005-0000-0000-00000D220000}"/>
    <cellStyle name="Currency 4 6 3 2 2 2" xfId="24459" xr:uid="{00000000-0005-0000-0000-00000E220000}"/>
    <cellStyle name="Currency 4 6 3 2 3" xfId="24460" xr:uid="{00000000-0005-0000-0000-00000F220000}"/>
    <cellStyle name="Currency 4 6 3 2 3 2" xfId="24461" xr:uid="{00000000-0005-0000-0000-000010220000}"/>
    <cellStyle name="Currency 4 6 3 2 4" xfId="24462" xr:uid="{00000000-0005-0000-0000-000011220000}"/>
    <cellStyle name="Currency 4 6 3 2 4 2" xfId="24463" xr:uid="{00000000-0005-0000-0000-000012220000}"/>
    <cellStyle name="Currency 4 6 3 2 5" xfId="24464" xr:uid="{00000000-0005-0000-0000-000013220000}"/>
    <cellStyle name="Currency 4 6 3 2 6" xfId="24465" xr:uid="{00000000-0005-0000-0000-000014220000}"/>
    <cellStyle name="Currency 4 6 3 3" xfId="24466" xr:uid="{00000000-0005-0000-0000-000015220000}"/>
    <cellStyle name="Currency 4 6 3 3 2" xfId="24467" xr:uid="{00000000-0005-0000-0000-000016220000}"/>
    <cellStyle name="Currency 4 6 3 3 2 2" xfId="24468" xr:uid="{00000000-0005-0000-0000-000017220000}"/>
    <cellStyle name="Currency 4 6 3 3 3" xfId="24469" xr:uid="{00000000-0005-0000-0000-000018220000}"/>
    <cellStyle name="Currency 4 6 3 3 3 2" xfId="24470" xr:uid="{00000000-0005-0000-0000-000019220000}"/>
    <cellStyle name="Currency 4 6 3 3 4" xfId="24471" xr:uid="{00000000-0005-0000-0000-00001A220000}"/>
    <cellStyle name="Currency 4 6 3 3 4 2" xfId="24472" xr:uid="{00000000-0005-0000-0000-00001B220000}"/>
    <cellStyle name="Currency 4 6 3 3 5" xfId="24473" xr:uid="{00000000-0005-0000-0000-00001C220000}"/>
    <cellStyle name="Currency 4 6 3 3 6" xfId="24474" xr:uid="{00000000-0005-0000-0000-00001D220000}"/>
    <cellStyle name="Currency 4 6 3 4" xfId="24475" xr:uid="{00000000-0005-0000-0000-00001E220000}"/>
    <cellStyle name="Currency 4 6 3 4 2" xfId="24476" xr:uid="{00000000-0005-0000-0000-00001F220000}"/>
    <cellStyle name="Currency 4 6 3 4 2 2" xfId="24477" xr:uid="{00000000-0005-0000-0000-000020220000}"/>
    <cellStyle name="Currency 4 6 3 4 3" xfId="24478" xr:uid="{00000000-0005-0000-0000-000021220000}"/>
    <cellStyle name="Currency 4 6 3 4 3 2" xfId="24479" xr:uid="{00000000-0005-0000-0000-000022220000}"/>
    <cellStyle name="Currency 4 6 3 4 4" xfId="24480" xr:uid="{00000000-0005-0000-0000-000023220000}"/>
    <cellStyle name="Currency 4 6 3 4 4 2" xfId="24481" xr:uid="{00000000-0005-0000-0000-000024220000}"/>
    <cellStyle name="Currency 4 6 3 4 5" xfId="24482" xr:uid="{00000000-0005-0000-0000-000025220000}"/>
    <cellStyle name="Currency 4 6 3 4 6" xfId="24483" xr:uid="{00000000-0005-0000-0000-000026220000}"/>
    <cellStyle name="Currency 4 6 3 5" xfId="24484" xr:uid="{00000000-0005-0000-0000-000027220000}"/>
    <cellStyle name="Currency 4 6 3 5 2" xfId="24485" xr:uid="{00000000-0005-0000-0000-000028220000}"/>
    <cellStyle name="Currency 4 6 3 5 2 2" xfId="24486" xr:uid="{00000000-0005-0000-0000-000029220000}"/>
    <cellStyle name="Currency 4 6 3 5 3" xfId="24487" xr:uid="{00000000-0005-0000-0000-00002A220000}"/>
    <cellStyle name="Currency 4 6 3 5 3 2" xfId="24488" xr:uid="{00000000-0005-0000-0000-00002B220000}"/>
    <cellStyle name="Currency 4 6 3 5 4" xfId="24489" xr:uid="{00000000-0005-0000-0000-00002C220000}"/>
    <cellStyle name="Currency 4 6 3 5 5" xfId="24490" xr:uid="{00000000-0005-0000-0000-00002D220000}"/>
    <cellStyle name="Currency 4 6 3 6" xfId="24491" xr:uid="{00000000-0005-0000-0000-00002E220000}"/>
    <cellStyle name="Currency 4 6 3 6 2" xfId="24492" xr:uid="{00000000-0005-0000-0000-00002F220000}"/>
    <cellStyle name="Currency 4 6 3 7" xfId="24493" xr:uid="{00000000-0005-0000-0000-000030220000}"/>
    <cellStyle name="Currency 4 6 3 7 2" xfId="24494" xr:uid="{00000000-0005-0000-0000-000031220000}"/>
    <cellStyle name="Currency 4 6 3 8" xfId="24495" xr:uid="{00000000-0005-0000-0000-000032220000}"/>
    <cellStyle name="Currency 4 6 3 8 2" xfId="24496" xr:uid="{00000000-0005-0000-0000-000033220000}"/>
    <cellStyle name="Currency 4 6 3 9" xfId="24497" xr:uid="{00000000-0005-0000-0000-000034220000}"/>
    <cellStyle name="Currency 4 6 4" xfId="24498" xr:uid="{00000000-0005-0000-0000-000035220000}"/>
    <cellStyle name="Currency 4 6 4 2" xfId="24499" xr:uid="{00000000-0005-0000-0000-000036220000}"/>
    <cellStyle name="Currency 4 6 4 2 2" xfId="24500" xr:uid="{00000000-0005-0000-0000-000037220000}"/>
    <cellStyle name="Currency 4 6 4 3" xfId="24501" xr:uid="{00000000-0005-0000-0000-000038220000}"/>
    <cellStyle name="Currency 4 6 4 3 2" xfId="24502" xr:uid="{00000000-0005-0000-0000-000039220000}"/>
    <cellStyle name="Currency 4 6 4 4" xfId="24503" xr:uid="{00000000-0005-0000-0000-00003A220000}"/>
    <cellStyle name="Currency 4 6 4 4 2" xfId="24504" xr:uid="{00000000-0005-0000-0000-00003B220000}"/>
    <cellStyle name="Currency 4 6 4 5" xfId="24505" xr:uid="{00000000-0005-0000-0000-00003C220000}"/>
    <cellStyle name="Currency 4 6 4 6" xfId="24506" xr:uid="{00000000-0005-0000-0000-00003D220000}"/>
    <cellStyle name="Currency 4 6 5" xfId="24507" xr:uid="{00000000-0005-0000-0000-00003E220000}"/>
    <cellStyle name="Currency 4 6 5 2" xfId="24508" xr:uid="{00000000-0005-0000-0000-00003F220000}"/>
    <cellStyle name="Currency 4 6 5 2 2" xfId="24509" xr:uid="{00000000-0005-0000-0000-000040220000}"/>
    <cellStyle name="Currency 4 6 5 3" xfId="24510" xr:uid="{00000000-0005-0000-0000-000041220000}"/>
    <cellStyle name="Currency 4 6 5 3 2" xfId="24511" xr:uid="{00000000-0005-0000-0000-000042220000}"/>
    <cellStyle name="Currency 4 6 5 4" xfId="24512" xr:uid="{00000000-0005-0000-0000-000043220000}"/>
    <cellStyle name="Currency 4 6 5 4 2" xfId="24513" xr:uid="{00000000-0005-0000-0000-000044220000}"/>
    <cellStyle name="Currency 4 6 5 5" xfId="24514" xr:uid="{00000000-0005-0000-0000-000045220000}"/>
    <cellStyle name="Currency 4 6 5 6" xfId="24515" xr:uid="{00000000-0005-0000-0000-000046220000}"/>
    <cellStyle name="Currency 4 6 6" xfId="24516" xr:uid="{00000000-0005-0000-0000-000047220000}"/>
    <cellStyle name="Currency 4 6 6 2" xfId="24517" xr:uid="{00000000-0005-0000-0000-000048220000}"/>
    <cellStyle name="Currency 4 6 6 2 2" xfId="24518" xr:uid="{00000000-0005-0000-0000-000049220000}"/>
    <cellStyle name="Currency 4 6 6 3" xfId="24519" xr:uid="{00000000-0005-0000-0000-00004A220000}"/>
    <cellStyle name="Currency 4 6 6 3 2" xfId="24520" xr:uid="{00000000-0005-0000-0000-00004B220000}"/>
    <cellStyle name="Currency 4 6 6 4" xfId="24521" xr:uid="{00000000-0005-0000-0000-00004C220000}"/>
    <cellStyle name="Currency 4 6 6 4 2" xfId="24522" xr:uid="{00000000-0005-0000-0000-00004D220000}"/>
    <cellStyle name="Currency 4 6 6 5" xfId="24523" xr:uid="{00000000-0005-0000-0000-00004E220000}"/>
    <cellStyle name="Currency 4 6 6 6" xfId="24524" xr:uid="{00000000-0005-0000-0000-00004F220000}"/>
    <cellStyle name="Currency 4 6 7" xfId="24525" xr:uid="{00000000-0005-0000-0000-000050220000}"/>
    <cellStyle name="Currency 4 6 7 2" xfId="24526" xr:uid="{00000000-0005-0000-0000-000051220000}"/>
    <cellStyle name="Currency 4 6 7 2 2" xfId="24527" xr:uid="{00000000-0005-0000-0000-000052220000}"/>
    <cellStyle name="Currency 4 6 7 3" xfId="24528" xr:uid="{00000000-0005-0000-0000-000053220000}"/>
    <cellStyle name="Currency 4 6 7 3 2" xfId="24529" xr:uid="{00000000-0005-0000-0000-000054220000}"/>
    <cellStyle name="Currency 4 6 7 4" xfId="24530" xr:uid="{00000000-0005-0000-0000-000055220000}"/>
    <cellStyle name="Currency 4 6 7 5" xfId="24531" xr:uid="{00000000-0005-0000-0000-000056220000}"/>
    <cellStyle name="Currency 4 6 8" xfId="24532" xr:uid="{00000000-0005-0000-0000-000057220000}"/>
    <cellStyle name="Currency 4 6 8 2" xfId="24533" xr:uid="{00000000-0005-0000-0000-000058220000}"/>
    <cellStyle name="Currency 4 6 9" xfId="24534" xr:uid="{00000000-0005-0000-0000-000059220000}"/>
    <cellStyle name="Currency 4 6 9 2" xfId="24535" xr:uid="{00000000-0005-0000-0000-00005A220000}"/>
    <cellStyle name="Currency 4 7" xfId="24536" xr:uid="{00000000-0005-0000-0000-00005B220000}"/>
    <cellStyle name="Currency 4 7 10" xfId="24537" xr:uid="{00000000-0005-0000-0000-00005C220000}"/>
    <cellStyle name="Currency 4 7 11" xfId="24538" xr:uid="{00000000-0005-0000-0000-00005D220000}"/>
    <cellStyle name="Currency 4 7 2" xfId="24539" xr:uid="{00000000-0005-0000-0000-00005E220000}"/>
    <cellStyle name="Currency 4 7 2 2" xfId="24540" xr:uid="{00000000-0005-0000-0000-00005F220000}"/>
    <cellStyle name="Currency 4 7 2 2 2" xfId="24541" xr:uid="{00000000-0005-0000-0000-000060220000}"/>
    <cellStyle name="Currency 4 7 2 3" xfId="24542" xr:uid="{00000000-0005-0000-0000-000061220000}"/>
    <cellStyle name="Currency 4 7 2 3 2" xfId="24543" xr:uid="{00000000-0005-0000-0000-000062220000}"/>
    <cellStyle name="Currency 4 7 2 4" xfId="24544" xr:uid="{00000000-0005-0000-0000-000063220000}"/>
    <cellStyle name="Currency 4 7 2 4 2" xfId="24545" xr:uid="{00000000-0005-0000-0000-000064220000}"/>
    <cellStyle name="Currency 4 7 2 5" xfId="24546" xr:uid="{00000000-0005-0000-0000-000065220000}"/>
    <cellStyle name="Currency 4 7 2 6" xfId="24547" xr:uid="{00000000-0005-0000-0000-000066220000}"/>
    <cellStyle name="Currency 4 7 3" xfId="24548" xr:uid="{00000000-0005-0000-0000-000067220000}"/>
    <cellStyle name="Currency 4 7 3 2" xfId="24549" xr:uid="{00000000-0005-0000-0000-000068220000}"/>
    <cellStyle name="Currency 4 7 3 2 2" xfId="24550" xr:uid="{00000000-0005-0000-0000-000069220000}"/>
    <cellStyle name="Currency 4 7 3 3" xfId="24551" xr:uid="{00000000-0005-0000-0000-00006A220000}"/>
    <cellStyle name="Currency 4 7 3 3 2" xfId="24552" xr:uid="{00000000-0005-0000-0000-00006B220000}"/>
    <cellStyle name="Currency 4 7 3 4" xfId="24553" xr:uid="{00000000-0005-0000-0000-00006C220000}"/>
    <cellStyle name="Currency 4 7 3 4 2" xfId="24554" xr:uid="{00000000-0005-0000-0000-00006D220000}"/>
    <cellStyle name="Currency 4 7 3 5" xfId="24555" xr:uid="{00000000-0005-0000-0000-00006E220000}"/>
    <cellStyle name="Currency 4 7 3 6" xfId="24556" xr:uid="{00000000-0005-0000-0000-00006F220000}"/>
    <cellStyle name="Currency 4 7 4" xfId="24557" xr:uid="{00000000-0005-0000-0000-000070220000}"/>
    <cellStyle name="Currency 4 7 4 2" xfId="24558" xr:uid="{00000000-0005-0000-0000-000071220000}"/>
    <cellStyle name="Currency 4 7 4 2 2" xfId="24559" xr:uid="{00000000-0005-0000-0000-000072220000}"/>
    <cellStyle name="Currency 4 7 4 3" xfId="24560" xr:uid="{00000000-0005-0000-0000-000073220000}"/>
    <cellStyle name="Currency 4 7 4 3 2" xfId="24561" xr:uid="{00000000-0005-0000-0000-000074220000}"/>
    <cellStyle name="Currency 4 7 4 4" xfId="24562" xr:uid="{00000000-0005-0000-0000-000075220000}"/>
    <cellStyle name="Currency 4 7 4 4 2" xfId="24563" xr:uid="{00000000-0005-0000-0000-000076220000}"/>
    <cellStyle name="Currency 4 7 4 5" xfId="24564" xr:uid="{00000000-0005-0000-0000-000077220000}"/>
    <cellStyle name="Currency 4 7 4 6" xfId="24565" xr:uid="{00000000-0005-0000-0000-000078220000}"/>
    <cellStyle name="Currency 4 7 5" xfId="24566" xr:uid="{00000000-0005-0000-0000-000079220000}"/>
    <cellStyle name="Currency 4 7 5 2" xfId="24567" xr:uid="{00000000-0005-0000-0000-00007A220000}"/>
    <cellStyle name="Currency 4 7 5 2 2" xfId="24568" xr:uid="{00000000-0005-0000-0000-00007B220000}"/>
    <cellStyle name="Currency 4 7 5 3" xfId="24569" xr:uid="{00000000-0005-0000-0000-00007C220000}"/>
    <cellStyle name="Currency 4 7 5 3 2" xfId="24570" xr:uid="{00000000-0005-0000-0000-00007D220000}"/>
    <cellStyle name="Currency 4 7 5 4" xfId="24571" xr:uid="{00000000-0005-0000-0000-00007E220000}"/>
    <cellStyle name="Currency 4 7 5 4 2" xfId="24572" xr:uid="{00000000-0005-0000-0000-00007F220000}"/>
    <cellStyle name="Currency 4 7 5 5" xfId="24573" xr:uid="{00000000-0005-0000-0000-000080220000}"/>
    <cellStyle name="Currency 4 7 5 6" xfId="24574" xr:uid="{00000000-0005-0000-0000-000081220000}"/>
    <cellStyle name="Currency 4 7 6" xfId="24575" xr:uid="{00000000-0005-0000-0000-000082220000}"/>
    <cellStyle name="Currency 4 7 6 2" xfId="24576" xr:uid="{00000000-0005-0000-0000-000083220000}"/>
    <cellStyle name="Currency 4 7 6 2 2" xfId="24577" xr:uid="{00000000-0005-0000-0000-000084220000}"/>
    <cellStyle name="Currency 4 7 6 3" xfId="24578" xr:uid="{00000000-0005-0000-0000-000085220000}"/>
    <cellStyle name="Currency 4 7 6 3 2" xfId="24579" xr:uid="{00000000-0005-0000-0000-000086220000}"/>
    <cellStyle name="Currency 4 7 6 4" xfId="24580" xr:uid="{00000000-0005-0000-0000-000087220000}"/>
    <cellStyle name="Currency 4 7 6 5" xfId="24581" xr:uid="{00000000-0005-0000-0000-000088220000}"/>
    <cellStyle name="Currency 4 7 7" xfId="24582" xr:uid="{00000000-0005-0000-0000-000089220000}"/>
    <cellStyle name="Currency 4 7 7 2" xfId="24583" xr:uid="{00000000-0005-0000-0000-00008A220000}"/>
    <cellStyle name="Currency 4 7 8" xfId="24584" xr:uid="{00000000-0005-0000-0000-00008B220000}"/>
    <cellStyle name="Currency 4 7 8 2" xfId="24585" xr:uid="{00000000-0005-0000-0000-00008C220000}"/>
    <cellStyle name="Currency 4 7 9" xfId="24586" xr:uid="{00000000-0005-0000-0000-00008D220000}"/>
    <cellStyle name="Currency 4 7 9 2" xfId="24587" xr:uid="{00000000-0005-0000-0000-00008E220000}"/>
    <cellStyle name="Currency 4 8" xfId="24588" xr:uid="{00000000-0005-0000-0000-00008F220000}"/>
    <cellStyle name="Currency 4 8 10" xfId="24589" xr:uid="{00000000-0005-0000-0000-000090220000}"/>
    <cellStyle name="Currency 4 8 2" xfId="24590" xr:uid="{00000000-0005-0000-0000-000091220000}"/>
    <cellStyle name="Currency 4 8 2 2" xfId="24591" xr:uid="{00000000-0005-0000-0000-000092220000}"/>
    <cellStyle name="Currency 4 8 2 2 2" xfId="24592" xr:uid="{00000000-0005-0000-0000-000093220000}"/>
    <cellStyle name="Currency 4 8 2 3" xfId="24593" xr:uid="{00000000-0005-0000-0000-000094220000}"/>
    <cellStyle name="Currency 4 8 2 3 2" xfId="24594" xr:uid="{00000000-0005-0000-0000-000095220000}"/>
    <cellStyle name="Currency 4 8 2 4" xfId="24595" xr:uid="{00000000-0005-0000-0000-000096220000}"/>
    <cellStyle name="Currency 4 8 2 4 2" xfId="24596" xr:uid="{00000000-0005-0000-0000-000097220000}"/>
    <cellStyle name="Currency 4 8 2 5" xfId="24597" xr:uid="{00000000-0005-0000-0000-000098220000}"/>
    <cellStyle name="Currency 4 8 2 6" xfId="24598" xr:uid="{00000000-0005-0000-0000-000099220000}"/>
    <cellStyle name="Currency 4 8 3" xfId="24599" xr:uid="{00000000-0005-0000-0000-00009A220000}"/>
    <cellStyle name="Currency 4 8 3 2" xfId="24600" xr:uid="{00000000-0005-0000-0000-00009B220000}"/>
    <cellStyle name="Currency 4 8 3 2 2" xfId="24601" xr:uid="{00000000-0005-0000-0000-00009C220000}"/>
    <cellStyle name="Currency 4 8 3 3" xfId="24602" xr:uid="{00000000-0005-0000-0000-00009D220000}"/>
    <cellStyle name="Currency 4 8 3 3 2" xfId="24603" xr:uid="{00000000-0005-0000-0000-00009E220000}"/>
    <cellStyle name="Currency 4 8 3 4" xfId="24604" xr:uid="{00000000-0005-0000-0000-00009F220000}"/>
    <cellStyle name="Currency 4 8 3 4 2" xfId="24605" xr:uid="{00000000-0005-0000-0000-0000A0220000}"/>
    <cellStyle name="Currency 4 8 3 5" xfId="24606" xr:uid="{00000000-0005-0000-0000-0000A1220000}"/>
    <cellStyle name="Currency 4 8 3 6" xfId="24607" xr:uid="{00000000-0005-0000-0000-0000A2220000}"/>
    <cellStyle name="Currency 4 8 4" xfId="24608" xr:uid="{00000000-0005-0000-0000-0000A3220000}"/>
    <cellStyle name="Currency 4 8 4 2" xfId="24609" xr:uid="{00000000-0005-0000-0000-0000A4220000}"/>
    <cellStyle name="Currency 4 8 4 2 2" xfId="24610" xr:uid="{00000000-0005-0000-0000-0000A5220000}"/>
    <cellStyle name="Currency 4 8 4 3" xfId="24611" xr:uid="{00000000-0005-0000-0000-0000A6220000}"/>
    <cellStyle name="Currency 4 8 4 3 2" xfId="24612" xr:uid="{00000000-0005-0000-0000-0000A7220000}"/>
    <cellStyle name="Currency 4 8 4 4" xfId="24613" xr:uid="{00000000-0005-0000-0000-0000A8220000}"/>
    <cellStyle name="Currency 4 8 4 4 2" xfId="24614" xr:uid="{00000000-0005-0000-0000-0000A9220000}"/>
    <cellStyle name="Currency 4 8 4 5" xfId="24615" xr:uid="{00000000-0005-0000-0000-0000AA220000}"/>
    <cellStyle name="Currency 4 8 4 6" xfId="24616" xr:uid="{00000000-0005-0000-0000-0000AB220000}"/>
    <cellStyle name="Currency 4 8 5" xfId="24617" xr:uid="{00000000-0005-0000-0000-0000AC220000}"/>
    <cellStyle name="Currency 4 8 5 2" xfId="24618" xr:uid="{00000000-0005-0000-0000-0000AD220000}"/>
    <cellStyle name="Currency 4 8 5 2 2" xfId="24619" xr:uid="{00000000-0005-0000-0000-0000AE220000}"/>
    <cellStyle name="Currency 4 8 5 3" xfId="24620" xr:uid="{00000000-0005-0000-0000-0000AF220000}"/>
    <cellStyle name="Currency 4 8 5 3 2" xfId="24621" xr:uid="{00000000-0005-0000-0000-0000B0220000}"/>
    <cellStyle name="Currency 4 8 5 4" xfId="24622" xr:uid="{00000000-0005-0000-0000-0000B1220000}"/>
    <cellStyle name="Currency 4 8 5 5" xfId="24623" xr:uid="{00000000-0005-0000-0000-0000B2220000}"/>
    <cellStyle name="Currency 4 8 6" xfId="24624" xr:uid="{00000000-0005-0000-0000-0000B3220000}"/>
    <cellStyle name="Currency 4 8 6 2" xfId="24625" xr:uid="{00000000-0005-0000-0000-0000B4220000}"/>
    <cellStyle name="Currency 4 8 7" xfId="24626" xr:uid="{00000000-0005-0000-0000-0000B5220000}"/>
    <cellStyle name="Currency 4 8 7 2" xfId="24627" xr:uid="{00000000-0005-0000-0000-0000B6220000}"/>
    <cellStyle name="Currency 4 8 8" xfId="24628" xr:uid="{00000000-0005-0000-0000-0000B7220000}"/>
    <cellStyle name="Currency 4 8 8 2" xfId="24629" xr:uid="{00000000-0005-0000-0000-0000B8220000}"/>
    <cellStyle name="Currency 4 8 9" xfId="24630" xr:uid="{00000000-0005-0000-0000-0000B9220000}"/>
    <cellStyle name="Currency 4 9" xfId="24631" xr:uid="{00000000-0005-0000-0000-0000BA220000}"/>
    <cellStyle name="Currency 4 9 10" xfId="24632" xr:uid="{00000000-0005-0000-0000-0000BB220000}"/>
    <cellStyle name="Currency 4 9 2" xfId="24633" xr:uid="{00000000-0005-0000-0000-0000BC220000}"/>
    <cellStyle name="Currency 4 9 2 2" xfId="24634" xr:uid="{00000000-0005-0000-0000-0000BD220000}"/>
    <cellStyle name="Currency 4 9 2 2 2" xfId="24635" xr:uid="{00000000-0005-0000-0000-0000BE220000}"/>
    <cellStyle name="Currency 4 9 2 3" xfId="24636" xr:uid="{00000000-0005-0000-0000-0000BF220000}"/>
    <cellStyle name="Currency 4 9 2 3 2" xfId="24637" xr:uid="{00000000-0005-0000-0000-0000C0220000}"/>
    <cellStyle name="Currency 4 9 2 4" xfId="24638" xr:uid="{00000000-0005-0000-0000-0000C1220000}"/>
    <cellStyle name="Currency 4 9 2 4 2" xfId="24639" xr:uid="{00000000-0005-0000-0000-0000C2220000}"/>
    <cellStyle name="Currency 4 9 2 5" xfId="24640" xr:uid="{00000000-0005-0000-0000-0000C3220000}"/>
    <cellStyle name="Currency 4 9 2 6" xfId="24641" xr:uid="{00000000-0005-0000-0000-0000C4220000}"/>
    <cellStyle name="Currency 4 9 3" xfId="24642" xr:uid="{00000000-0005-0000-0000-0000C5220000}"/>
    <cellStyle name="Currency 4 9 3 2" xfId="24643" xr:uid="{00000000-0005-0000-0000-0000C6220000}"/>
    <cellStyle name="Currency 4 9 3 2 2" xfId="24644" xr:uid="{00000000-0005-0000-0000-0000C7220000}"/>
    <cellStyle name="Currency 4 9 3 3" xfId="24645" xr:uid="{00000000-0005-0000-0000-0000C8220000}"/>
    <cellStyle name="Currency 4 9 3 3 2" xfId="24646" xr:uid="{00000000-0005-0000-0000-0000C9220000}"/>
    <cellStyle name="Currency 4 9 3 4" xfId="24647" xr:uid="{00000000-0005-0000-0000-0000CA220000}"/>
    <cellStyle name="Currency 4 9 3 4 2" xfId="24648" xr:uid="{00000000-0005-0000-0000-0000CB220000}"/>
    <cellStyle name="Currency 4 9 3 5" xfId="24649" xr:uid="{00000000-0005-0000-0000-0000CC220000}"/>
    <cellStyle name="Currency 4 9 3 6" xfId="24650" xr:uid="{00000000-0005-0000-0000-0000CD220000}"/>
    <cellStyle name="Currency 4 9 4" xfId="24651" xr:uid="{00000000-0005-0000-0000-0000CE220000}"/>
    <cellStyle name="Currency 4 9 4 2" xfId="24652" xr:uid="{00000000-0005-0000-0000-0000CF220000}"/>
    <cellStyle name="Currency 4 9 4 2 2" xfId="24653" xr:uid="{00000000-0005-0000-0000-0000D0220000}"/>
    <cellStyle name="Currency 4 9 4 3" xfId="24654" xr:uid="{00000000-0005-0000-0000-0000D1220000}"/>
    <cellStyle name="Currency 4 9 4 3 2" xfId="24655" xr:uid="{00000000-0005-0000-0000-0000D2220000}"/>
    <cellStyle name="Currency 4 9 4 4" xfId="24656" xr:uid="{00000000-0005-0000-0000-0000D3220000}"/>
    <cellStyle name="Currency 4 9 4 4 2" xfId="24657" xr:uid="{00000000-0005-0000-0000-0000D4220000}"/>
    <cellStyle name="Currency 4 9 4 5" xfId="24658" xr:uid="{00000000-0005-0000-0000-0000D5220000}"/>
    <cellStyle name="Currency 4 9 4 6" xfId="24659" xr:uid="{00000000-0005-0000-0000-0000D6220000}"/>
    <cellStyle name="Currency 4 9 5" xfId="24660" xr:uid="{00000000-0005-0000-0000-0000D7220000}"/>
    <cellStyle name="Currency 4 9 5 2" xfId="24661" xr:uid="{00000000-0005-0000-0000-0000D8220000}"/>
    <cellStyle name="Currency 4 9 5 2 2" xfId="24662" xr:uid="{00000000-0005-0000-0000-0000D9220000}"/>
    <cellStyle name="Currency 4 9 5 3" xfId="24663" xr:uid="{00000000-0005-0000-0000-0000DA220000}"/>
    <cellStyle name="Currency 4 9 5 3 2" xfId="24664" xr:uid="{00000000-0005-0000-0000-0000DB220000}"/>
    <cellStyle name="Currency 4 9 5 4" xfId="24665" xr:uid="{00000000-0005-0000-0000-0000DC220000}"/>
    <cellStyle name="Currency 4 9 5 5" xfId="24666" xr:uid="{00000000-0005-0000-0000-0000DD220000}"/>
    <cellStyle name="Currency 4 9 6" xfId="24667" xr:uid="{00000000-0005-0000-0000-0000DE220000}"/>
    <cellStyle name="Currency 4 9 6 2" xfId="24668" xr:uid="{00000000-0005-0000-0000-0000DF220000}"/>
    <cellStyle name="Currency 4 9 7" xfId="24669" xr:uid="{00000000-0005-0000-0000-0000E0220000}"/>
    <cellStyle name="Currency 4 9 7 2" xfId="24670" xr:uid="{00000000-0005-0000-0000-0000E1220000}"/>
    <cellStyle name="Currency 4 9 8" xfId="24671" xr:uid="{00000000-0005-0000-0000-0000E2220000}"/>
    <cellStyle name="Currency 4 9 8 2" xfId="24672" xr:uid="{00000000-0005-0000-0000-0000E3220000}"/>
    <cellStyle name="Currency 4 9 9" xfId="24673" xr:uid="{00000000-0005-0000-0000-0000E4220000}"/>
    <cellStyle name="Currency 5" xfId="1417" xr:uid="{00000000-0005-0000-0000-0000E5220000}"/>
    <cellStyle name="Currency 6" xfId="43920" xr:uid="{00000000-0005-0000-0000-0000E6220000}"/>
    <cellStyle name="Currency 7" xfId="4" xr:uid="{00000000-0005-0000-0000-0000E7220000}"/>
    <cellStyle name="Currency0" xfId="11638" xr:uid="{00000000-0005-0000-0000-0000E8220000}"/>
    <cellStyle name="Currency0 2" xfId="24674" xr:uid="{00000000-0005-0000-0000-0000E9220000}"/>
    <cellStyle name="Currency0 3" xfId="24675" xr:uid="{00000000-0005-0000-0000-0000EA220000}"/>
    <cellStyle name="Currency0 4" xfId="24676" xr:uid="{00000000-0005-0000-0000-0000EB220000}"/>
    <cellStyle name="Currency0 5" xfId="24677" xr:uid="{00000000-0005-0000-0000-0000EC220000}"/>
    <cellStyle name="Currency0 6" xfId="24678" xr:uid="{00000000-0005-0000-0000-0000ED220000}"/>
    <cellStyle name="Currency0 7" xfId="17631" xr:uid="{00000000-0005-0000-0000-0000EE220000}"/>
    <cellStyle name="Currency2" xfId="11639" xr:uid="{00000000-0005-0000-0000-0000EF220000}"/>
    <cellStyle name="Date" xfId="11640" xr:uid="{00000000-0005-0000-0000-0000F0220000}"/>
    <cellStyle name="Date 2" xfId="24680" xr:uid="{00000000-0005-0000-0000-0000F1220000}"/>
    <cellStyle name="Date 3" xfId="24679" xr:uid="{00000000-0005-0000-0000-0000F2220000}"/>
    <cellStyle name="DateHeading" xfId="24681" xr:uid="{00000000-0005-0000-0000-0000F3220000}"/>
    <cellStyle name="Dezimal [0]_fee projec" xfId="11641" xr:uid="{00000000-0005-0000-0000-0000F4220000}"/>
    <cellStyle name="Dezimal_fee projec" xfId="11642" xr:uid="{00000000-0005-0000-0000-0000F5220000}"/>
    <cellStyle name="Error" xfId="11643" xr:uid="{00000000-0005-0000-0000-0000F6220000}"/>
    <cellStyle name="Errortest" xfId="11644" xr:uid="{00000000-0005-0000-0000-0000F7220000}"/>
    <cellStyle name="Euro" xfId="24682" xr:uid="{00000000-0005-0000-0000-0000F8220000}"/>
    <cellStyle name="Euro 2" xfId="24683" xr:uid="{00000000-0005-0000-0000-0000F9220000}"/>
    <cellStyle name="Explanatory Text 2" xfId="1418" xr:uid="{00000000-0005-0000-0000-0000FA220000}"/>
    <cellStyle name="Explanatory Text 2 2" xfId="24684" xr:uid="{00000000-0005-0000-0000-0000FB220000}"/>
    <cellStyle name="Explanatory Text 3" xfId="24685" xr:uid="{00000000-0005-0000-0000-0000FC220000}"/>
    <cellStyle name="Explanatory Text 4" xfId="9204" xr:uid="{00000000-0005-0000-0000-0000FD220000}"/>
    <cellStyle name="f" xfId="11645" xr:uid="{00000000-0005-0000-0000-0000FE220000}"/>
    <cellStyle name="f_vlookup" xfId="11646" xr:uid="{00000000-0005-0000-0000-0000FF220000}"/>
    <cellStyle name="File Input Cell" xfId="11647" xr:uid="{00000000-0005-0000-0000-000000230000}"/>
    <cellStyle name="Fixed" xfId="11648" xr:uid="{00000000-0005-0000-0000-000001230000}"/>
    <cellStyle name="Fixed 2" xfId="24687" xr:uid="{00000000-0005-0000-0000-000002230000}"/>
    <cellStyle name="Fixed 3" xfId="24686" xr:uid="{00000000-0005-0000-0000-000003230000}"/>
    <cellStyle name="Fixed Inputs from Catawba Contracts" xfId="11649" xr:uid="{00000000-0005-0000-0000-000004230000}"/>
    <cellStyle name="Fixed Inputs from Catawba Contracts 2" xfId="14934" xr:uid="{00000000-0005-0000-0000-000005230000}"/>
    <cellStyle name="Fixed Inputs from Catawba Contracts 3" xfId="14974" xr:uid="{00000000-0005-0000-0000-000006230000}"/>
    <cellStyle name="Fixed Inputs from Catawba Contracts 4" xfId="12312" xr:uid="{00000000-0005-0000-0000-000007230000}"/>
    <cellStyle name="Fixed Inputs from Catawba Contracts 5" xfId="14961" xr:uid="{00000000-0005-0000-0000-000008230000}"/>
    <cellStyle name="Fixed Inputs from Catawba Contracts 6" xfId="12303" xr:uid="{00000000-0005-0000-0000-000009230000}"/>
    <cellStyle name="Fixed Inputs from Catawba Contracts 7" xfId="14950" xr:uid="{00000000-0005-0000-0000-00000A230000}"/>
    <cellStyle name="Fixed Inputs from Catawba Contracts 8" xfId="14951" xr:uid="{00000000-0005-0000-0000-00000B230000}"/>
    <cellStyle name="Fixed Inputs from Catawba Contracts 9" xfId="14942" xr:uid="{00000000-0005-0000-0000-00000C230000}"/>
    <cellStyle name="Good 2" xfId="1419" xr:uid="{00000000-0005-0000-0000-00000D230000}"/>
    <cellStyle name="Good 2 2" xfId="24688" xr:uid="{00000000-0005-0000-0000-00000E230000}"/>
    <cellStyle name="Good 3" xfId="24689" xr:uid="{00000000-0005-0000-0000-00000F230000}"/>
    <cellStyle name="Good 4" xfId="9195" xr:uid="{00000000-0005-0000-0000-000010230000}"/>
    <cellStyle name="Grey" xfId="11650" xr:uid="{00000000-0005-0000-0000-000011230000}"/>
    <cellStyle name="Grey 2" xfId="24690" xr:uid="{00000000-0005-0000-0000-000012230000}"/>
    <cellStyle name="Grey 3" xfId="24691" xr:uid="{00000000-0005-0000-0000-000013230000}"/>
    <cellStyle name="Grey 4" xfId="24692" xr:uid="{00000000-0005-0000-0000-000014230000}"/>
    <cellStyle name="Grey 5" xfId="24693" xr:uid="{00000000-0005-0000-0000-000015230000}"/>
    <cellStyle name="HEADER" xfId="11651" xr:uid="{00000000-0005-0000-0000-000016230000}"/>
    <cellStyle name="Header1" xfId="11652" xr:uid="{00000000-0005-0000-0000-000017230000}"/>
    <cellStyle name="Header2" xfId="11653" xr:uid="{00000000-0005-0000-0000-000018230000}"/>
    <cellStyle name="Header2 2" xfId="14935" xr:uid="{00000000-0005-0000-0000-000019230000}"/>
    <cellStyle name="Header2 3" xfId="14975" xr:uid="{00000000-0005-0000-0000-00001A230000}"/>
    <cellStyle name="Header2 4" xfId="12313" xr:uid="{00000000-0005-0000-0000-00001B230000}"/>
    <cellStyle name="Header2 5" xfId="14956" xr:uid="{00000000-0005-0000-0000-00001C230000}"/>
    <cellStyle name="Header2 6" xfId="12300" xr:uid="{00000000-0005-0000-0000-00001D230000}"/>
    <cellStyle name="Header2 7" xfId="12274" xr:uid="{00000000-0005-0000-0000-00001E230000}"/>
    <cellStyle name="Header2 8" xfId="12297" xr:uid="{00000000-0005-0000-0000-00001F230000}"/>
    <cellStyle name="Header2 9" xfId="12277" xr:uid="{00000000-0005-0000-0000-000020230000}"/>
    <cellStyle name="Heading" xfId="24694" xr:uid="{00000000-0005-0000-0000-000021230000}"/>
    <cellStyle name="Heading 1 2" xfId="1420" xr:uid="{00000000-0005-0000-0000-000022230000}"/>
    <cellStyle name="Heading 1 2 2" xfId="24696" xr:uid="{00000000-0005-0000-0000-000023230000}"/>
    <cellStyle name="Heading 1 2 3" xfId="24695" xr:uid="{00000000-0005-0000-0000-000024230000}"/>
    <cellStyle name="Heading 1 3" xfId="24697" xr:uid="{00000000-0005-0000-0000-000025230000}"/>
    <cellStyle name="Heading 1 3 2" xfId="24698" xr:uid="{00000000-0005-0000-0000-000026230000}"/>
    <cellStyle name="Heading 1 4" xfId="9191" xr:uid="{00000000-0005-0000-0000-000027230000}"/>
    <cellStyle name="Heading 2 2" xfId="1421" xr:uid="{00000000-0005-0000-0000-000028230000}"/>
    <cellStyle name="Heading 2 2 2" xfId="24700" xr:uid="{00000000-0005-0000-0000-000029230000}"/>
    <cellStyle name="Heading 2 2 3" xfId="24699" xr:uid="{00000000-0005-0000-0000-00002A230000}"/>
    <cellStyle name="Heading 2 3" xfId="24701" xr:uid="{00000000-0005-0000-0000-00002B230000}"/>
    <cellStyle name="Heading 2 3 2" xfId="24702" xr:uid="{00000000-0005-0000-0000-00002C230000}"/>
    <cellStyle name="Heading 2 4" xfId="9192" xr:uid="{00000000-0005-0000-0000-00002D230000}"/>
    <cellStyle name="Heading 3 2" xfId="1422" xr:uid="{00000000-0005-0000-0000-00002E230000}"/>
    <cellStyle name="Heading 3 2 2" xfId="24703" xr:uid="{00000000-0005-0000-0000-00002F230000}"/>
    <cellStyle name="Heading 3 3" xfId="24704" xr:uid="{00000000-0005-0000-0000-000030230000}"/>
    <cellStyle name="Heading 3 4" xfId="9193" xr:uid="{00000000-0005-0000-0000-000031230000}"/>
    <cellStyle name="Heading 4 2" xfId="1423" xr:uid="{00000000-0005-0000-0000-000032230000}"/>
    <cellStyle name="Heading 4 2 2" xfId="24705" xr:uid="{00000000-0005-0000-0000-000033230000}"/>
    <cellStyle name="Heading 4 3" xfId="24706" xr:uid="{00000000-0005-0000-0000-000034230000}"/>
    <cellStyle name="Heading 4 4" xfId="9194" xr:uid="{00000000-0005-0000-0000-000035230000}"/>
    <cellStyle name="Heading1" xfId="11654" xr:uid="{00000000-0005-0000-0000-000036230000}"/>
    <cellStyle name="Heading2" xfId="11655" xr:uid="{00000000-0005-0000-0000-000037230000}"/>
    <cellStyle name="HEADINGS" xfId="24707" xr:uid="{00000000-0005-0000-0000-000038230000}"/>
    <cellStyle name="Highlight" xfId="1424" xr:uid="{00000000-0005-0000-0000-000039230000}"/>
    <cellStyle name="HIGHLIGHT 2" xfId="24708" xr:uid="{00000000-0005-0000-0000-00003A230000}"/>
    <cellStyle name="Historical Inputs" xfId="11656" xr:uid="{00000000-0005-0000-0000-00003B230000}"/>
    <cellStyle name="Hot Inputs" xfId="11657" xr:uid="{00000000-0005-0000-0000-00003C230000}"/>
    <cellStyle name="Hot Inputs 2" xfId="14936" xr:uid="{00000000-0005-0000-0000-00003D230000}"/>
    <cellStyle name="Hot Inputs 3" xfId="14976" xr:uid="{00000000-0005-0000-0000-00003E230000}"/>
    <cellStyle name="Hot Inputs 4" xfId="12314" xr:uid="{00000000-0005-0000-0000-00003F230000}"/>
    <cellStyle name="Hot Inputs 5" xfId="14927" xr:uid="{00000000-0005-0000-0000-000040230000}"/>
    <cellStyle name="Hot Inputs 6" xfId="14949" xr:uid="{00000000-0005-0000-0000-000041230000}"/>
    <cellStyle name="Hot Inputs 7" xfId="14955" xr:uid="{00000000-0005-0000-0000-000042230000}"/>
    <cellStyle name="Hot Inputs 8" xfId="12299" xr:uid="{00000000-0005-0000-0000-000043230000}"/>
    <cellStyle name="Hot Inputs 9" xfId="14964" xr:uid="{00000000-0005-0000-0000-000044230000}"/>
    <cellStyle name="Imported data from another worksheet" xfId="11658" xr:uid="{00000000-0005-0000-0000-000045230000}"/>
    <cellStyle name="Imported data from another worksheet 2" xfId="14937" xr:uid="{00000000-0005-0000-0000-000046230000}"/>
    <cellStyle name="Imported data from another worksheet 3" xfId="14977" xr:uid="{00000000-0005-0000-0000-000047230000}"/>
    <cellStyle name="Imported data from another worksheet 4" xfId="12315" xr:uid="{00000000-0005-0000-0000-000048230000}"/>
    <cellStyle name="Imported data from another worksheet 5" xfId="14959" xr:uid="{00000000-0005-0000-0000-000049230000}"/>
    <cellStyle name="Imported data from another worksheet 6" xfId="12302" xr:uid="{00000000-0005-0000-0000-00004A230000}"/>
    <cellStyle name="Imported data from another worksheet 7" xfId="12273" xr:uid="{00000000-0005-0000-0000-00004B230000}"/>
    <cellStyle name="Imported data from another worksheet 8" xfId="12298" xr:uid="{00000000-0005-0000-0000-00004C230000}"/>
    <cellStyle name="Imported data from another worksheet 9" xfId="14932" xr:uid="{00000000-0005-0000-0000-00004D230000}"/>
    <cellStyle name="inc/dec" xfId="11659" xr:uid="{00000000-0005-0000-0000-00004E230000}"/>
    <cellStyle name="IndirectReference" xfId="11660" xr:uid="{00000000-0005-0000-0000-00004F230000}"/>
    <cellStyle name="Input [yellow]" xfId="11661" xr:uid="{00000000-0005-0000-0000-000050230000}"/>
    <cellStyle name="Input [yellow] 10" xfId="15035" xr:uid="{00000000-0005-0000-0000-000051230000}"/>
    <cellStyle name="Input [yellow] 2" xfId="14938" xr:uid="{00000000-0005-0000-0000-000052230000}"/>
    <cellStyle name="Input [yellow] 2 2" xfId="24710" xr:uid="{00000000-0005-0000-0000-000053230000}"/>
    <cellStyle name="Input [yellow] 3" xfId="14978" xr:uid="{00000000-0005-0000-0000-000054230000}"/>
    <cellStyle name="Input [yellow] 3 2" xfId="24711" xr:uid="{00000000-0005-0000-0000-000055230000}"/>
    <cellStyle name="Input [yellow] 4" xfId="12316" xr:uid="{00000000-0005-0000-0000-000056230000}"/>
    <cellStyle name="Input [yellow] 5" xfId="12265" xr:uid="{00000000-0005-0000-0000-000057230000}"/>
    <cellStyle name="Input [yellow] 5 2" xfId="24712" xr:uid="{00000000-0005-0000-0000-000058230000}"/>
    <cellStyle name="Input [yellow] 6" xfId="12266" xr:uid="{00000000-0005-0000-0000-000059230000}"/>
    <cellStyle name="Input [yellow] 6 2" xfId="24709" xr:uid="{00000000-0005-0000-0000-00005A230000}"/>
    <cellStyle name="Input [yellow] 7" xfId="14928" xr:uid="{00000000-0005-0000-0000-00005B230000}"/>
    <cellStyle name="Input [yellow] 8" xfId="14953" xr:uid="{00000000-0005-0000-0000-00005C230000}"/>
    <cellStyle name="Input [yellow] 9" xfId="12278" xr:uid="{00000000-0005-0000-0000-00005D230000}"/>
    <cellStyle name="Input 10" xfId="24713" xr:uid="{00000000-0005-0000-0000-00005E230000}"/>
    <cellStyle name="Input 11" xfId="24714" xr:uid="{00000000-0005-0000-0000-00005F230000}"/>
    <cellStyle name="Input 12" xfId="24715" xr:uid="{00000000-0005-0000-0000-000060230000}"/>
    <cellStyle name="Input 13" xfId="24716" xr:uid="{00000000-0005-0000-0000-000061230000}"/>
    <cellStyle name="Input 14" xfId="24717" xr:uid="{00000000-0005-0000-0000-000062230000}"/>
    <cellStyle name="Input 15" xfId="24718" xr:uid="{00000000-0005-0000-0000-000063230000}"/>
    <cellStyle name="Input 16" xfId="24719" xr:uid="{00000000-0005-0000-0000-000064230000}"/>
    <cellStyle name="Input 17" xfId="24720" xr:uid="{00000000-0005-0000-0000-000065230000}"/>
    <cellStyle name="Input 18" xfId="24721" xr:uid="{00000000-0005-0000-0000-000066230000}"/>
    <cellStyle name="Input 19" xfId="24722" xr:uid="{00000000-0005-0000-0000-000067230000}"/>
    <cellStyle name="Input 2" xfId="1425" xr:uid="{00000000-0005-0000-0000-000068230000}"/>
    <cellStyle name="Input 2 2" xfId="24723" xr:uid="{00000000-0005-0000-0000-000069230000}"/>
    <cellStyle name="Input 20" xfId="24724" xr:uid="{00000000-0005-0000-0000-00006A230000}"/>
    <cellStyle name="Input 21" xfId="24725" xr:uid="{00000000-0005-0000-0000-00006B230000}"/>
    <cellStyle name="Input 22" xfId="17609" xr:uid="{00000000-0005-0000-0000-00006C230000}"/>
    <cellStyle name="Input 23" xfId="9198" xr:uid="{00000000-0005-0000-0000-00006D230000}"/>
    <cellStyle name="Input 3" xfId="11662" xr:uid="{00000000-0005-0000-0000-00006E230000}"/>
    <cellStyle name="Input 3 2" xfId="24726" xr:uid="{00000000-0005-0000-0000-00006F230000}"/>
    <cellStyle name="Input 4" xfId="11663" xr:uid="{00000000-0005-0000-0000-000070230000}"/>
    <cellStyle name="Input 4 2" xfId="24727" xr:uid="{00000000-0005-0000-0000-000071230000}"/>
    <cellStyle name="Input 5" xfId="11664" xr:uid="{00000000-0005-0000-0000-000072230000}"/>
    <cellStyle name="Input 5 2" xfId="24728" xr:uid="{00000000-0005-0000-0000-000073230000}"/>
    <cellStyle name="Input 6" xfId="11665" xr:uid="{00000000-0005-0000-0000-000074230000}"/>
    <cellStyle name="Input 6 2" xfId="24729" xr:uid="{00000000-0005-0000-0000-000075230000}"/>
    <cellStyle name="Input 7" xfId="24730" xr:uid="{00000000-0005-0000-0000-000076230000}"/>
    <cellStyle name="Input 8" xfId="24731" xr:uid="{00000000-0005-0000-0000-000077230000}"/>
    <cellStyle name="Input 9" xfId="24732" xr:uid="{00000000-0005-0000-0000-000078230000}"/>
    <cellStyle name="Input Percent" xfId="11666" xr:uid="{00000000-0005-0000-0000-000079230000}"/>
    <cellStyle name="Input Percent 2" xfId="14939" xr:uid="{00000000-0005-0000-0000-00007A230000}"/>
    <cellStyle name="Input Percent 3" xfId="14979" xr:uid="{00000000-0005-0000-0000-00007B230000}"/>
    <cellStyle name="Input Percent 4" xfId="12317" xr:uid="{00000000-0005-0000-0000-00007C230000}"/>
    <cellStyle name="Input Percent 5" xfId="12272" xr:uid="{00000000-0005-0000-0000-00007D230000}"/>
    <cellStyle name="Input Percent 6" xfId="14943" xr:uid="{00000000-0005-0000-0000-00007E230000}"/>
    <cellStyle name="Input Percent 7" xfId="12276" xr:uid="{00000000-0005-0000-0000-00007F230000}"/>
    <cellStyle name="Input Percent 8" xfId="12295" xr:uid="{00000000-0005-0000-0000-000080230000}"/>
    <cellStyle name="Input Percent 9" xfId="14968" xr:uid="{00000000-0005-0000-0000-000081230000}"/>
    <cellStyle name="inputarea" xfId="11667" xr:uid="{00000000-0005-0000-0000-000082230000}"/>
    <cellStyle name="INPUTS" xfId="24733" xr:uid="{00000000-0005-0000-0000-000083230000}"/>
    <cellStyle name="INPUTS 2" xfId="24734" xr:uid="{00000000-0005-0000-0000-000084230000}"/>
    <cellStyle name="INPUTS 3" xfId="24735" xr:uid="{00000000-0005-0000-0000-000085230000}"/>
    <cellStyle name="Inputs2" xfId="24736" xr:uid="{00000000-0005-0000-0000-000086230000}"/>
    <cellStyle name="Lines" xfId="11668" xr:uid="{00000000-0005-0000-0000-000087230000}"/>
    <cellStyle name="Linked Cell 2" xfId="1426" xr:uid="{00000000-0005-0000-0000-000088230000}"/>
    <cellStyle name="Linked Cell 2 2" xfId="24737" xr:uid="{00000000-0005-0000-0000-000089230000}"/>
    <cellStyle name="Linked Cell 3" xfId="24738" xr:uid="{00000000-0005-0000-0000-00008A230000}"/>
    <cellStyle name="Linked Cell 4" xfId="9201" xr:uid="{00000000-0005-0000-0000-00008B230000}"/>
    <cellStyle name="Manual Input" xfId="11669" xr:uid="{00000000-0005-0000-0000-00008C230000}"/>
    <cellStyle name="Manual Input Cell" xfId="11670" xr:uid="{00000000-0005-0000-0000-00008D230000}"/>
    <cellStyle name="Manual Input Cell 2" xfId="14940" xr:uid="{00000000-0005-0000-0000-00008E230000}"/>
    <cellStyle name="Manual Input Cell 3" xfId="14980" xr:uid="{00000000-0005-0000-0000-00008F230000}"/>
    <cellStyle name="Manual Input Cell 4" xfId="12318" xr:uid="{00000000-0005-0000-0000-000090230000}"/>
    <cellStyle name="Manual Input Cell 5" xfId="14962" xr:uid="{00000000-0005-0000-0000-000091230000}"/>
    <cellStyle name="Manual Input Cell 6" xfId="12304" xr:uid="{00000000-0005-0000-0000-000092230000}"/>
    <cellStyle name="Manual Input Cell 7" xfId="12264" xr:uid="{00000000-0005-0000-0000-000093230000}"/>
    <cellStyle name="Manual Input Cell 8" xfId="12267" xr:uid="{00000000-0005-0000-0000-000094230000}"/>
    <cellStyle name="Manual Input Cell 9" xfId="12296" xr:uid="{00000000-0005-0000-0000-000095230000}"/>
    <cellStyle name="mennu bar" xfId="11671" xr:uid="{00000000-0005-0000-0000-000096230000}"/>
    <cellStyle name="mennu bar 2" xfId="14941" xr:uid="{00000000-0005-0000-0000-000097230000}"/>
    <cellStyle name="mennu bar 3" xfId="14981" xr:uid="{00000000-0005-0000-0000-000098230000}"/>
    <cellStyle name="mennu bar 4" xfId="12319" xr:uid="{00000000-0005-0000-0000-000099230000}"/>
    <cellStyle name="mennu bar 5" xfId="14954" xr:uid="{00000000-0005-0000-0000-00009A230000}"/>
    <cellStyle name="mennu bar 6" xfId="14958" xr:uid="{00000000-0005-0000-0000-00009B230000}"/>
    <cellStyle name="mennu bar 7" xfId="12301" xr:uid="{00000000-0005-0000-0000-00009C230000}"/>
    <cellStyle name="mennu bar 8" xfId="14982" xr:uid="{00000000-0005-0000-0000-00009D230000}"/>
    <cellStyle name="mennu bar 9" xfId="12270" xr:uid="{00000000-0005-0000-0000-00009E230000}"/>
    <cellStyle name="Millares_prectav00" xfId="24739" xr:uid="{00000000-0005-0000-0000-00009F230000}"/>
    <cellStyle name="Model Generated Cell" xfId="11672" xr:uid="{00000000-0005-0000-0000-0000A0230000}"/>
    <cellStyle name="ModGen" xfId="11673" xr:uid="{00000000-0005-0000-0000-0000A1230000}"/>
    <cellStyle name="Moneda [0]_prehcc00" xfId="24740" xr:uid="{00000000-0005-0000-0000-0000A2230000}"/>
    <cellStyle name="Moneda_prectav00" xfId="24741" xr:uid="{00000000-0005-0000-0000-0000A3230000}"/>
    <cellStyle name="Names" xfId="11674" xr:uid="{00000000-0005-0000-0000-0000A4230000}"/>
    <cellStyle name="Neutral 2" xfId="1427" xr:uid="{00000000-0005-0000-0000-0000A5230000}"/>
    <cellStyle name="Neutral 2 2" xfId="24742" xr:uid="{00000000-0005-0000-0000-0000A6230000}"/>
    <cellStyle name="Neutral 3" xfId="24743" xr:uid="{00000000-0005-0000-0000-0000A7230000}"/>
    <cellStyle name="Neutral 4" xfId="9197" xr:uid="{00000000-0005-0000-0000-0000A8230000}"/>
    <cellStyle name="no dec" xfId="11675" xr:uid="{00000000-0005-0000-0000-0000A9230000}"/>
    <cellStyle name="Normal" xfId="0" builtinId="0"/>
    <cellStyle name="Normal - Style1" xfId="11676" xr:uid="{00000000-0005-0000-0000-0000AB230000}"/>
    <cellStyle name="Normal 10" xfId="1428" xr:uid="{00000000-0005-0000-0000-0000AC230000}"/>
    <cellStyle name="Normal 10 10" xfId="24745" xr:uid="{00000000-0005-0000-0000-0000AD230000}"/>
    <cellStyle name="Normal 10 10 2" xfId="24746" xr:uid="{00000000-0005-0000-0000-0000AE230000}"/>
    <cellStyle name="Normal 10 10 2 2" xfId="24747" xr:uid="{00000000-0005-0000-0000-0000AF230000}"/>
    <cellStyle name="Normal 10 10 3" xfId="24748" xr:uid="{00000000-0005-0000-0000-0000B0230000}"/>
    <cellStyle name="Normal 10 10 3 2" xfId="24749" xr:uid="{00000000-0005-0000-0000-0000B1230000}"/>
    <cellStyle name="Normal 10 10 4" xfId="24750" xr:uid="{00000000-0005-0000-0000-0000B2230000}"/>
    <cellStyle name="Normal 10 10 4 2" xfId="24751" xr:uid="{00000000-0005-0000-0000-0000B3230000}"/>
    <cellStyle name="Normal 10 10 5" xfId="24752" xr:uid="{00000000-0005-0000-0000-0000B4230000}"/>
    <cellStyle name="Normal 10 10 6" xfId="24753" xr:uid="{00000000-0005-0000-0000-0000B5230000}"/>
    <cellStyle name="Normal 10 11" xfId="24754" xr:uid="{00000000-0005-0000-0000-0000B6230000}"/>
    <cellStyle name="Normal 10 11 2" xfId="24755" xr:uid="{00000000-0005-0000-0000-0000B7230000}"/>
    <cellStyle name="Normal 10 11 2 2" xfId="24756" xr:uid="{00000000-0005-0000-0000-0000B8230000}"/>
    <cellStyle name="Normal 10 11 3" xfId="24757" xr:uid="{00000000-0005-0000-0000-0000B9230000}"/>
    <cellStyle name="Normal 10 11 3 2" xfId="24758" xr:uid="{00000000-0005-0000-0000-0000BA230000}"/>
    <cellStyle name="Normal 10 11 4" xfId="24759" xr:uid="{00000000-0005-0000-0000-0000BB230000}"/>
    <cellStyle name="Normal 10 11 5" xfId="24760" xr:uid="{00000000-0005-0000-0000-0000BC230000}"/>
    <cellStyle name="Normal 10 12" xfId="24761" xr:uid="{00000000-0005-0000-0000-0000BD230000}"/>
    <cellStyle name="Normal 10 12 2" xfId="24762" xr:uid="{00000000-0005-0000-0000-0000BE230000}"/>
    <cellStyle name="Normal 10 13" xfId="24763" xr:uid="{00000000-0005-0000-0000-0000BF230000}"/>
    <cellStyle name="Normal 10 13 2" xfId="24764" xr:uid="{00000000-0005-0000-0000-0000C0230000}"/>
    <cellStyle name="Normal 10 14" xfId="24765" xr:uid="{00000000-0005-0000-0000-0000C1230000}"/>
    <cellStyle name="Normal 10 14 2" xfId="24766" xr:uid="{00000000-0005-0000-0000-0000C2230000}"/>
    <cellStyle name="Normal 10 15" xfId="24767" xr:uid="{00000000-0005-0000-0000-0000C3230000}"/>
    <cellStyle name="Normal 10 16" xfId="24768" xr:uid="{00000000-0005-0000-0000-0000C4230000}"/>
    <cellStyle name="Normal 10 17" xfId="24769" xr:uid="{00000000-0005-0000-0000-0000C5230000}"/>
    <cellStyle name="Normal 10 18" xfId="24744" xr:uid="{00000000-0005-0000-0000-0000C6230000}"/>
    <cellStyle name="Normal 10 2" xfId="11677" xr:uid="{00000000-0005-0000-0000-0000C7230000}"/>
    <cellStyle name="Normal 10 2 10" xfId="24771" xr:uid="{00000000-0005-0000-0000-0000C8230000}"/>
    <cellStyle name="Normal 10 2 10 2" xfId="24772" xr:uid="{00000000-0005-0000-0000-0000C9230000}"/>
    <cellStyle name="Normal 10 2 11" xfId="24773" xr:uid="{00000000-0005-0000-0000-0000CA230000}"/>
    <cellStyle name="Normal 10 2 11 2" xfId="24774" xr:uid="{00000000-0005-0000-0000-0000CB230000}"/>
    <cellStyle name="Normal 10 2 12" xfId="24775" xr:uid="{00000000-0005-0000-0000-0000CC230000}"/>
    <cellStyle name="Normal 10 2 13" xfId="24776" xr:uid="{00000000-0005-0000-0000-0000CD230000}"/>
    <cellStyle name="Normal 10 2 14" xfId="24777" xr:uid="{00000000-0005-0000-0000-0000CE230000}"/>
    <cellStyle name="Normal 10 2 15" xfId="24770" xr:uid="{00000000-0005-0000-0000-0000CF230000}"/>
    <cellStyle name="Normal 10 2 2" xfId="11678" xr:uid="{00000000-0005-0000-0000-0000D0230000}"/>
    <cellStyle name="Normal 10 2 2 10" xfId="24779" xr:uid="{00000000-0005-0000-0000-0000D1230000}"/>
    <cellStyle name="Normal 10 2 2 11" xfId="24780" xr:uid="{00000000-0005-0000-0000-0000D2230000}"/>
    <cellStyle name="Normal 10 2 2 12" xfId="24778" xr:uid="{00000000-0005-0000-0000-0000D3230000}"/>
    <cellStyle name="Normal 10 2 2 2" xfId="11679" xr:uid="{00000000-0005-0000-0000-0000D4230000}"/>
    <cellStyle name="Normal 10 2 2 2 2" xfId="11680" xr:uid="{00000000-0005-0000-0000-0000D5230000}"/>
    <cellStyle name="Normal 10 2 2 2 2 2" xfId="24783" xr:uid="{00000000-0005-0000-0000-0000D6230000}"/>
    <cellStyle name="Normal 10 2 2 2 2 3" xfId="24782" xr:uid="{00000000-0005-0000-0000-0000D7230000}"/>
    <cellStyle name="Normal 10 2 2 2 3" xfId="24784" xr:uid="{00000000-0005-0000-0000-0000D8230000}"/>
    <cellStyle name="Normal 10 2 2 2 3 2" xfId="24785" xr:uid="{00000000-0005-0000-0000-0000D9230000}"/>
    <cellStyle name="Normal 10 2 2 2 4" xfId="24786" xr:uid="{00000000-0005-0000-0000-0000DA230000}"/>
    <cellStyle name="Normal 10 2 2 2 4 2" xfId="24787" xr:uid="{00000000-0005-0000-0000-0000DB230000}"/>
    <cellStyle name="Normal 10 2 2 2 5" xfId="24788" xr:uid="{00000000-0005-0000-0000-0000DC230000}"/>
    <cellStyle name="Normal 10 2 2 2 6" xfId="24789" xr:uid="{00000000-0005-0000-0000-0000DD230000}"/>
    <cellStyle name="Normal 10 2 2 2 7" xfId="24781" xr:uid="{00000000-0005-0000-0000-0000DE230000}"/>
    <cellStyle name="Normal 10 2 2 3" xfId="11681" xr:uid="{00000000-0005-0000-0000-0000DF230000}"/>
    <cellStyle name="Normal 10 2 2 3 2" xfId="24791" xr:uid="{00000000-0005-0000-0000-0000E0230000}"/>
    <cellStyle name="Normal 10 2 2 3 2 2" xfId="24792" xr:uid="{00000000-0005-0000-0000-0000E1230000}"/>
    <cellStyle name="Normal 10 2 2 3 3" xfId="24793" xr:uid="{00000000-0005-0000-0000-0000E2230000}"/>
    <cellStyle name="Normal 10 2 2 3 3 2" xfId="24794" xr:uid="{00000000-0005-0000-0000-0000E3230000}"/>
    <cellStyle name="Normal 10 2 2 3 4" xfId="24795" xr:uid="{00000000-0005-0000-0000-0000E4230000}"/>
    <cellStyle name="Normal 10 2 2 3 4 2" xfId="24796" xr:uid="{00000000-0005-0000-0000-0000E5230000}"/>
    <cellStyle name="Normal 10 2 2 3 5" xfId="24797" xr:uid="{00000000-0005-0000-0000-0000E6230000}"/>
    <cellStyle name="Normal 10 2 2 3 6" xfId="24798" xr:uid="{00000000-0005-0000-0000-0000E7230000}"/>
    <cellStyle name="Normal 10 2 2 3 7" xfId="24790" xr:uid="{00000000-0005-0000-0000-0000E8230000}"/>
    <cellStyle name="Normal 10 2 2 4" xfId="11682" xr:uid="{00000000-0005-0000-0000-0000E9230000}"/>
    <cellStyle name="Normal 10 2 2 4 2" xfId="24800" xr:uid="{00000000-0005-0000-0000-0000EA230000}"/>
    <cellStyle name="Normal 10 2 2 4 2 2" xfId="24801" xr:uid="{00000000-0005-0000-0000-0000EB230000}"/>
    <cellStyle name="Normal 10 2 2 4 3" xfId="24802" xr:uid="{00000000-0005-0000-0000-0000EC230000}"/>
    <cellStyle name="Normal 10 2 2 4 3 2" xfId="24803" xr:uid="{00000000-0005-0000-0000-0000ED230000}"/>
    <cellStyle name="Normal 10 2 2 4 4" xfId="24804" xr:uid="{00000000-0005-0000-0000-0000EE230000}"/>
    <cellStyle name="Normal 10 2 2 4 4 2" xfId="24805" xr:uid="{00000000-0005-0000-0000-0000EF230000}"/>
    <cellStyle name="Normal 10 2 2 4 5" xfId="24806" xr:uid="{00000000-0005-0000-0000-0000F0230000}"/>
    <cellStyle name="Normal 10 2 2 4 6" xfId="24807" xr:uid="{00000000-0005-0000-0000-0000F1230000}"/>
    <cellStyle name="Normal 10 2 2 4 7" xfId="24799" xr:uid="{00000000-0005-0000-0000-0000F2230000}"/>
    <cellStyle name="Normal 10 2 2 5" xfId="24808" xr:uid="{00000000-0005-0000-0000-0000F3230000}"/>
    <cellStyle name="Normal 10 2 2 5 2" xfId="24809" xr:uid="{00000000-0005-0000-0000-0000F4230000}"/>
    <cellStyle name="Normal 10 2 2 5 2 2" xfId="24810" xr:uid="{00000000-0005-0000-0000-0000F5230000}"/>
    <cellStyle name="Normal 10 2 2 5 3" xfId="24811" xr:uid="{00000000-0005-0000-0000-0000F6230000}"/>
    <cellStyle name="Normal 10 2 2 5 3 2" xfId="24812" xr:uid="{00000000-0005-0000-0000-0000F7230000}"/>
    <cellStyle name="Normal 10 2 2 5 4" xfId="24813" xr:uid="{00000000-0005-0000-0000-0000F8230000}"/>
    <cellStyle name="Normal 10 2 2 5 4 2" xfId="24814" xr:uid="{00000000-0005-0000-0000-0000F9230000}"/>
    <cellStyle name="Normal 10 2 2 5 5" xfId="24815" xr:uid="{00000000-0005-0000-0000-0000FA230000}"/>
    <cellStyle name="Normal 10 2 2 5 6" xfId="24816" xr:uid="{00000000-0005-0000-0000-0000FB230000}"/>
    <cellStyle name="Normal 10 2 2 6" xfId="24817" xr:uid="{00000000-0005-0000-0000-0000FC230000}"/>
    <cellStyle name="Normal 10 2 2 6 2" xfId="24818" xr:uid="{00000000-0005-0000-0000-0000FD230000}"/>
    <cellStyle name="Normal 10 2 2 6 2 2" xfId="24819" xr:uid="{00000000-0005-0000-0000-0000FE230000}"/>
    <cellStyle name="Normal 10 2 2 6 3" xfId="24820" xr:uid="{00000000-0005-0000-0000-0000FF230000}"/>
    <cellStyle name="Normal 10 2 2 6 3 2" xfId="24821" xr:uid="{00000000-0005-0000-0000-000000240000}"/>
    <cellStyle name="Normal 10 2 2 6 4" xfId="24822" xr:uid="{00000000-0005-0000-0000-000001240000}"/>
    <cellStyle name="Normal 10 2 2 6 5" xfId="24823" xr:uid="{00000000-0005-0000-0000-000002240000}"/>
    <cellStyle name="Normal 10 2 2 7" xfId="24824" xr:uid="{00000000-0005-0000-0000-000003240000}"/>
    <cellStyle name="Normal 10 2 2 7 2" xfId="24825" xr:uid="{00000000-0005-0000-0000-000004240000}"/>
    <cellStyle name="Normal 10 2 2 8" xfId="24826" xr:uid="{00000000-0005-0000-0000-000005240000}"/>
    <cellStyle name="Normal 10 2 2 8 2" xfId="24827" xr:uid="{00000000-0005-0000-0000-000006240000}"/>
    <cellStyle name="Normal 10 2 2 9" xfId="24828" xr:uid="{00000000-0005-0000-0000-000007240000}"/>
    <cellStyle name="Normal 10 2 2 9 2" xfId="24829" xr:uid="{00000000-0005-0000-0000-000008240000}"/>
    <cellStyle name="Normal 10 2 3" xfId="11683" xr:uid="{00000000-0005-0000-0000-000009240000}"/>
    <cellStyle name="Normal 10 2 3 10" xfId="24831" xr:uid="{00000000-0005-0000-0000-00000A240000}"/>
    <cellStyle name="Normal 10 2 3 11" xfId="24830" xr:uid="{00000000-0005-0000-0000-00000B240000}"/>
    <cellStyle name="Normal 10 2 3 2" xfId="11684" xr:uid="{00000000-0005-0000-0000-00000C240000}"/>
    <cellStyle name="Normal 10 2 3 2 2" xfId="24833" xr:uid="{00000000-0005-0000-0000-00000D240000}"/>
    <cellStyle name="Normal 10 2 3 2 2 2" xfId="24834" xr:uid="{00000000-0005-0000-0000-00000E240000}"/>
    <cellStyle name="Normal 10 2 3 2 3" xfId="24835" xr:uid="{00000000-0005-0000-0000-00000F240000}"/>
    <cellStyle name="Normal 10 2 3 2 3 2" xfId="24836" xr:uid="{00000000-0005-0000-0000-000010240000}"/>
    <cellStyle name="Normal 10 2 3 2 4" xfId="24837" xr:uid="{00000000-0005-0000-0000-000011240000}"/>
    <cellStyle name="Normal 10 2 3 2 4 2" xfId="24838" xr:uid="{00000000-0005-0000-0000-000012240000}"/>
    <cellStyle name="Normal 10 2 3 2 5" xfId="24839" xr:uid="{00000000-0005-0000-0000-000013240000}"/>
    <cellStyle name="Normal 10 2 3 2 6" xfId="24840" xr:uid="{00000000-0005-0000-0000-000014240000}"/>
    <cellStyle name="Normal 10 2 3 2 7" xfId="24832" xr:uid="{00000000-0005-0000-0000-000015240000}"/>
    <cellStyle name="Normal 10 2 3 3" xfId="24841" xr:uid="{00000000-0005-0000-0000-000016240000}"/>
    <cellStyle name="Normal 10 2 3 3 2" xfId="24842" xr:uid="{00000000-0005-0000-0000-000017240000}"/>
    <cellStyle name="Normal 10 2 3 3 2 2" xfId="24843" xr:uid="{00000000-0005-0000-0000-000018240000}"/>
    <cellStyle name="Normal 10 2 3 3 3" xfId="24844" xr:uid="{00000000-0005-0000-0000-000019240000}"/>
    <cellStyle name="Normal 10 2 3 3 3 2" xfId="24845" xr:uid="{00000000-0005-0000-0000-00001A240000}"/>
    <cellStyle name="Normal 10 2 3 3 4" xfId="24846" xr:uid="{00000000-0005-0000-0000-00001B240000}"/>
    <cellStyle name="Normal 10 2 3 3 4 2" xfId="24847" xr:uid="{00000000-0005-0000-0000-00001C240000}"/>
    <cellStyle name="Normal 10 2 3 3 5" xfId="24848" xr:uid="{00000000-0005-0000-0000-00001D240000}"/>
    <cellStyle name="Normal 10 2 3 3 6" xfId="24849" xr:uid="{00000000-0005-0000-0000-00001E240000}"/>
    <cellStyle name="Normal 10 2 3 4" xfId="24850" xr:uid="{00000000-0005-0000-0000-00001F240000}"/>
    <cellStyle name="Normal 10 2 3 4 2" xfId="24851" xr:uid="{00000000-0005-0000-0000-000020240000}"/>
    <cellStyle name="Normal 10 2 3 4 2 2" xfId="24852" xr:uid="{00000000-0005-0000-0000-000021240000}"/>
    <cellStyle name="Normal 10 2 3 4 3" xfId="24853" xr:uid="{00000000-0005-0000-0000-000022240000}"/>
    <cellStyle name="Normal 10 2 3 4 3 2" xfId="24854" xr:uid="{00000000-0005-0000-0000-000023240000}"/>
    <cellStyle name="Normal 10 2 3 4 4" xfId="24855" xr:uid="{00000000-0005-0000-0000-000024240000}"/>
    <cellStyle name="Normal 10 2 3 4 4 2" xfId="24856" xr:uid="{00000000-0005-0000-0000-000025240000}"/>
    <cellStyle name="Normal 10 2 3 4 5" xfId="24857" xr:uid="{00000000-0005-0000-0000-000026240000}"/>
    <cellStyle name="Normal 10 2 3 4 6" xfId="24858" xr:uid="{00000000-0005-0000-0000-000027240000}"/>
    <cellStyle name="Normal 10 2 3 5" xfId="24859" xr:uid="{00000000-0005-0000-0000-000028240000}"/>
    <cellStyle name="Normal 10 2 3 5 2" xfId="24860" xr:uid="{00000000-0005-0000-0000-000029240000}"/>
    <cellStyle name="Normal 10 2 3 5 2 2" xfId="24861" xr:uid="{00000000-0005-0000-0000-00002A240000}"/>
    <cellStyle name="Normal 10 2 3 5 3" xfId="24862" xr:uid="{00000000-0005-0000-0000-00002B240000}"/>
    <cellStyle name="Normal 10 2 3 5 3 2" xfId="24863" xr:uid="{00000000-0005-0000-0000-00002C240000}"/>
    <cellStyle name="Normal 10 2 3 5 4" xfId="24864" xr:uid="{00000000-0005-0000-0000-00002D240000}"/>
    <cellStyle name="Normal 10 2 3 5 5" xfId="24865" xr:uid="{00000000-0005-0000-0000-00002E240000}"/>
    <cellStyle name="Normal 10 2 3 6" xfId="24866" xr:uid="{00000000-0005-0000-0000-00002F240000}"/>
    <cellStyle name="Normal 10 2 3 6 2" xfId="24867" xr:uid="{00000000-0005-0000-0000-000030240000}"/>
    <cellStyle name="Normal 10 2 3 7" xfId="24868" xr:uid="{00000000-0005-0000-0000-000031240000}"/>
    <cellStyle name="Normal 10 2 3 7 2" xfId="24869" xr:uid="{00000000-0005-0000-0000-000032240000}"/>
    <cellStyle name="Normal 10 2 3 8" xfId="24870" xr:uid="{00000000-0005-0000-0000-000033240000}"/>
    <cellStyle name="Normal 10 2 3 8 2" xfId="24871" xr:uid="{00000000-0005-0000-0000-000034240000}"/>
    <cellStyle name="Normal 10 2 3 9" xfId="24872" xr:uid="{00000000-0005-0000-0000-000035240000}"/>
    <cellStyle name="Normal 10 2 4" xfId="11685" xr:uid="{00000000-0005-0000-0000-000036240000}"/>
    <cellStyle name="Normal 10 2 4 10" xfId="24874" xr:uid="{00000000-0005-0000-0000-000037240000}"/>
    <cellStyle name="Normal 10 2 4 11" xfId="24873" xr:uid="{00000000-0005-0000-0000-000038240000}"/>
    <cellStyle name="Normal 10 2 4 2" xfId="24875" xr:uid="{00000000-0005-0000-0000-000039240000}"/>
    <cellStyle name="Normal 10 2 4 2 2" xfId="24876" xr:uid="{00000000-0005-0000-0000-00003A240000}"/>
    <cellStyle name="Normal 10 2 4 2 2 2" xfId="24877" xr:uid="{00000000-0005-0000-0000-00003B240000}"/>
    <cellStyle name="Normal 10 2 4 2 3" xfId="24878" xr:uid="{00000000-0005-0000-0000-00003C240000}"/>
    <cellStyle name="Normal 10 2 4 2 3 2" xfId="24879" xr:uid="{00000000-0005-0000-0000-00003D240000}"/>
    <cellStyle name="Normal 10 2 4 2 4" xfId="24880" xr:uid="{00000000-0005-0000-0000-00003E240000}"/>
    <cellStyle name="Normal 10 2 4 2 4 2" xfId="24881" xr:uid="{00000000-0005-0000-0000-00003F240000}"/>
    <cellStyle name="Normal 10 2 4 2 5" xfId="24882" xr:uid="{00000000-0005-0000-0000-000040240000}"/>
    <cellStyle name="Normal 10 2 4 2 6" xfId="24883" xr:uid="{00000000-0005-0000-0000-000041240000}"/>
    <cellStyle name="Normal 10 2 4 3" xfId="24884" xr:uid="{00000000-0005-0000-0000-000042240000}"/>
    <cellStyle name="Normal 10 2 4 3 2" xfId="24885" xr:uid="{00000000-0005-0000-0000-000043240000}"/>
    <cellStyle name="Normal 10 2 4 3 2 2" xfId="24886" xr:uid="{00000000-0005-0000-0000-000044240000}"/>
    <cellStyle name="Normal 10 2 4 3 3" xfId="24887" xr:uid="{00000000-0005-0000-0000-000045240000}"/>
    <cellStyle name="Normal 10 2 4 3 3 2" xfId="24888" xr:uid="{00000000-0005-0000-0000-000046240000}"/>
    <cellStyle name="Normal 10 2 4 3 4" xfId="24889" xr:uid="{00000000-0005-0000-0000-000047240000}"/>
    <cellStyle name="Normal 10 2 4 3 4 2" xfId="24890" xr:uid="{00000000-0005-0000-0000-000048240000}"/>
    <cellStyle name="Normal 10 2 4 3 5" xfId="24891" xr:uid="{00000000-0005-0000-0000-000049240000}"/>
    <cellStyle name="Normal 10 2 4 3 6" xfId="24892" xr:uid="{00000000-0005-0000-0000-00004A240000}"/>
    <cellStyle name="Normal 10 2 4 4" xfId="24893" xr:uid="{00000000-0005-0000-0000-00004B240000}"/>
    <cellStyle name="Normal 10 2 4 4 2" xfId="24894" xr:uid="{00000000-0005-0000-0000-00004C240000}"/>
    <cellStyle name="Normal 10 2 4 4 2 2" xfId="24895" xr:uid="{00000000-0005-0000-0000-00004D240000}"/>
    <cellStyle name="Normal 10 2 4 4 3" xfId="24896" xr:uid="{00000000-0005-0000-0000-00004E240000}"/>
    <cellStyle name="Normal 10 2 4 4 3 2" xfId="24897" xr:uid="{00000000-0005-0000-0000-00004F240000}"/>
    <cellStyle name="Normal 10 2 4 4 4" xfId="24898" xr:uid="{00000000-0005-0000-0000-000050240000}"/>
    <cellStyle name="Normal 10 2 4 4 4 2" xfId="24899" xr:uid="{00000000-0005-0000-0000-000051240000}"/>
    <cellStyle name="Normal 10 2 4 4 5" xfId="24900" xr:uid="{00000000-0005-0000-0000-000052240000}"/>
    <cellStyle name="Normal 10 2 4 4 6" xfId="24901" xr:uid="{00000000-0005-0000-0000-000053240000}"/>
    <cellStyle name="Normal 10 2 4 5" xfId="24902" xr:uid="{00000000-0005-0000-0000-000054240000}"/>
    <cellStyle name="Normal 10 2 4 5 2" xfId="24903" xr:uid="{00000000-0005-0000-0000-000055240000}"/>
    <cellStyle name="Normal 10 2 4 5 2 2" xfId="24904" xr:uid="{00000000-0005-0000-0000-000056240000}"/>
    <cellStyle name="Normal 10 2 4 5 3" xfId="24905" xr:uid="{00000000-0005-0000-0000-000057240000}"/>
    <cellStyle name="Normal 10 2 4 5 3 2" xfId="24906" xr:uid="{00000000-0005-0000-0000-000058240000}"/>
    <cellStyle name="Normal 10 2 4 5 4" xfId="24907" xr:uid="{00000000-0005-0000-0000-000059240000}"/>
    <cellStyle name="Normal 10 2 4 5 5" xfId="24908" xr:uid="{00000000-0005-0000-0000-00005A240000}"/>
    <cellStyle name="Normal 10 2 4 6" xfId="24909" xr:uid="{00000000-0005-0000-0000-00005B240000}"/>
    <cellStyle name="Normal 10 2 4 6 2" xfId="24910" xr:uid="{00000000-0005-0000-0000-00005C240000}"/>
    <cellStyle name="Normal 10 2 4 7" xfId="24911" xr:uid="{00000000-0005-0000-0000-00005D240000}"/>
    <cellStyle name="Normal 10 2 4 7 2" xfId="24912" xr:uid="{00000000-0005-0000-0000-00005E240000}"/>
    <cellStyle name="Normal 10 2 4 8" xfId="24913" xr:uid="{00000000-0005-0000-0000-00005F240000}"/>
    <cellStyle name="Normal 10 2 4 8 2" xfId="24914" xr:uid="{00000000-0005-0000-0000-000060240000}"/>
    <cellStyle name="Normal 10 2 4 9" xfId="24915" xr:uid="{00000000-0005-0000-0000-000061240000}"/>
    <cellStyle name="Normal 10 2 5" xfId="11686" xr:uid="{00000000-0005-0000-0000-000062240000}"/>
    <cellStyle name="Normal 10 2 5 2" xfId="24917" xr:uid="{00000000-0005-0000-0000-000063240000}"/>
    <cellStyle name="Normal 10 2 5 2 2" xfId="24918" xr:uid="{00000000-0005-0000-0000-000064240000}"/>
    <cellStyle name="Normal 10 2 5 3" xfId="24919" xr:uid="{00000000-0005-0000-0000-000065240000}"/>
    <cellStyle name="Normal 10 2 5 3 2" xfId="24920" xr:uid="{00000000-0005-0000-0000-000066240000}"/>
    <cellStyle name="Normal 10 2 5 4" xfId="24921" xr:uid="{00000000-0005-0000-0000-000067240000}"/>
    <cellStyle name="Normal 10 2 5 4 2" xfId="24922" xr:uid="{00000000-0005-0000-0000-000068240000}"/>
    <cellStyle name="Normal 10 2 5 5" xfId="24923" xr:uid="{00000000-0005-0000-0000-000069240000}"/>
    <cellStyle name="Normal 10 2 5 6" xfId="24924" xr:uid="{00000000-0005-0000-0000-00006A240000}"/>
    <cellStyle name="Normal 10 2 5 7" xfId="24916" xr:uid="{00000000-0005-0000-0000-00006B240000}"/>
    <cellStyle name="Normal 10 2 6" xfId="24925" xr:uid="{00000000-0005-0000-0000-00006C240000}"/>
    <cellStyle name="Normal 10 2 6 2" xfId="24926" xr:uid="{00000000-0005-0000-0000-00006D240000}"/>
    <cellStyle name="Normal 10 2 6 2 2" xfId="24927" xr:uid="{00000000-0005-0000-0000-00006E240000}"/>
    <cellStyle name="Normal 10 2 6 3" xfId="24928" xr:uid="{00000000-0005-0000-0000-00006F240000}"/>
    <cellStyle name="Normal 10 2 6 3 2" xfId="24929" xr:uid="{00000000-0005-0000-0000-000070240000}"/>
    <cellStyle name="Normal 10 2 6 4" xfId="24930" xr:uid="{00000000-0005-0000-0000-000071240000}"/>
    <cellStyle name="Normal 10 2 6 4 2" xfId="24931" xr:uid="{00000000-0005-0000-0000-000072240000}"/>
    <cellStyle name="Normal 10 2 6 5" xfId="24932" xr:uid="{00000000-0005-0000-0000-000073240000}"/>
    <cellStyle name="Normal 10 2 6 6" xfId="24933" xr:uid="{00000000-0005-0000-0000-000074240000}"/>
    <cellStyle name="Normal 10 2 7" xfId="24934" xr:uid="{00000000-0005-0000-0000-000075240000}"/>
    <cellStyle name="Normal 10 2 7 2" xfId="24935" xr:uid="{00000000-0005-0000-0000-000076240000}"/>
    <cellStyle name="Normal 10 2 7 2 2" xfId="24936" xr:uid="{00000000-0005-0000-0000-000077240000}"/>
    <cellStyle name="Normal 10 2 7 3" xfId="24937" xr:uid="{00000000-0005-0000-0000-000078240000}"/>
    <cellStyle name="Normal 10 2 7 3 2" xfId="24938" xr:uid="{00000000-0005-0000-0000-000079240000}"/>
    <cellStyle name="Normal 10 2 7 4" xfId="24939" xr:uid="{00000000-0005-0000-0000-00007A240000}"/>
    <cellStyle name="Normal 10 2 7 4 2" xfId="24940" xr:uid="{00000000-0005-0000-0000-00007B240000}"/>
    <cellStyle name="Normal 10 2 7 5" xfId="24941" xr:uid="{00000000-0005-0000-0000-00007C240000}"/>
    <cellStyle name="Normal 10 2 7 6" xfId="24942" xr:uid="{00000000-0005-0000-0000-00007D240000}"/>
    <cellStyle name="Normal 10 2 8" xfId="24943" xr:uid="{00000000-0005-0000-0000-00007E240000}"/>
    <cellStyle name="Normal 10 2 8 2" xfId="24944" xr:uid="{00000000-0005-0000-0000-00007F240000}"/>
    <cellStyle name="Normal 10 2 8 2 2" xfId="24945" xr:uid="{00000000-0005-0000-0000-000080240000}"/>
    <cellStyle name="Normal 10 2 8 3" xfId="24946" xr:uid="{00000000-0005-0000-0000-000081240000}"/>
    <cellStyle name="Normal 10 2 8 3 2" xfId="24947" xr:uid="{00000000-0005-0000-0000-000082240000}"/>
    <cellStyle name="Normal 10 2 8 4" xfId="24948" xr:uid="{00000000-0005-0000-0000-000083240000}"/>
    <cellStyle name="Normal 10 2 8 5" xfId="24949" xr:uid="{00000000-0005-0000-0000-000084240000}"/>
    <cellStyle name="Normal 10 2 9" xfId="24950" xr:uid="{00000000-0005-0000-0000-000085240000}"/>
    <cellStyle name="Normal 10 2 9 2" xfId="24951" xr:uid="{00000000-0005-0000-0000-000086240000}"/>
    <cellStyle name="Normal 10 3" xfId="11687" xr:uid="{00000000-0005-0000-0000-000087240000}"/>
    <cellStyle name="Normal 10 3 10" xfId="24953" xr:uid="{00000000-0005-0000-0000-000088240000}"/>
    <cellStyle name="Normal 10 3 10 2" xfId="24954" xr:uid="{00000000-0005-0000-0000-000089240000}"/>
    <cellStyle name="Normal 10 3 11" xfId="24955" xr:uid="{00000000-0005-0000-0000-00008A240000}"/>
    <cellStyle name="Normal 10 3 11 2" xfId="24956" xr:uid="{00000000-0005-0000-0000-00008B240000}"/>
    <cellStyle name="Normal 10 3 12" xfId="24957" xr:uid="{00000000-0005-0000-0000-00008C240000}"/>
    <cellStyle name="Normal 10 3 13" xfId="24958" xr:uid="{00000000-0005-0000-0000-00008D240000}"/>
    <cellStyle name="Normal 10 3 14" xfId="24952" xr:uid="{00000000-0005-0000-0000-00008E240000}"/>
    <cellStyle name="Normal 10 3 2" xfId="11688" xr:uid="{00000000-0005-0000-0000-00008F240000}"/>
    <cellStyle name="Normal 10 3 2 10" xfId="24960" xr:uid="{00000000-0005-0000-0000-000090240000}"/>
    <cellStyle name="Normal 10 3 2 11" xfId="24961" xr:uid="{00000000-0005-0000-0000-000091240000}"/>
    <cellStyle name="Normal 10 3 2 12" xfId="24959" xr:uid="{00000000-0005-0000-0000-000092240000}"/>
    <cellStyle name="Normal 10 3 2 2" xfId="11689" xr:uid="{00000000-0005-0000-0000-000093240000}"/>
    <cellStyle name="Normal 10 3 2 2 2" xfId="24963" xr:uid="{00000000-0005-0000-0000-000094240000}"/>
    <cellStyle name="Normal 10 3 2 2 2 2" xfId="24964" xr:uid="{00000000-0005-0000-0000-000095240000}"/>
    <cellStyle name="Normal 10 3 2 2 3" xfId="24965" xr:uid="{00000000-0005-0000-0000-000096240000}"/>
    <cellStyle name="Normal 10 3 2 2 3 2" xfId="24966" xr:uid="{00000000-0005-0000-0000-000097240000}"/>
    <cellStyle name="Normal 10 3 2 2 4" xfId="24967" xr:uid="{00000000-0005-0000-0000-000098240000}"/>
    <cellStyle name="Normal 10 3 2 2 4 2" xfId="24968" xr:uid="{00000000-0005-0000-0000-000099240000}"/>
    <cellStyle name="Normal 10 3 2 2 5" xfId="24969" xr:uid="{00000000-0005-0000-0000-00009A240000}"/>
    <cellStyle name="Normal 10 3 2 2 6" xfId="24970" xr:uid="{00000000-0005-0000-0000-00009B240000}"/>
    <cellStyle name="Normal 10 3 2 2 7" xfId="24962" xr:uid="{00000000-0005-0000-0000-00009C240000}"/>
    <cellStyle name="Normal 10 3 2 3" xfId="24971" xr:uid="{00000000-0005-0000-0000-00009D240000}"/>
    <cellStyle name="Normal 10 3 2 3 2" xfId="24972" xr:uid="{00000000-0005-0000-0000-00009E240000}"/>
    <cellStyle name="Normal 10 3 2 3 2 2" xfId="24973" xr:uid="{00000000-0005-0000-0000-00009F240000}"/>
    <cellStyle name="Normal 10 3 2 3 3" xfId="24974" xr:uid="{00000000-0005-0000-0000-0000A0240000}"/>
    <cellStyle name="Normal 10 3 2 3 3 2" xfId="24975" xr:uid="{00000000-0005-0000-0000-0000A1240000}"/>
    <cellStyle name="Normal 10 3 2 3 4" xfId="24976" xr:uid="{00000000-0005-0000-0000-0000A2240000}"/>
    <cellStyle name="Normal 10 3 2 3 4 2" xfId="24977" xr:uid="{00000000-0005-0000-0000-0000A3240000}"/>
    <cellStyle name="Normal 10 3 2 3 5" xfId="24978" xr:uid="{00000000-0005-0000-0000-0000A4240000}"/>
    <cellStyle name="Normal 10 3 2 3 6" xfId="24979" xr:uid="{00000000-0005-0000-0000-0000A5240000}"/>
    <cellStyle name="Normal 10 3 2 4" xfId="24980" xr:uid="{00000000-0005-0000-0000-0000A6240000}"/>
    <cellStyle name="Normal 10 3 2 4 2" xfId="24981" xr:uid="{00000000-0005-0000-0000-0000A7240000}"/>
    <cellStyle name="Normal 10 3 2 4 2 2" xfId="24982" xr:uid="{00000000-0005-0000-0000-0000A8240000}"/>
    <cellStyle name="Normal 10 3 2 4 3" xfId="24983" xr:uid="{00000000-0005-0000-0000-0000A9240000}"/>
    <cellStyle name="Normal 10 3 2 4 3 2" xfId="24984" xr:uid="{00000000-0005-0000-0000-0000AA240000}"/>
    <cellStyle name="Normal 10 3 2 4 4" xfId="24985" xr:uid="{00000000-0005-0000-0000-0000AB240000}"/>
    <cellStyle name="Normal 10 3 2 4 4 2" xfId="24986" xr:uid="{00000000-0005-0000-0000-0000AC240000}"/>
    <cellStyle name="Normal 10 3 2 4 5" xfId="24987" xr:uid="{00000000-0005-0000-0000-0000AD240000}"/>
    <cellStyle name="Normal 10 3 2 4 6" xfId="24988" xr:uid="{00000000-0005-0000-0000-0000AE240000}"/>
    <cellStyle name="Normal 10 3 2 5" xfId="24989" xr:uid="{00000000-0005-0000-0000-0000AF240000}"/>
    <cellStyle name="Normal 10 3 2 5 2" xfId="24990" xr:uid="{00000000-0005-0000-0000-0000B0240000}"/>
    <cellStyle name="Normal 10 3 2 5 2 2" xfId="24991" xr:uid="{00000000-0005-0000-0000-0000B1240000}"/>
    <cellStyle name="Normal 10 3 2 5 3" xfId="24992" xr:uid="{00000000-0005-0000-0000-0000B2240000}"/>
    <cellStyle name="Normal 10 3 2 5 3 2" xfId="24993" xr:uid="{00000000-0005-0000-0000-0000B3240000}"/>
    <cellStyle name="Normal 10 3 2 5 4" xfId="24994" xr:uid="{00000000-0005-0000-0000-0000B4240000}"/>
    <cellStyle name="Normal 10 3 2 5 4 2" xfId="24995" xr:uid="{00000000-0005-0000-0000-0000B5240000}"/>
    <cellStyle name="Normal 10 3 2 5 5" xfId="24996" xr:uid="{00000000-0005-0000-0000-0000B6240000}"/>
    <cellStyle name="Normal 10 3 2 5 6" xfId="24997" xr:uid="{00000000-0005-0000-0000-0000B7240000}"/>
    <cellStyle name="Normal 10 3 2 6" xfId="24998" xr:uid="{00000000-0005-0000-0000-0000B8240000}"/>
    <cellStyle name="Normal 10 3 2 6 2" xfId="24999" xr:uid="{00000000-0005-0000-0000-0000B9240000}"/>
    <cellStyle name="Normal 10 3 2 6 2 2" xfId="25000" xr:uid="{00000000-0005-0000-0000-0000BA240000}"/>
    <cellStyle name="Normal 10 3 2 6 3" xfId="25001" xr:uid="{00000000-0005-0000-0000-0000BB240000}"/>
    <cellStyle name="Normal 10 3 2 6 3 2" xfId="25002" xr:uid="{00000000-0005-0000-0000-0000BC240000}"/>
    <cellStyle name="Normal 10 3 2 6 4" xfId="25003" xr:uid="{00000000-0005-0000-0000-0000BD240000}"/>
    <cellStyle name="Normal 10 3 2 6 5" xfId="25004" xr:uid="{00000000-0005-0000-0000-0000BE240000}"/>
    <cellStyle name="Normal 10 3 2 7" xfId="25005" xr:uid="{00000000-0005-0000-0000-0000BF240000}"/>
    <cellStyle name="Normal 10 3 2 7 2" xfId="25006" xr:uid="{00000000-0005-0000-0000-0000C0240000}"/>
    <cellStyle name="Normal 10 3 2 8" xfId="25007" xr:uid="{00000000-0005-0000-0000-0000C1240000}"/>
    <cellStyle name="Normal 10 3 2 8 2" xfId="25008" xr:uid="{00000000-0005-0000-0000-0000C2240000}"/>
    <cellStyle name="Normal 10 3 2 9" xfId="25009" xr:uid="{00000000-0005-0000-0000-0000C3240000}"/>
    <cellStyle name="Normal 10 3 2 9 2" xfId="25010" xr:uid="{00000000-0005-0000-0000-0000C4240000}"/>
    <cellStyle name="Normal 10 3 3" xfId="11690" xr:uid="{00000000-0005-0000-0000-0000C5240000}"/>
    <cellStyle name="Normal 10 3 3 10" xfId="25012" xr:uid="{00000000-0005-0000-0000-0000C6240000}"/>
    <cellStyle name="Normal 10 3 3 11" xfId="25011" xr:uid="{00000000-0005-0000-0000-0000C7240000}"/>
    <cellStyle name="Normal 10 3 3 2" xfId="25013" xr:uid="{00000000-0005-0000-0000-0000C8240000}"/>
    <cellStyle name="Normal 10 3 3 2 2" xfId="25014" xr:uid="{00000000-0005-0000-0000-0000C9240000}"/>
    <cellStyle name="Normal 10 3 3 2 2 2" xfId="25015" xr:uid="{00000000-0005-0000-0000-0000CA240000}"/>
    <cellStyle name="Normal 10 3 3 2 3" xfId="25016" xr:uid="{00000000-0005-0000-0000-0000CB240000}"/>
    <cellStyle name="Normal 10 3 3 2 3 2" xfId="25017" xr:uid="{00000000-0005-0000-0000-0000CC240000}"/>
    <cellStyle name="Normal 10 3 3 2 4" xfId="25018" xr:uid="{00000000-0005-0000-0000-0000CD240000}"/>
    <cellStyle name="Normal 10 3 3 2 4 2" xfId="25019" xr:uid="{00000000-0005-0000-0000-0000CE240000}"/>
    <cellStyle name="Normal 10 3 3 2 5" xfId="25020" xr:uid="{00000000-0005-0000-0000-0000CF240000}"/>
    <cellStyle name="Normal 10 3 3 2 6" xfId="25021" xr:uid="{00000000-0005-0000-0000-0000D0240000}"/>
    <cellStyle name="Normal 10 3 3 3" xfId="25022" xr:uid="{00000000-0005-0000-0000-0000D1240000}"/>
    <cellStyle name="Normal 10 3 3 3 2" xfId="25023" xr:uid="{00000000-0005-0000-0000-0000D2240000}"/>
    <cellStyle name="Normal 10 3 3 3 2 2" xfId="25024" xr:uid="{00000000-0005-0000-0000-0000D3240000}"/>
    <cellStyle name="Normal 10 3 3 3 3" xfId="25025" xr:uid="{00000000-0005-0000-0000-0000D4240000}"/>
    <cellStyle name="Normal 10 3 3 3 3 2" xfId="25026" xr:uid="{00000000-0005-0000-0000-0000D5240000}"/>
    <cellStyle name="Normal 10 3 3 3 4" xfId="25027" xr:uid="{00000000-0005-0000-0000-0000D6240000}"/>
    <cellStyle name="Normal 10 3 3 3 4 2" xfId="25028" xr:uid="{00000000-0005-0000-0000-0000D7240000}"/>
    <cellStyle name="Normal 10 3 3 3 5" xfId="25029" xr:uid="{00000000-0005-0000-0000-0000D8240000}"/>
    <cellStyle name="Normal 10 3 3 3 6" xfId="25030" xr:uid="{00000000-0005-0000-0000-0000D9240000}"/>
    <cellStyle name="Normal 10 3 3 4" xfId="25031" xr:uid="{00000000-0005-0000-0000-0000DA240000}"/>
    <cellStyle name="Normal 10 3 3 4 2" xfId="25032" xr:uid="{00000000-0005-0000-0000-0000DB240000}"/>
    <cellStyle name="Normal 10 3 3 4 2 2" xfId="25033" xr:uid="{00000000-0005-0000-0000-0000DC240000}"/>
    <cellStyle name="Normal 10 3 3 4 3" xfId="25034" xr:uid="{00000000-0005-0000-0000-0000DD240000}"/>
    <cellStyle name="Normal 10 3 3 4 3 2" xfId="25035" xr:uid="{00000000-0005-0000-0000-0000DE240000}"/>
    <cellStyle name="Normal 10 3 3 4 4" xfId="25036" xr:uid="{00000000-0005-0000-0000-0000DF240000}"/>
    <cellStyle name="Normal 10 3 3 4 4 2" xfId="25037" xr:uid="{00000000-0005-0000-0000-0000E0240000}"/>
    <cellStyle name="Normal 10 3 3 4 5" xfId="25038" xr:uid="{00000000-0005-0000-0000-0000E1240000}"/>
    <cellStyle name="Normal 10 3 3 4 6" xfId="25039" xr:uid="{00000000-0005-0000-0000-0000E2240000}"/>
    <cellStyle name="Normal 10 3 3 5" xfId="25040" xr:uid="{00000000-0005-0000-0000-0000E3240000}"/>
    <cellStyle name="Normal 10 3 3 5 2" xfId="25041" xr:uid="{00000000-0005-0000-0000-0000E4240000}"/>
    <cellStyle name="Normal 10 3 3 5 2 2" xfId="25042" xr:uid="{00000000-0005-0000-0000-0000E5240000}"/>
    <cellStyle name="Normal 10 3 3 5 3" xfId="25043" xr:uid="{00000000-0005-0000-0000-0000E6240000}"/>
    <cellStyle name="Normal 10 3 3 5 3 2" xfId="25044" xr:uid="{00000000-0005-0000-0000-0000E7240000}"/>
    <cellStyle name="Normal 10 3 3 5 4" xfId="25045" xr:uid="{00000000-0005-0000-0000-0000E8240000}"/>
    <cellStyle name="Normal 10 3 3 5 5" xfId="25046" xr:uid="{00000000-0005-0000-0000-0000E9240000}"/>
    <cellStyle name="Normal 10 3 3 6" xfId="25047" xr:uid="{00000000-0005-0000-0000-0000EA240000}"/>
    <cellStyle name="Normal 10 3 3 6 2" xfId="25048" xr:uid="{00000000-0005-0000-0000-0000EB240000}"/>
    <cellStyle name="Normal 10 3 3 7" xfId="25049" xr:uid="{00000000-0005-0000-0000-0000EC240000}"/>
    <cellStyle name="Normal 10 3 3 7 2" xfId="25050" xr:uid="{00000000-0005-0000-0000-0000ED240000}"/>
    <cellStyle name="Normal 10 3 3 8" xfId="25051" xr:uid="{00000000-0005-0000-0000-0000EE240000}"/>
    <cellStyle name="Normal 10 3 3 8 2" xfId="25052" xr:uid="{00000000-0005-0000-0000-0000EF240000}"/>
    <cellStyle name="Normal 10 3 3 9" xfId="25053" xr:uid="{00000000-0005-0000-0000-0000F0240000}"/>
    <cellStyle name="Normal 10 3 4" xfId="11691" xr:uid="{00000000-0005-0000-0000-0000F1240000}"/>
    <cellStyle name="Normal 10 3 4 10" xfId="25055" xr:uid="{00000000-0005-0000-0000-0000F2240000}"/>
    <cellStyle name="Normal 10 3 4 11" xfId="25054" xr:uid="{00000000-0005-0000-0000-0000F3240000}"/>
    <cellStyle name="Normal 10 3 4 2" xfId="25056" xr:uid="{00000000-0005-0000-0000-0000F4240000}"/>
    <cellStyle name="Normal 10 3 4 2 2" xfId="25057" xr:uid="{00000000-0005-0000-0000-0000F5240000}"/>
    <cellStyle name="Normal 10 3 4 2 2 2" xfId="25058" xr:uid="{00000000-0005-0000-0000-0000F6240000}"/>
    <cellStyle name="Normal 10 3 4 2 3" xfId="25059" xr:uid="{00000000-0005-0000-0000-0000F7240000}"/>
    <cellStyle name="Normal 10 3 4 2 3 2" xfId="25060" xr:uid="{00000000-0005-0000-0000-0000F8240000}"/>
    <cellStyle name="Normal 10 3 4 2 4" xfId="25061" xr:uid="{00000000-0005-0000-0000-0000F9240000}"/>
    <cellStyle name="Normal 10 3 4 2 4 2" xfId="25062" xr:uid="{00000000-0005-0000-0000-0000FA240000}"/>
    <cellStyle name="Normal 10 3 4 2 5" xfId="25063" xr:uid="{00000000-0005-0000-0000-0000FB240000}"/>
    <cellStyle name="Normal 10 3 4 2 6" xfId="25064" xr:uid="{00000000-0005-0000-0000-0000FC240000}"/>
    <cellStyle name="Normal 10 3 4 3" xfId="25065" xr:uid="{00000000-0005-0000-0000-0000FD240000}"/>
    <cellStyle name="Normal 10 3 4 3 2" xfId="25066" xr:uid="{00000000-0005-0000-0000-0000FE240000}"/>
    <cellStyle name="Normal 10 3 4 3 2 2" xfId="25067" xr:uid="{00000000-0005-0000-0000-0000FF240000}"/>
    <cellStyle name="Normal 10 3 4 3 3" xfId="25068" xr:uid="{00000000-0005-0000-0000-000000250000}"/>
    <cellStyle name="Normal 10 3 4 3 3 2" xfId="25069" xr:uid="{00000000-0005-0000-0000-000001250000}"/>
    <cellStyle name="Normal 10 3 4 3 4" xfId="25070" xr:uid="{00000000-0005-0000-0000-000002250000}"/>
    <cellStyle name="Normal 10 3 4 3 4 2" xfId="25071" xr:uid="{00000000-0005-0000-0000-000003250000}"/>
    <cellStyle name="Normal 10 3 4 3 5" xfId="25072" xr:uid="{00000000-0005-0000-0000-000004250000}"/>
    <cellStyle name="Normal 10 3 4 3 6" xfId="25073" xr:uid="{00000000-0005-0000-0000-000005250000}"/>
    <cellStyle name="Normal 10 3 4 4" xfId="25074" xr:uid="{00000000-0005-0000-0000-000006250000}"/>
    <cellStyle name="Normal 10 3 4 4 2" xfId="25075" xr:uid="{00000000-0005-0000-0000-000007250000}"/>
    <cellStyle name="Normal 10 3 4 4 2 2" xfId="25076" xr:uid="{00000000-0005-0000-0000-000008250000}"/>
    <cellStyle name="Normal 10 3 4 4 3" xfId="25077" xr:uid="{00000000-0005-0000-0000-000009250000}"/>
    <cellStyle name="Normal 10 3 4 4 3 2" xfId="25078" xr:uid="{00000000-0005-0000-0000-00000A250000}"/>
    <cellStyle name="Normal 10 3 4 4 4" xfId="25079" xr:uid="{00000000-0005-0000-0000-00000B250000}"/>
    <cellStyle name="Normal 10 3 4 4 4 2" xfId="25080" xr:uid="{00000000-0005-0000-0000-00000C250000}"/>
    <cellStyle name="Normal 10 3 4 4 5" xfId="25081" xr:uid="{00000000-0005-0000-0000-00000D250000}"/>
    <cellStyle name="Normal 10 3 4 4 6" xfId="25082" xr:uid="{00000000-0005-0000-0000-00000E250000}"/>
    <cellStyle name="Normal 10 3 4 5" xfId="25083" xr:uid="{00000000-0005-0000-0000-00000F250000}"/>
    <cellStyle name="Normal 10 3 4 5 2" xfId="25084" xr:uid="{00000000-0005-0000-0000-000010250000}"/>
    <cellStyle name="Normal 10 3 4 5 2 2" xfId="25085" xr:uid="{00000000-0005-0000-0000-000011250000}"/>
    <cellStyle name="Normal 10 3 4 5 3" xfId="25086" xr:uid="{00000000-0005-0000-0000-000012250000}"/>
    <cellStyle name="Normal 10 3 4 5 3 2" xfId="25087" xr:uid="{00000000-0005-0000-0000-000013250000}"/>
    <cellStyle name="Normal 10 3 4 5 4" xfId="25088" xr:uid="{00000000-0005-0000-0000-000014250000}"/>
    <cellStyle name="Normal 10 3 4 5 5" xfId="25089" xr:uid="{00000000-0005-0000-0000-000015250000}"/>
    <cellStyle name="Normal 10 3 4 6" xfId="25090" xr:uid="{00000000-0005-0000-0000-000016250000}"/>
    <cellStyle name="Normal 10 3 4 6 2" xfId="25091" xr:uid="{00000000-0005-0000-0000-000017250000}"/>
    <cellStyle name="Normal 10 3 4 7" xfId="25092" xr:uid="{00000000-0005-0000-0000-000018250000}"/>
    <cellStyle name="Normal 10 3 4 7 2" xfId="25093" xr:uid="{00000000-0005-0000-0000-000019250000}"/>
    <cellStyle name="Normal 10 3 4 8" xfId="25094" xr:uid="{00000000-0005-0000-0000-00001A250000}"/>
    <cellStyle name="Normal 10 3 4 8 2" xfId="25095" xr:uid="{00000000-0005-0000-0000-00001B250000}"/>
    <cellStyle name="Normal 10 3 4 9" xfId="25096" xr:uid="{00000000-0005-0000-0000-00001C250000}"/>
    <cellStyle name="Normal 10 3 5" xfId="25097" xr:uid="{00000000-0005-0000-0000-00001D250000}"/>
    <cellStyle name="Normal 10 3 5 2" xfId="25098" xr:uid="{00000000-0005-0000-0000-00001E250000}"/>
    <cellStyle name="Normal 10 3 5 2 2" xfId="25099" xr:uid="{00000000-0005-0000-0000-00001F250000}"/>
    <cellStyle name="Normal 10 3 5 3" xfId="25100" xr:uid="{00000000-0005-0000-0000-000020250000}"/>
    <cellStyle name="Normal 10 3 5 3 2" xfId="25101" xr:uid="{00000000-0005-0000-0000-000021250000}"/>
    <cellStyle name="Normal 10 3 5 4" xfId="25102" xr:uid="{00000000-0005-0000-0000-000022250000}"/>
    <cellStyle name="Normal 10 3 5 4 2" xfId="25103" xr:uid="{00000000-0005-0000-0000-000023250000}"/>
    <cellStyle name="Normal 10 3 5 5" xfId="25104" xr:uid="{00000000-0005-0000-0000-000024250000}"/>
    <cellStyle name="Normal 10 3 5 6" xfId="25105" xr:uid="{00000000-0005-0000-0000-000025250000}"/>
    <cellStyle name="Normal 10 3 6" xfId="25106" xr:uid="{00000000-0005-0000-0000-000026250000}"/>
    <cellStyle name="Normal 10 3 6 2" xfId="25107" xr:uid="{00000000-0005-0000-0000-000027250000}"/>
    <cellStyle name="Normal 10 3 6 2 2" xfId="25108" xr:uid="{00000000-0005-0000-0000-000028250000}"/>
    <cellStyle name="Normal 10 3 6 3" xfId="25109" xr:uid="{00000000-0005-0000-0000-000029250000}"/>
    <cellStyle name="Normal 10 3 6 3 2" xfId="25110" xr:uid="{00000000-0005-0000-0000-00002A250000}"/>
    <cellStyle name="Normal 10 3 6 4" xfId="25111" xr:uid="{00000000-0005-0000-0000-00002B250000}"/>
    <cellStyle name="Normal 10 3 6 4 2" xfId="25112" xr:uid="{00000000-0005-0000-0000-00002C250000}"/>
    <cellStyle name="Normal 10 3 6 5" xfId="25113" xr:uid="{00000000-0005-0000-0000-00002D250000}"/>
    <cellStyle name="Normal 10 3 6 6" xfId="25114" xr:uid="{00000000-0005-0000-0000-00002E250000}"/>
    <cellStyle name="Normal 10 3 7" xfId="25115" xr:uid="{00000000-0005-0000-0000-00002F250000}"/>
    <cellStyle name="Normal 10 3 7 2" xfId="25116" xr:uid="{00000000-0005-0000-0000-000030250000}"/>
    <cellStyle name="Normal 10 3 7 2 2" xfId="25117" xr:uid="{00000000-0005-0000-0000-000031250000}"/>
    <cellStyle name="Normal 10 3 7 3" xfId="25118" xr:uid="{00000000-0005-0000-0000-000032250000}"/>
    <cellStyle name="Normal 10 3 7 3 2" xfId="25119" xr:uid="{00000000-0005-0000-0000-000033250000}"/>
    <cellStyle name="Normal 10 3 7 4" xfId="25120" xr:uid="{00000000-0005-0000-0000-000034250000}"/>
    <cellStyle name="Normal 10 3 7 4 2" xfId="25121" xr:uid="{00000000-0005-0000-0000-000035250000}"/>
    <cellStyle name="Normal 10 3 7 5" xfId="25122" xr:uid="{00000000-0005-0000-0000-000036250000}"/>
    <cellStyle name="Normal 10 3 7 6" xfId="25123" xr:uid="{00000000-0005-0000-0000-000037250000}"/>
    <cellStyle name="Normal 10 3 8" xfId="25124" xr:uid="{00000000-0005-0000-0000-000038250000}"/>
    <cellStyle name="Normal 10 3 8 2" xfId="25125" xr:uid="{00000000-0005-0000-0000-000039250000}"/>
    <cellStyle name="Normal 10 3 8 2 2" xfId="25126" xr:uid="{00000000-0005-0000-0000-00003A250000}"/>
    <cellStyle name="Normal 10 3 8 3" xfId="25127" xr:uid="{00000000-0005-0000-0000-00003B250000}"/>
    <cellStyle name="Normal 10 3 8 3 2" xfId="25128" xr:uid="{00000000-0005-0000-0000-00003C250000}"/>
    <cellStyle name="Normal 10 3 8 4" xfId="25129" xr:uid="{00000000-0005-0000-0000-00003D250000}"/>
    <cellStyle name="Normal 10 3 8 5" xfId="25130" xr:uid="{00000000-0005-0000-0000-00003E250000}"/>
    <cellStyle name="Normal 10 3 9" xfId="25131" xr:uid="{00000000-0005-0000-0000-00003F250000}"/>
    <cellStyle name="Normal 10 3 9 2" xfId="25132" xr:uid="{00000000-0005-0000-0000-000040250000}"/>
    <cellStyle name="Normal 10 4" xfId="11692" xr:uid="{00000000-0005-0000-0000-000041250000}"/>
    <cellStyle name="Normal 10 4 10" xfId="25134" xr:uid="{00000000-0005-0000-0000-000042250000}"/>
    <cellStyle name="Normal 10 4 10 2" xfId="25135" xr:uid="{00000000-0005-0000-0000-000043250000}"/>
    <cellStyle name="Normal 10 4 11" xfId="25136" xr:uid="{00000000-0005-0000-0000-000044250000}"/>
    <cellStyle name="Normal 10 4 12" xfId="25137" xr:uid="{00000000-0005-0000-0000-000045250000}"/>
    <cellStyle name="Normal 10 4 13" xfId="25133" xr:uid="{00000000-0005-0000-0000-000046250000}"/>
    <cellStyle name="Normal 10 4 2" xfId="11693" xr:uid="{00000000-0005-0000-0000-000047250000}"/>
    <cellStyle name="Normal 10 4 2 10" xfId="25139" xr:uid="{00000000-0005-0000-0000-000048250000}"/>
    <cellStyle name="Normal 10 4 2 11" xfId="25138" xr:uid="{00000000-0005-0000-0000-000049250000}"/>
    <cellStyle name="Normal 10 4 2 2" xfId="11694" xr:uid="{00000000-0005-0000-0000-00004A250000}"/>
    <cellStyle name="Normal 10 4 2 2 2" xfId="25141" xr:uid="{00000000-0005-0000-0000-00004B250000}"/>
    <cellStyle name="Normal 10 4 2 2 2 2" xfId="25142" xr:uid="{00000000-0005-0000-0000-00004C250000}"/>
    <cellStyle name="Normal 10 4 2 2 3" xfId="25143" xr:uid="{00000000-0005-0000-0000-00004D250000}"/>
    <cellStyle name="Normal 10 4 2 2 3 2" xfId="25144" xr:uid="{00000000-0005-0000-0000-00004E250000}"/>
    <cellStyle name="Normal 10 4 2 2 4" xfId="25145" xr:uid="{00000000-0005-0000-0000-00004F250000}"/>
    <cellStyle name="Normal 10 4 2 2 4 2" xfId="25146" xr:uid="{00000000-0005-0000-0000-000050250000}"/>
    <cellStyle name="Normal 10 4 2 2 5" xfId="25147" xr:uid="{00000000-0005-0000-0000-000051250000}"/>
    <cellStyle name="Normal 10 4 2 2 6" xfId="25148" xr:uid="{00000000-0005-0000-0000-000052250000}"/>
    <cellStyle name="Normal 10 4 2 2 7" xfId="25140" xr:uid="{00000000-0005-0000-0000-000053250000}"/>
    <cellStyle name="Normal 10 4 2 3" xfId="25149" xr:uid="{00000000-0005-0000-0000-000054250000}"/>
    <cellStyle name="Normal 10 4 2 3 2" xfId="25150" xr:uid="{00000000-0005-0000-0000-000055250000}"/>
    <cellStyle name="Normal 10 4 2 3 2 2" xfId="25151" xr:uid="{00000000-0005-0000-0000-000056250000}"/>
    <cellStyle name="Normal 10 4 2 3 3" xfId="25152" xr:uid="{00000000-0005-0000-0000-000057250000}"/>
    <cellStyle name="Normal 10 4 2 3 3 2" xfId="25153" xr:uid="{00000000-0005-0000-0000-000058250000}"/>
    <cellStyle name="Normal 10 4 2 3 4" xfId="25154" xr:uid="{00000000-0005-0000-0000-000059250000}"/>
    <cellStyle name="Normal 10 4 2 3 4 2" xfId="25155" xr:uid="{00000000-0005-0000-0000-00005A250000}"/>
    <cellStyle name="Normal 10 4 2 3 5" xfId="25156" xr:uid="{00000000-0005-0000-0000-00005B250000}"/>
    <cellStyle name="Normal 10 4 2 3 6" xfId="25157" xr:uid="{00000000-0005-0000-0000-00005C250000}"/>
    <cellStyle name="Normal 10 4 2 4" xfId="25158" xr:uid="{00000000-0005-0000-0000-00005D250000}"/>
    <cellStyle name="Normal 10 4 2 4 2" xfId="25159" xr:uid="{00000000-0005-0000-0000-00005E250000}"/>
    <cellStyle name="Normal 10 4 2 4 2 2" xfId="25160" xr:uid="{00000000-0005-0000-0000-00005F250000}"/>
    <cellStyle name="Normal 10 4 2 4 3" xfId="25161" xr:uid="{00000000-0005-0000-0000-000060250000}"/>
    <cellStyle name="Normal 10 4 2 4 3 2" xfId="25162" xr:uid="{00000000-0005-0000-0000-000061250000}"/>
    <cellStyle name="Normal 10 4 2 4 4" xfId="25163" xr:uid="{00000000-0005-0000-0000-000062250000}"/>
    <cellStyle name="Normal 10 4 2 4 4 2" xfId="25164" xr:uid="{00000000-0005-0000-0000-000063250000}"/>
    <cellStyle name="Normal 10 4 2 4 5" xfId="25165" xr:uid="{00000000-0005-0000-0000-000064250000}"/>
    <cellStyle name="Normal 10 4 2 4 6" xfId="25166" xr:uid="{00000000-0005-0000-0000-000065250000}"/>
    <cellStyle name="Normal 10 4 2 5" xfId="25167" xr:uid="{00000000-0005-0000-0000-000066250000}"/>
    <cellStyle name="Normal 10 4 2 5 2" xfId="25168" xr:uid="{00000000-0005-0000-0000-000067250000}"/>
    <cellStyle name="Normal 10 4 2 5 2 2" xfId="25169" xr:uid="{00000000-0005-0000-0000-000068250000}"/>
    <cellStyle name="Normal 10 4 2 5 3" xfId="25170" xr:uid="{00000000-0005-0000-0000-000069250000}"/>
    <cellStyle name="Normal 10 4 2 5 3 2" xfId="25171" xr:uid="{00000000-0005-0000-0000-00006A250000}"/>
    <cellStyle name="Normal 10 4 2 5 4" xfId="25172" xr:uid="{00000000-0005-0000-0000-00006B250000}"/>
    <cellStyle name="Normal 10 4 2 5 5" xfId="25173" xr:uid="{00000000-0005-0000-0000-00006C250000}"/>
    <cellStyle name="Normal 10 4 2 6" xfId="25174" xr:uid="{00000000-0005-0000-0000-00006D250000}"/>
    <cellStyle name="Normal 10 4 2 6 2" xfId="25175" xr:uid="{00000000-0005-0000-0000-00006E250000}"/>
    <cellStyle name="Normal 10 4 2 7" xfId="25176" xr:uid="{00000000-0005-0000-0000-00006F250000}"/>
    <cellStyle name="Normal 10 4 2 7 2" xfId="25177" xr:uid="{00000000-0005-0000-0000-000070250000}"/>
    <cellStyle name="Normal 10 4 2 8" xfId="25178" xr:uid="{00000000-0005-0000-0000-000071250000}"/>
    <cellStyle name="Normal 10 4 2 8 2" xfId="25179" xr:uid="{00000000-0005-0000-0000-000072250000}"/>
    <cellStyle name="Normal 10 4 2 9" xfId="25180" xr:uid="{00000000-0005-0000-0000-000073250000}"/>
    <cellStyle name="Normal 10 4 3" xfId="11695" xr:uid="{00000000-0005-0000-0000-000074250000}"/>
    <cellStyle name="Normal 10 4 3 10" xfId="25182" xr:uid="{00000000-0005-0000-0000-000075250000}"/>
    <cellStyle name="Normal 10 4 3 11" xfId="25181" xr:uid="{00000000-0005-0000-0000-000076250000}"/>
    <cellStyle name="Normal 10 4 3 2" xfId="25183" xr:uid="{00000000-0005-0000-0000-000077250000}"/>
    <cellStyle name="Normal 10 4 3 2 2" xfId="25184" xr:uid="{00000000-0005-0000-0000-000078250000}"/>
    <cellStyle name="Normal 10 4 3 2 2 2" xfId="25185" xr:uid="{00000000-0005-0000-0000-000079250000}"/>
    <cellStyle name="Normal 10 4 3 2 3" xfId="25186" xr:uid="{00000000-0005-0000-0000-00007A250000}"/>
    <cellStyle name="Normal 10 4 3 2 3 2" xfId="25187" xr:uid="{00000000-0005-0000-0000-00007B250000}"/>
    <cellStyle name="Normal 10 4 3 2 4" xfId="25188" xr:uid="{00000000-0005-0000-0000-00007C250000}"/>
    <cellStyle name="Normal 10 4 3 2 4 2" xfId="25189" xr:uid="{00000000-0005-0000-0000-00007D250000}"/>
    <cellStyle name="Normal 10 4 3 2 5" xfId="25190" xr:uid="{00000000-0005-0000-0000-00007E250000}"/>
    <cellStyle name="Normal 10 4 3 2 6" xfId="25191" xr:uid="{00000000-0005-0000-0000-00007F250000}"/>
    <cellStyle name="Normal 10 4 3 3" xfId="25192" xr:uid="{00000000-0005-0000-0000-000080250000}"/>
    <cellStyle name="Normal 10 4 3 3 2" xfId="25193" xr:uid="{00000000-0005-0000-0000-000081250000}"/>
    <cellStyle name="Normal 10 4 3 3 2 2" xfId="25194" xr:uid="{00000000-0005-0000-0000-000082250000}"/>
    <cellStyle name="Normal 10 4 3 3 3" xfId="25195" xr:uid="{00000000-0005-0000-0000-000083250000}"/>
    <cellStyle name="Normal 10 4 3 3 3 2" xfId="25196" xr:uid="{00000000-0005-0000-0000-000084250000}"/>
    <cellStyle name="Normal 10 4 3 3 4" xfId="25197" xr:uid="{00000000-0005-0000-0000-000085250000}"/>
    <cellStyle name="Normal 10 4 3 3 4 2" xfId="25198" xr:uid="{00000000-0005-0000-0000-000086250000}"/>
    <cellStyle name="Normal 10 4 3 3 5" xfId="25199" xr:uid="{00000000-0005-0000-0000-000087250000}"/>
    <cellStyle name="Normal 10 4 3 3 6" xfId="25200" xr:uid="{00000000-0005-0000-0000-000088250000}"/>
    <cellStyle name="Normal 10 4 3 4" xfId="25201" xr:uid="{00000000-0005-0000-0000-000089250000}"/>
    <cellStyle name="Normal 10 4 3 4 2" xfId="25202" xr:uid="{00000000-0005-0000-0000-00008A250000}"/>
    <cellStyle name="Normal 10 4 3 4 2 2" xfId="25203" xr:uid="{00000000-0005-0000-0000-00008B250000}"/>
    <cellStyle name="Normal 10 4 3 4 3" xfId="25204" xr:uid="{00000000-0005-0000-0000-00008C250000}"/>
    <cellStyle name="Normal 10 4 3 4 3 2" xfId="25205" xr:uid="{00000000-0005-0000-0000-00008D250000}"/>
    <cellStyle name="Normal 10 4 3 4 4" xfId="25206" xr:uid="{00000000-0005-0000-0000-00008E250000}"/>
    <cellStyle name="Normal 10 4 3 4 4 2" xfId="25207" xr:uid="{00000000-0005-0000-0000-00008F250000}"/>
    <cellStyle name="Normal 10 4 3 4 5" xfId="25208" xr:uid="{00000000-0005-0000-0000-000090250000}"/>
    <cellStyle name="Normal 10 4 3 4 6" xfId="25209" xr:uid="{00000000-0005-0000-0000-000091250000}"/>
    <cellStyle name="Normal 10 4 3 5" xfId="25210" xr:uid="{00000000-0005-0000-0000-000092250000}"/>
    <cellStyle name="Normal 10 4 3 5 2" xfId="25211" xr:uid="{00000000-0005-0000-0000-000093250000}"/>
    <cellStyle name="Normal 10 4 3 5 2 2" xfId="25212" xr:uid="{00000000-0005-0000-0000-000094250000}"/>
    <cellStyle name="Normal 10 4 3 5 3" xfId="25213" xr:uid="{00000000-0005-0000-0000-000095250000}"/>
    <cellStyle name="Normal 10 4 3 5 3 2" xfId="25214" xr:uid="{00000000-0005-0000-0000-000096250000}"/>
    <cellStyle name="Normal 10 4 3 5 4" xfId="25215" xr:uid="{00000000-0005-0000-0000-000097250000}"/>
    <cellStyle name="Normal 10 4 3 5 5" xfId="25216" xr:uid="{00000000-0005-0000-0000-000098250000}"/>
    <cellStyle name="Normal 10 4 3 6" xfId="25217" xr:uid="{00000000-0005-0000-0000-000099250000}"/>
    <cellStyle name="Normal 10 4 3 6 2" xfId="25218" xr:uid="{00000000-0005-0000-0000-00009A250000}"/>
    <cellStyle name="Normal 10 4 3 7" xfId="25219" xr:uid="{00000000-0005-0000-0000-00009B250000}"/>
    <cellStyle name="Normal 10 4 3 7 2" xfId="25220" xr:uid="{00000000-0005-0000-0000-00009C250000}"/>
    <cellStyle name="Normal 10 4 3 8" xfId="25221" xr:uid="{00000000-0005-0000-0000-00009D250000}"/>
    <cellStyle name="Normal 10 4 3 8 2" xfId="25222" xr:uid="{00000000-0005-0000-0000-00009E250000}"/>
    <cellStyle name="Normal 10 4 3 9" xfId="25223" xr:uid="{00000000-0005-0000-0000-00009F250000}"/>
    <cellStyle name="Normal 10 4 4" xfId="11696" xr:uid="{00000000-0005-0000-0000-0000A0250000}"/>
    <cellStyle name="Normal 10 4 4 2" xfId="25225" xr:uid="{00000000-0005-0000-0000-0000A1250000}"/>
    <cellStyle name="Normal 10 4 4 2 2" xfId="25226" xr:uid="{00000000-0005-0000-0000-0000A2250000}"/>
    <cellStyle name="Normal 10 4 4 3" xfId="25227" xr:uid="{00000000-0005-0000-0000-0000A3250000}"/>
    <cellStyle name="Normal 10 4 4 3 2" xfId="25228" xr:uid="{00000000-0005-0000-0000-0000A4250000}"/>
    <cellStyle name="Normal 10 4 4 4" xfId="25229" xr:uid="{00000000-0005-0000-0000-0000A5250000}"/>
    <cellStyle name="Normal 10 4 4 4 2" xfId="25230" xr:uid="{00000000-0005-0000-0000-0000A6250000}"/>
    <cellStyle name="Normal 10 4 4 5" xfId="25231" xr:uid="{00000000-0005-0000-0000-0000A7250000}"/>
    <cellStyle name="Normal 10 4 4 6" xfId="25232" xr:uid="{00000000-0005-0000-0000-0000A8250000}"/>
    <cellStyle name="Normal 10 4 4 7" xfId="25224" xr:uid="{00000000-0005-0000-0000-0000A9250000}"/>
    <cellStyle name="Normal 10 4 5" xfId="25233" xr:uid="{00000000-0005-0000-0000-0000AA250000}"/>
    <cellStyle name="Normal 10 4 5 2" xfId="25234" xr:uid="{00000000-0005-0000-0000-0000AB250000}"/>
    <cellStyle name="Normal 10 4 5 2 2" xfId="25235" xr:uid="{00000000-0005-0000-0000-0000AC250000}"/>
    <cellStyle name="Normal 10 4 5 3" xfId="25236" xr:uid="{00000000-0005-0000-0000-0000AD250000}"/>
    <cellStyle name="Normal 10 4 5 3 2" xfId="25237" xr:uid="{00000000-0005-0000-0000-0000AE250000}"/>
    <cellStyle name="Normal 10 4 5 4" xfId="25238" xr:uid="{00000000-0005-0000-0000-0000AF250000}"/>
    <cellStyle name="Normal 10 4 5 4 2" xfId="25239" xr:uid="{00000000-0005-0000-0000-0000B0250000}"/>
    <cellStyle name="Normal 10 4 5 5" xfId="25240" xr:uid="{00000000-0005-0000-0000-0000B1250000}"/>
    <cellStyle name="Normal 10 4 5 6" xfId="25241" xr:uid="{00000000-0005-0000-0000-0000B2250000}"/>
    <cellStyle name="Normal 10 4 6" xfId="25242" xr:uid="{00000000-0005-0000-0000-0000B3250000}"/>
    <cellStyle name="Normal 10 4 6 2" xfId="25243" xr:uid="{00000000-0005-0000-0000-0000B4250000}"/>
    <cellStyle name="Normal 10 4 6 2 2" xfId="25244" xr:uid="{00000000-0005-0000-0000-0000B5250000}"/>
    <cellStyle name="Normal 10 4 6 3" xfId="25245" xr:uid="{00000000-0005-0000-0000-0000B6250000}"/>
    <cellStyle name="Normal 10 4 6 3 2" xfId="25246" xr:uid="{00000000-0005-0000-0000-0000B7250000}"/>
    <cellStyle name="Normal 10 4 6 4" xfId="25247" xr:uid="{00000000-0005-0000-0000-0000B8250000}"/>
    <cellStyle name="Normal 10 4 6 4 2" xfId="25248" xr:uid="{00000000-0005-0000-0000-0000B9250000}"/>
    <cellStyle name="Normal 10 4 6 5" xfId="25249" xr:uid="{00000000-0005-0000-0000-0000BA250000}"/>
    <cellStyle name="Normal 10 4 6 6" xfId="25250" xr:uid="{00000000-0005-0000-0000-0000BB250000}"/>
    <cellStyle name="Normal 10 4 7" xfId="25251" xr:uid="{00000000-0005-0000-0000-0000BC250000}"/>
    <cellStyle name="Normal 10 4 7 2" xfId="25252" xr:uid="{00000000-0005-0000-0000-0000BD250000}"/>
    <cellStyle name="Normal 10 4 7 2 2" xfId="25253" xr:uid="{00000000-0005-0000-0000-0000BE250000}"/>
    <cellStyle name="Normal 10 4 7 3" xfId="25254" xr:uid="{00000000-0005-0000-0000-0000BF250000}"/>
    <cellStyle name="Normal 10 4 7 3 2" xfId="25255" xr:uid="{00000000-0005-0000-0000-0000C0250000}"/>
    <cellStyle name="Normal 10 4 7 4" xfId="25256" xr:uid="{00000000-0005-0000-0000-0000C1250000}"/>
    <cellStyle name="Normal 10 4 7 5" xfId="25257" xr:uid="{00000000-0005-0000-0000-0000C2250000}"/>
    <cellStyle name="Normal 10 4 8" xfId="25258" xr:uid="{00000000-0005-0000-0000-0000C3250000}"/>
    <cellStyle name="Normal 10 4 8 2" xfId="25259" xr:uid="{00000000-0005-0000-0000-0000C4250000}"/>
    <cellStyle name="Normal 10 4 9" xfId="25260" xr:uid="{00000000-0005-0000-0000-0000C5250000}"/>
    <cellStyle name="Normal 10 4 9 2" xfId="25261" xr:uid="{00000000-0005-0000-0000-0000C6250000}"/>
    <cellStyle name="Normal 10 5" xfId="11697" xr:uid="{00000000-0005-0000-0000-0000C7250000}"/>
    <cellStyle name="Normal 10 5 10" xfId="25263" xr:uid="{00000000-0005-0000-0000-0000C8250000}"/>
    <cellStyle name="Normal 10 5 11" xfId="25264" xr:uid="{00000000-0005-0000-0000-0000C9250000}"/>
    <cellStyle name="Normal 10 5 12" xfId="25262" xr:uid="{00000000-0005-0000-0000-0000CA250000}"/>
    <cellStyle name="Normal 10 5 2" xfId="11698" xr:uid="{00000000-0005-0000-0000-0000CB250000}"/>
    <cellStyle name="Normal 10 5 2 2" xfId="11699" xr:uid="{00000000-0005-0000-0000-0000CC250000}"/>
    <cellStyle name="Normal 10 5 2 2 2" xfId="25267" xr:uid="{00000000-0005-0000-0000-0000CD250000}"/>
    <cellStyle name="Normal 10 5 2 2 3" xfId="25266" xr:uid="{00000000-0005-0000-0000-0000CE250000}"/>
    <cellStyle name="Normal 10 5 2 3" xfId="25268" xr:uid="{00000000-0005-0000-0000-0000CF250000}"/>
    <cellStyle name="Normal 10 5 2 3 2" xfId="25269" xr:uid="{00000000-0005-0000-0000-0000D0250000}"/>
    <cellStyle name="Normal 10 5 2 4" xfId="25270" xr:uid="{00000000-0005-0000-0000-0000D1250000}"/>
    <cellStyle name="Normal 10 5 2 4 2" xfId="25271" xr:uid="{00000000-0005-0000-0000-0000D2250000}"/>
    <cellStyle name="Normal 10 5 2 5" xfId="25272" xr:uid="{00000000-0005-0000-0000-0000D3250000}"/>
    <cellStyle name="Normal 10 5 2 6" xfId="25273" xr:uid="{00000000-0005-0000-0000-0000D4250000}"/>
    <cellStyle name="Normal 10 5 2 7" xfId="25265" xr:uid="{00000000-0005-0000-0000-0000D5250000}"/>
    <cellStyle name="Normal 10 5 3" xfId="11700" xr:uid="{00000000-0005-0000-0000-0000D6250000}"/>
    <cellStyle name="Normal 10 5 3 2" xfId="25275" xr:uid="{00000000-0005-0000-0000-0000D7250000}"/>
    <cellStyle name="Normal 10 5 3 2 2" xfId="25276" xr:uid="{00000000-0005-0000-0000-0000D8250000}"/>
    <cellStyle name="Normal 10 5 3 3" xfId="25277" xr:uid="{00000000-0005-0000-0000-0000D9250000}"/>
    <cellStyle name="Normal 10 5 3 3 2" xfId="25278" xr:uid="{00000000-0005-0000-0000-0000DA250000}"/>
    <cellStyle name="Normal 10 5 3 4" xfId="25279" xr:uid="{00000000-0005-0000-0000-0000DB250000}"/>
    <cellStyle name="Normal 10 5 3 4 2" xfId="25280" xr:uid="{00000000-0005-0000-0000-0000DC250000}"/>
    <cellStyle name="Normal 10 5 3 5" xfId="25281" xr:uid="{00000000-0005-0000-0000-0000DD250000}"/>
    <cellStyle name="Normal 10 5 3 6" xfId="25282" xr:uid="{00000000-0005-0000-0000-0000DE250000}"/>
    <cellStyle name="Normal 10 5 3 7" xfId="25274" xr:uid="{00000000-0005-0000-0000-0000DF250000}"/>
    <cellStyle name="Normal 10 5 4" xfId="11701" xr:uid="{00000000-0005-0000-0000-0000E0250000}"/>
    <cellStyle name="Normal 10 5 4 2" xfId="25284" xr:uid="{00000000-0005-0000-0000-0000E1250000}"/>
    <cellStyle name="Normal 10 5 4 2 2" xfId="25285" xr:uid="{00000000-0005-0000-0000-0000E2250000}"/>
    <cellStyle name="Normal 10 5 4 3" xfId="25286" xr:uid="{00000000-0005-0000-0000-0000E3250000}"/>
    <cellStyle name="Normal 10 5 4 3 2" xfId="25287" xr:uid="{00000000-0005-0000-0000-0000E4250000}"/>
    <cellStyle name="Normal 10 5 4 4" xfId="25288" xr:uid="{00000000-0005-0000-0000-0000E5250000}"/>
    <cellStyle name="Normal 10 5 4 4 2" xfId="25289" xr:uid="{00000000-0005-0000-0000-0000E6250000}"/>
    <cellStyle name="Normal 10 5 4 5" xfId="25290" xr:uid="{00000000-0005-0000-0000-0000E7250000}"/>
    <cellStyle name="Normal 10 5 4 6" xfId="25291" xr:uid="{00000000-0005-0000-0000-0000E8250000}"/>
    <cellStyle name="Normal 10 5 4 7" xfId="25283" xr:uid="{00000000-0005-0000-0000-0000E9250000}"/>
    <cellStyle name="Normal 10 5 5" xfId="25292" xr:uid="{00000000-0005-0000-0000-0000EA250000}"/>
    <cellStyle name="Normal 10 5 5 2" xfId="25293" xr:uid="{00000000-0005-0000-0000-0000EB250000}"/>
    <cellStyle name="Normal 10 5 5 2 2" xfId="25294" xr:uid="{00000000-0005-0000-0000-0000EC250000}"/>
    <cellStyle name="Normal 10 5 5 3" xfId="25295" xr:uid="{00000000-0005-0000-0000-0000ED250000}"/>
    <cellStyle name="Normal 10 5 5 3 2" xfId="25296" xr:uid="{00000000-0005-0000-0000-0000EE250000}"/>
    <cellStyle name="Normal 10 5 5 4" xfId="25297" xr:uid="{00000000-0005-0000-0000-0000EF250000}"/>
    <cellStyle name="Normal 10 5 5 4 2" xfId="25298" xr:uid="{00000000-0005-0000-0000-0000F0250000}"/>
    <cellStyle name="Normal 10 5 5 5" xfId="25299" xr:uid="{00000000-0005-0000-0000-0000F1250000}"/>
    <cellStyle name="Normal 10 5 5 6" xfId="25300" xr:uid="{00000000-0005-0000-0000-0000F2250000}"/>
    <cellStyle name="Normal 10 5 6" xfId="25301" xr:uid="{00000000-0005-0000-0000-0000F3250000}"/>
    <cellStyle name="Normal 10 5 6 2" xfId="25302" xr:uid="{00000000-0005-0000-0000-0000F4250000}"/>
    <cellStyle name="Normal 10 5 6 2 2" xfId="25303" xr:uid="{00000000-0005-0000-0000-0000F5250000}"/>
    <cellStyle name="Normal 10 5 6 3" xfId="25304" xr:uid="{00000000-0005-0000-0000-0000F6250000}"/>
    <cellStyle name="Normal 10 5 6 3 2" xfId="25305" xr:uid="{00000000-0005-0000-0000-0000F7250000}"/>
    <cellStyle name="Normal 10 5 6 4" xfId="25306" xr:uid="{00000000-0005-0000-0000-0000F8250000}"/>
    <cellStyle name="Normal 10 5 6 5" xfId="25307" xr:uid="{00000000-0005-0000-0000-0000F9250000}"/>
    <cellStyle name="Normal 10 5 7" xfId="25308" xr:uid="{00000000-0005-0000-0000-0000FA250000}"/>
    <cellStyle name="Normal 10 5 7 2" xfId="25309" xr:uid="{00000000-0005-0000-0000-0000FB250000}"/>
    <cellStyle name="Normal 10 5 8" xfId="25310" xr:uid="{00000000-0005-0000-0000-0000FC250000}"/>
    <cellStyle name="Normal 10 5 8 2" xfId="25311" xr:uid="{00000000-0005-0000-0000-0000FD250000}"/>
    <cellStyle name="Normal 10 5 9" xfId="25312" xr:uid="{00000000-0005-0000-0000-0000FE250000}"/>
    <cellStyle name="Normal 10 5 9 2" xfId="25313" xr:uid="{00000000-0005-0000-0000-0000FF250000}"/>
    <cellStyle name="Normal 10 6" xfId="11702" xr:uid="{00000000-0005-0000-0000-000000260000}"/>
    <cellStyle name="Normal 10 6 10" xfId="25315" xr:uid="{00000000-0005-0000-0000-000001260000}"/>
    <cellStyle name="Normal 10 6 11" xfId="25314" xr:uid="{00000000-0005-0000-0000-000002260000}"/>
    <cellStyle name="Normal 10 6 2" xfId="11703" xr:uid="{00000000-0005-0000-0000-000003260000}"/>
    <cellStyle name="Normal 10 6 2 2" xfId="25317" xr:uid="{00000000-0005-0000-0000-000004260000}"/>
    <cellStyle name="Normal 10 6 2 2 2" xfId="25318" xr:uid="{00000000-0005-0000-0000-000005260000}"/>
    <cellStyle name="Normal 10 6 2 3" xfId="25319" xr:uid="{00000000-0005-0000-0000-000006260000}"/>
    <cellStyle name="Normal 10 6 2 3 2" xfId="25320" xr:uid="{00000000-0005-0000-0000-000007260000}"/>
    <cellStyle name="Normal 10 6 2 4" xfId="25321" xr:uid="{00000000-0005-0000-0000-000008260000}"/>
    <cellStyle name="Normal 10 6 2 4 2" xfId="25322" xr:uid="{00000000-0005-0000-0000-000009260000}"/>
    <cellStyle name="Normal 10 6 2 5" xfId="25323" xr:uid="{00000000-0005-0000-0000-00000A260000}"/>
    <cellStyle name="Normal 10 6 2 6" xfId="25324" xr:uid="{00000000-0005-0000-0000-00000B260000}"/>
    <cellStyle name="Normal 10 6 2 7" xfId="25316" xr:uid="{00000000-0005-0000-0000-00000C260000}"/>
    <cellStyle name="Normal 10 6 3" xfId="25325" xr:uid="{00000000-0005-0000-0000-00000D260000}"/>
    <cellStyle name="Normal 10 6 3 2" xfId="25326" xr:uid="{00000000-0005-0000-0000-00000E260000}"/>
    <cellStyle name="Normal 10 6 3 2 2" xfId="25327" xr:uid="{00000000-0005-0000-0000-00000F260000}"/>
    <cellStyle name="Normal 10 6 3 3" xfId="25328" xr:uid="{00000000-0005-0000-0000-000010260000}"/>
    <cellStyle name="Normal 10 6 3 3 2" xfId="25329" xr:uid="{00000000-0005-0000-0000-000011260000}"/>
    <cellStyle name="Normal 10 6 3 4" xfId="25330" xr:uid="{00000000-0005-0000-0000-000012260000}"/>
    <cellStyle name="Normal 10 6 3 4 2" xfId="25331" xr:uid="{00000000-0005-0000-0000-000013260000}"/>
    <cellStyle name="Normal 10 6 3 5" xfId="25332" xr:uid="{00000000-0005-0000-0000-000014260000}"/>
    <cellStyle name="Normal 10 6 3 6" xfId="25333" xr:uid="{00000000-0005-0000-0000-000015260000}"/>
    <cellStyle name="Normal 10 6 4" xfId="25334" xr:uid="{00000000-0005-0000-0000-000016260000}"/>
    <cellStyle name="Normal 10 6 4 2" xfId="25335" xr:uid="{00000000-0005-0000-0000-000017260000}"/>
    <cellStyle name="Normal 10 6 4 2 2" xfId="25336" xr:uid="{00000000-0005-0000-0000-000018260000}"/>
    <cellStyle name="Normal 10 6 4 3" xfId="25337" xr:uid="{00000000-0005-0000-0000-000019260000}"/>
    <cellStyle name="Normal 10 6 4 3 2" xfId="25338" xr:uid="{00000000-0005-0000-0000-00001A260000}"/>
    <cellStyle name="Normal 10 6 4 4" xfId="25339" xr:uid="{00000000-0005-0000-0000-00001B260000}"/>
    <cellStyle name="Normal 10 6 4 4 2" xfId="25340" xr:uid="{00000000-0005-0000-0000-00001C260000}"/>
    <cellStyle name="Normal 10 6 4 5" xfId="25341" xr:uid="{00000000-0005-0000-0000-00001D260000}"/>
    <cellStyle name="Normal 10 6 4 6" xfId="25342" xr:uid="{00000000-0005-0000-0000-00001E260000}"/>
    <cellStyle name="Normal 10 6 5" xfId="25343" xr:uid="{00000000-0005-0000-0000-00001F260000}"/>
    <cellStyle name="Normal 10 6 5 2" xfId="25344" xr:uid="{00000000-0005-0000-0000-000020260000}"/>
    <cellStyle name="Normal 10 6 5 2 2" xfId="25345" xr:uid="{00000000-0005-0000-0000-000021260000}"/>
    <cellStyle name="Normal 10 6 5 3" xfId="25346" xr:uid="{00000000-0005-0000-0000-000022260000}"/>
    <cellStyle name="Normal 10 6 5 3 2" xfId="25347" xr:uid="{00000000-0005-0000-0000-000023260000}"/>
    <cellStyle name="Normal 10 6 5 4" xfId="25348" xr:uid="{00000000-0005-0000-0000-000024260000}"/>
    <cellStyle name="Normal 10 6 5 5" xfId="25349" xr:uid="{00000000-0005-0000-0000-000025260000}"/>
    <cellStyle name="Normal 10 6 6" xfId="25350" xr:uid="{00000000-0005-0000-0000-000026260000}"/>
    <cellStyle name="Normal 10 6 6 2" xfId="25351" xr:uid="{00000000-0005-0000-0000-000027260000}"/>
    <cellStyle name="Normal 10 6 7" xfId="25352" xr:uid="{00000000-0005-0000-0000-000028260000}"/>
    <cellStyle name="Normal 10 6 7 2" xfId="25353" xr:uid="{00000000-0005-0000-0000-000029260000}"/>
    <cellStyle name="Normal 10 6 8" xfId="25354" xr:uid="{00000000-0005-0000-0000-00002A260000}"/>
    <cellStyle name="Normal 10 6 8 2" xfId="25355" xr:uid="{00000000-0005-0000-0000-00002B260000}"/>
    <cellStyle name="Normal 10 6 9" xfId="25356" xr:uid="{00000000-0005-0000-0000-00002C260000}"/>
    <cellStyle name="Normal 10 7" xfId="11704" xr:uid="{00000000-0005-0000-0000-00002D260000}"/>
    <cellStyle name="Normal 10 7 10" xfId="25358" xr:uid="{00000000-0005-0000-0000-00002E260000}"/>
    <cellStyle name="Normal 10 7 11" xfId="25357" xr:uid="{00000000-0005-0000-0000-00002F260000}"/>
    <cellStyle name="Normal 10 7 2" xfId="25359" xr:uid="{00000000-0005-0000-0000-000030260000}"/>
    <cellStyle name="Normal 10 7 2 2" xfId="25360" xr:uid="{00000000-0005-0000-0000-000031260000}"/>
    <cellStyle name="Normal 10 7 2 2 2" xfId="25361" xr:uid="{00000000-0005-0000-0000-000032260000}"/>
    <cellStyle name="Normal 10 7 2 3" xfId="25362" xr:uid="{00000000-0005-0000-0000-000033260000}"/>
    <cellStyle name="Normal 10 7 2 3 2" xfId="25363" xr:uid="{00000000-0005-0000-0000-000034260000}"/>
    <cellStyle name="Normal 10 7 2 4" xfId="25364" xr:uid="{00000000-0005-0000-0000-000035260000}"/>
    <cellStyle name="Normal 10 7 2 4 2" xfId="25365" xr:uid="{00000000-0005-0000-0000-000036260000}"/>
    <cellStyle name="Normal 10 7 2 5" xfId="25366" xr:uid="{00000000-0005-0000-0000-000037260000}"/>
    <cellStyle name="Normal 10 7 2 6" xfId="25367" xr:uid="{00000000-0005-0000-0000-000038260000}"/>
    <cellStyle name="Normal 10 7 3" xfId="25368" xr:uid="{00000000-0005-0000-0000-000039260000}"/>
    <cellStyle name="Normal 10 7 3 2" xfId="25369" xr:uid="{00000000-0005-0000-0000-00003A260000}"/>
    <cellStyle name="Normal 10 7 3 2 2" xfId="25370" xr:uid="{00000000-0005-0000-0000-00003B260000}"/>
    <cellStyle name="Normal 10 7 3 3" xfId="25371" xr:uid="{00000000-0005-0000-0000-00003C260000}"/>
    <cellStyle name="Normal 10 7 3 3 2" xfId="25372" xr:uid="{00000000-0005-0000-0000-00003D260000}"/>
    <cellStyle name="Normal 10 7 3 4" xfId="25373" xr:uid="{00000000-0005-0000-0000-00003E260000}"/>
    <cellStyle name="Normal 10 7 3 4 2" xfId="25374" xr:uid="{00000000-0005-0000-0000-00003F260000}"/>
    <cellStyle name="Normal 10 7 3 5" xfId="25375" xr:uid="{00000000-0005-0000-0000-000040260000}"/>
    <cellStyle name="Normal 10 7 3 6" xfId="25376" xr:uid="{00000000-0005-0000-0000-000041260000}"/>
    <cellStyle name="Normal 10 7 4" xfId="25377" xr:uid="{00000000-0005-0000-0000-000042260000}"/>
    <cellStyle name="Normal 10 7 4 2" xfId="25378" xr:uid="{00000000-0005-0000-0000-000043260000}"/>
    <cellStyle name="Normal 10 7 4 2 2" xfId="25379" xr:uid="{00000000-0005-0000-0000-000044260000}"/>
    <cellStyle name="Normal 10 7 4 3" xfId="25380" xr:uid="{00000000-0005-0000-0000-000045260000}"/>
    <cellStyle name="Normal 10 7 4 3 2" xfId="25381" xr:uid="{00000000-0005-0000-0000-000046260000}"/>
    <cellStyle name="Normal 10 7 4 4" xfId="25382" xr:uid="{00000000-0005-0000-0000-000047260000}"/>
    <cellStyle name="Normal 10 7 4 4 2" xfId="25383" xr:uid="{00000000-0005-0000-0000-000048260000}"/>
    <cellStyle name="Normal 10 7 4 5" xfId="25384" xr:uid="{00000000-0005-0000-0000-000049260000}"/>
    <cellStyle name="Normal 10 7 4 6" xfId="25385" xr:uid="{00000000-0005-0000-0000-00004A260000}"/>
    <cellStyle name="Normal 10 7 5" xfId="25386" xr:uid="{00000000-0005-0000-0000-00004B260000}"/>
    <cellStyle name="Normal 10 7 5 2" xfId="25387" xr:uid="{00000000-0005-0000-0000-00004C260000}"/>
    <cellStyle name="Normal 10 7 5 2 2" xfId="25388" xr:uid="{00000000-0005-0000-0000-00004D260000}"/>
    <cellStyle name="Normal 10 7 5 3" xfId="25389" xr:uid="{00000000-0005-0000-0000-00004E260000}"/>
    <cellStyle name="Normal 10 7 5 3 2" xfId="25390" xr:uid="{00000000-0005-0000-0000-00004F260000}"/>
    <cellStyle name="Normal 10 7 5 4" xfId="25391" xr:uid="{00000000-0005-0000-0000-000050260000}"/>
    <cellStyle name="Normal 10 7 5 5" xfId="25392" xr:uid="{00000000-0005-0000-0000-000051260000}"/>
    <cellStyle name="Normal 10 7 6" xfId="25393" xr:uid="{00000000-0005-0000-0000-000052260000}"/>
    <cellStyle name="Normal 10 7 6 2" xfId="25394" xr:uid="{00000000-0005-0000-0000-000053260000}"/>
    <cellStyle name="Normal 10 7 7" xfId="25395" xr:uid="{00000000-0005-0000-0000-000054260000}"/>
    <cellStyle name="Normal 10 7 7 2" xfId="25396" xr:uid="{00000000-0005-0000-0000-000055260000}"/>
    <cellStyle name="Normal 10 7 8" xfId="25397" xr:uid="{00000000-0005-0000-0000-000056260000}"/>
    <cellStyle name="Normal 10 7 8 2" xfId="25398" xr:uid="{00000000-0005-0000-0000-000057260000}"/>
    <cellStyle name="Normal 10 7 9" xfId="25399" xr:uid="{00000000-0005-0000-0000-000058260000}"/>
    <cellStyle name="Normal 10 8" xfId="11705" xr:uid="{00000000-0005-0000-0000-000059260000}"/>
    <cellStyle name="Normal 10 8 2" xfId="25401" xr:uid="{00000000-0005-0000-0000-00005A260000}"/>
    <cellStyle name="Normal 10 8 2 2" xfId="25402" xr:uid="{00000000-0005-0000-0000-00005B260000}"/>
    <cellStyle name="Normal 10 8 3" xfId="25403" xr:uid="{00000000-0005-0000-0000-00005C260000}"/>
    <cellStyle name="Normal 10 8 3 2" xfId="25404" xr:uid="{00000000-0005-0000-0000-00005D260000}"/>
    <cellStyle name="Normal 10 8 4" xfId="25405" xr:uid="{00000000-0005-0000-0000-00005E260000}"/>
    <cellStyle name="Normal 10 8 4 2" xfId="25406" xr:uid="{00000000-0005-0000-0000-00005F260000}"/>
    <cellStyle name="Normal 10 8 5" xfId="25407" xr:uid="{00000000-0005-0000-0000-000060260000}"/>
    <cellStyle name="Normal 10 8 6" xfId="25408" xr:uid="{00000000-0005-0000-0000-000061260000}"/>
    <cellStyle name="Normal 10 8 7" xfId="25400" xr:uid="{00000000-0005-0000-0000-000062260000}"/>
    <cellStyle name="Normal 10 9" xfId="25409" xr:uid="{00000000-0005-0000-0000-000063260000}"/>
    <cellStyle name="Normal 10 9 2" xfId="25410" xr:uid="{00000000-0005-0000-0000-000064260000}"/>
    <cellStyle name="Normal 10 9 2 2" xfId="25411" xr:uid="{00000000-0005-0000-0000-000065260000}"/>
    <cellStyle name="Normal 10 9 3" xfId="25412" xr:uid="{00000000-0005-0000-0000-000066260000}"/>
    <cellStyle name="Normal 10 9 3 2" xfId="25413" xr:uid="{00000000-0005-0000-0000-000067260000}"/>
    <cellStyle name="Normal 10 9 4" xfId="25414" xr:uid="{00000000-0005-0000-0000-000068260000}"/>
    <cellStyle name="Normal 10 9 4 2" xfId="25415" xr:uid="{00000000-0005-0000-0000-000069260000}"/>
    <cellStyle name="Normal 10 9 5" xfId="25416" xr:uid="{00000000-0005-0000-0000-00006A260000}"/>
    <cellStyle name="Normal 10 9 6" xfId="25417" xr:uid="{00000000-0005-0000-0000-00006B260000}"/>
    <cellStyle name="Normal 100" xfId="14984" xr:uid="{00000000-0005-0000-0000-00006C260000}"/>
    <cellStyle name="Normal 101" xfId="14986" xr:uid="{00000000-0005-0000-0000-00006D260000}"/>
    <cellStyle name="Normal 102" xfId="14988" xr:uid="{00000000-0005-0000-0000-00006E260000}"/>
    <cellStyle name="Normal 103" xfId="14990" xr:uid="{00000000-0005-0000-0000-00006F260000}"/>
    <cellStyle name="Normal 104" xfId="14992" xr:uid="{00000000-0005-0000-0000-000070260000}"/>
    <cellStyle name="Normal 105" xfId="14994" xr:uid="{00000000-0005-0000-0000-000071260000}"/>
    <cellStyle name="Normal 106" xfId="14996" xr:uid="{00000000-0005-0000-0000-000072260000}"/>
    <cellStyle name="Normal 107" xfId="7" xr:uid="{00000000-0005-0000-0000-000073260000}"/>
    <cellStyle name="Normal 108" xfId="2" xr:uid="{00000000-0005-0000-0000-000074260000}"/>
    <cellStyle name="Normal 109" xfId="43923" xr:uid="{00000000-0005-0000-0000-000075260000}"/>
    <cellStyle name="Normal 11" xfId="1429" xr:uid="{00000000-0005-0000-0000-000076260000}"/>
    <cellStyle name="Normal 11 10" xfId="25418" xr:uid="{00000000-0005-0000-0000-000077260000}"/>
    <cellStyle name="Normal 11 10 2" xfId="25419" xr:uid="{00000000-0005-0000-0000-000078260000}"/>
    <cellStyle name="Normal 11 11" xfId="25420" xr:uid="{00000000-0005-0000-0000-000079260000}"/>
    <cellStyle name="Normal 11 12" xfId="25421" xr:uid="{00000000-0005-0000-0000-00007A260000}"/>
    <cellStyle name="Normal 11 13" xfId="25422" xr:uid="{00000000-0005-0000-0000-00007B260000}"/>
    <cellStyle name="Normal 11 2" xfId="1430" xr:uid="{00000000-0005-0000-0000-00007C260000}"/>
    <cellStyle name="Normal 11 2 10" xfId="25423" xr:uid="{00000000-0005-0000-0000-00007D260000}"/>
    <cellStyle name="Normal 11 2 11" xfId="25424" xr:uid="{00000000-0005-0000-0000-00007E260000}"/>
    <cellStyle name="Normal 11 2 2" xfId="11706" xr:uid="{00000000-0005-0000-0000-00007F260000}"/>
    <cellStyle name="Normal 11 2 2 2" xfId="11707" xr:uid="{00000000-0005-0000-0000-000080260000}"/>
    <cellStyle name="Normal 11 2 2 2 2" xfId="11708" xr:uid="{00000000-0005-0000-0000-000081260000}"/>
    <cellStyle name="Normal 11 2 2 2 2 2" xfId="11709" xr:uid="{00000000-0005-0000-0000-000082260000}"/>
    <cellStyle name="Normal 11 2 2 2 2 3" xfId="25427" xr:uid="{00000000-0005-0000-0000-000083260000}"/>
    <cellStyle name="Normal 11 2 2 2 3" xfId="11710" xr:uid="{00000000-0005-0000-0000-000084260000}"/>
    <cellStyle name="Normal 11 2 2 2 4" xfId="11711" xr:uid="{00000000-0005-0000-0000-000085260000}"/>
    <cellStyle name="Normal 11 2 2 2 5" xfId="25426" xr:uid="{00000000-0005-0000-0000-000086260000}"/>
    <cellStyle name="Normal 11 2 2 3" xfId="11712" xr:uid="{00000000-0005-0000-0000-000087260000}"/>
    <cellStyle name="Normal 11 2 2 3 2" xfId="11713" xr:uid="{00000000-0005-0000-0000-000088260000}"/>
    <cellStyle name="Normal 11 2 2 3 2 2" xfId="25429" xr:uid="{00000000-0005-0000-0000-000089260000}"/>
    <cellStyle name="Normal 11 2 2 3 3" xfId="25428" xr:uid="{00000000-0005-0000-0000-00008A260000}"/>
    <cellStyle name="Normal 11 2 2 4" xfId="11714" xr:uid="{00000000-0005-0000-0000-00008B260000}"/>
    <cellStyle name="Normal 11 2 2 4 2" xfId="25431" xr:uid="{00000000-0005-0000-0000-00008C260000}"/>
    <cellStyle name="Normal 11 2 2 4 3" xfId="25430" xr:uid="{00000000-0005-0000-0000-00008D260000}"/>
    <cellStyle name="Normal 11 2 2 5" xfId="11715" xr:uid="{00000000-0005-0000-0000-00008E260000}"/>
    <cellStyle name="Normal 11 2 2 5 2" xfId="25432" xr:uid="{00000000-0005-0000-0000-00008F260000}"/>
    <cellStyle name="Normal 11 2 2 6" xfId="25433" xr:uid="{00000000-0005-0000-0000-000090260000}"/>
    <cellStyle name="Normal 11 2 2 7" xfId="25425" xr:uid="{00000000-0005-0000-0000-000091260000}"/>
    <cellStyle name="Normal 11 2 3" xfId="11716" xr:uid="{00000000-0005-0000-0000-000092260000}"/>
    <cellStyle name="Normal 11 2 3 2" xfId="11717" xr:uid="{00000000-0005-0000-0000-000093260000}"/>
    <cellStyle name="Normal 11 2 3 2 2" xfId="11718" xr:uid="{00000000-0005-0000-0000-000094260000}"/>
    <cellStyle name="Normal 11 2 3 2 2 2" xfId="25436" xr:uid="{00000000-0005-0000-0000-000095260000}"/>
    <cellStyle name="Normal 11 2 3 2 3" xfId="25435" xr:uid="{00000000-0005-0000-0000-000096260000}"/>
    <cellStyle name="Normal 11 2 3 3" xfId="11719" xr:uid="{00000000-0005-0000-0000-000097260000}"/>
    <cellStyle name="Normal 11 2 3 3 2" xfId="25438" xr:uid="{00000000-0005-0000-0000-000098260000}"/>
    <cellStyle name="Normal 11 2 3 3 3" xfId="25437" xr:uid="{00000000-0005-0000-0000-000099260000}"/>
    <cellStyle name="Normal 11 2 3 4" xfId="11720" xr:uid="{00000000-0005-0000-0000-00009A260000}"/>
    <cellStyle name="Normal 11 2 3 4 2" xfId="25440" xr:uid="{00000000-0005-0000-0000-00009B260000}"/>
    <cellStyle name="Normal 11 2 3 4 3" xfId="25439" xr:uid="{00000000-0005-0000-0000-00009C260000}"/>
    <cellStyle name="Normal 11 2 3 5" xfId="25441" xr:uid="{00000000-0005-0000-0000-00009D260000}"/>
    <cellStyle name="Normal 11 2 3 6" xfId="25442" xr:uid="{00000000-0005-0000-0000-00009E260000}"/>
    <cellStyle name="Normal 11 2 3 7" xfId="25434" xr:uid="{00000000-0005-0000-0000-00009F260000}"/>
    <cellStyle name="Normal 11 2 4" xfId="11721" xr:uid="{00000000-0005-0000-0000-0000A0260000}"/>
    <cellStyle name="Normal 11 2 4 2" xfId="11722" xr:uid="{00000000-0005-0000-0000-0000A1260000}"/>
    <cellStyle name="Normal 11 2 4 2 2" xfId="11723" xr:uid="{00000000-0005-0000-0000-0000A2260000}"/>
    <cellStyle name="Normal 11 2 4 2 2 2" xfId="25445" xr:uid="{00000000-0005-0000-0000-0000A3260000}"/>
    <cellStyle name="Normal 11 2 4 2 3" xfId="25444" xr:uid="{00000000-0005-0000-0000-0000A4260000}"/>
    <cellStyle name="Normal 11 2 4 3" xfId="11724" xr:uid="{00000000-0005-0000-0000-0000A5260000}"/>
    <cellStyle name="Normal 11 2 4 3 2" xfId="25447" xr:uid="{00000000-0005-0000-0000-0000A6260000}"/>
    <cellStyle name="Normal 11 2 4 3 3" xfId="25446" xr:uid="{00000000-0005-0000-0000-0000A7260000}"/>
    <cellStyle name="Normal 11 2 4 4" xfId="11725" xr:uid="{00000000-0005-0000-0000-0000A8260000}"/>
    <cellStyle name="Normal 11 2 4 4 2" xfId="25449" xr:uid="{00000000-0005-0000-0000-0000A9260000}"/>
    <cellStyle name="Normal 11 2 4 4 3" xfId="25448" xr:uid="{00000000-0005-0000-0000-0000AA260000}"/>
    <cellStyle name="Normal 11 2 4 5" xfId="25450" xr:uid="{00000000-0005-0000-0000-0000AB260000}"/>
    <cellStyle name="Normal 11 2 4 6" xfId="25451" xr:uid="{00000000-0005-0000-0000-0000AC260000}"/>
    <cellStyle name="Normal 11 2 4 7" xfId="25443" xr:uid="{00000000-0005-0000-0000-0000AD260000}"/>
    <cellStyle name="Normal 11 2 5" xfId="11726" xr:uid="{00000000-0005-0000-0000-0000AE260000}"/>
    <cellStyle name="Normal 11 2 5 2" xfId="11727" xr:uid="{00000000-0005-0000-0000-0000AF260000}"/>
    <cellStyle name="Normal 11 2 5 2 2" xfId="11728" xr:uid="{00000000-0005-0000-0000-0000B0260000}"/>
    <cellStyle name="Normal 11 2 5 2 2 2" xfId="25454" xr:uid="{00000000-0005-0000-0000-0000B1260000}"/>
    <cellStyle name="Normal 11 2 5 2 3" xfId="25453" xr:uid="{00000000-0005-0000-0000-0000B2260000}"/>
    <cellStyle name="Normal 11 2 5 3" xfId="11729" xr:uid="{00000000-0005-0000-0000-0000B3260000}"/>
    <cellStyle name="Normal 11 2 5 3 2" xfId="25456" xr:uid="{00000000-0005-0000-0000-0000B4260000}"/>
    <cellStyle name="Normal 11 2 5 3 3" xfId="25455" xr:uid="{00000000-0005-0000-0000-0000B5260000}"/>
    <cellStyle name="Normal 11 2 5 4" xfId="11730" xr:uid="{00000000-0005-0000-0000-0000B6260000}"/>
    <cellStyle name="Normal 11 2 5 4 2" xfId="25457" xr:uid="{00000000-0005-0000-0000-0000B7260000}"/>
    <cellStyle name="Normal 11 2 5 5" xfId="25458" xr:uid="{00000000-0005-0000-0000-0000B8260000}"/>
    <cellStyle name="Normal 11 2 5 6" xfId="25452" xr:uid="{00000000-0005-0000-0000-0000B9260000}"/>
    <cellStyle name="Normal 11 2 6" xfId="11731" xr:uid="{00000000-0005-0000-0000-0000BA260000}"/>
    <cellStyle name="Normal 11 2 6 2" xfId="11732" xr:uid="{00000000-0005-0000-0000-0000BB260000}"/>
    <cellStyle name="Normal 11 2 6 2 2" xfId="25460" xr:uid="{00000000-0005-0000-0000-0000BC260000}"/>
    <cellStyle name="Normal 11 2 6 3" xfId="25459" xr:uid="{00000000-0005-0000-0000-0000BD260000}"/>
    <cellStyle name="Normal 11 2 7" xfId="11733" xr:uid="{00000000-0005-0000-0000-0000BE260000}"/>
    <cellStyle name="Normal 11 2 7 2" xfId="25462" xr:uid="{00000000-0005-0000-0000-0000BF260000}"/>
    <cellStyle name="Normal 11 2 7 3" xfId="25461" xr:uid="{00000000-0005-0000-0000-0000C0260000}"/>
    <cellStyle name="Normal 11 2 8" xfId="11734" xr:uid="{00000000-0005-0000-0000-0000C1260000}"/>
    <cellStyle name="Normal 11 2 8 2" xfId="25464" xr:uid="{00000000-0005-0000-0000-0000C2260000}"/>
    <cellStyle name="Normal 11 2 8 3" xfId="25463" xr:uid="{00000000-0005-0000-0000-0000C3260000}"/>
    <cellStyle name="Normal 11 2 9" xfId="25465" xr:uid="{00000000-0005-0000-0000-0000C4260000}"/>
    <cellStyle name="Normal 11 3" xfId="11735" xr:uid="{00000000-0005-0000-0000-0000C5260000}"/>
    <cellStyle name="Normal 11 3 10" xfId="25467" xr:uid="{00000000-0005-0000-0000-0000C6260000}"/>
    <cellStyle name="Normal 11 3 11" xfId="25466" xr:uid="{00000000-0005-0000-0000-0000C7260000}"/>
    <cellStyle name="Normal 11 3 2" xfId="11736" xr:uid="{00000000-0005-0000-0000-0000C8260000}"/>
    <cellStyle name="Normal 11 3 2 2" xfId="11737" xr:uid="{00000000-0005-0000-0000-0000C9260000}"/>
    <cellStyle name="Normal 11 3 2 2 2" xfId="11738" xr:uid="{00000000-0005-0000-0000-0000CA260000}"/>
    <cellStyle name="Normal 11 3 2 2 2 2" xfId="25470" xr:uid="{00000000-0005-0000-0000-0000CB260000}"/>
    <cellStyle name="Normal 11 3 2 2 3" xfId="25469" xr:uid="{00000000-0005-0000-0000-0000CC260000}"/>
    <cellStyle name="Normal 11 3 2 3" xfId="11739" xr:uid="{00000000-0005-0000-0000-0000CD260000}"/>
    <cellStyle name="Normal 11 3 2 3 2" xfId="25472" xr:uid="{00000000-0005-0000-0000-0000CE260000}"/>
    <cellStyle name="Normal 11 3 2 3 3" xfId="25471" xr:uid="{00000000-0005-0000-0000-0000CF260000}"/>
    <cellStyle name="Normal 11 3 2 4" xfId="11740" xr:uid="{00000000-0005-0000-0000-0000D0260000}"/>
    <cellStyle name="Normal 11 3 2 4 2" xfId="25474" xr:uid="{00000000-0005-0000-0000-0000D1260000}"/>
    <cellStyle name="Normal 11 3 2 4 3" xfId="25473" xr:uid="{00000000-0005-0000-0000-0000D2260000}"/>
    <cellStyle name="Normal 11 3 2 5" xfId="25475" xr:uid="{00000000-0005-0000-0000-0000D3260000}"/>
    <cellStyle name="Normal 11 3 2 6" xfId="25476" xr:uid="{00000000-0005-0000-0000-0000D4260000}"/>
    <cellStyle name="Normal 11 3 2 7" xfId="25468" xr:uid="{00000000-0005-0000-0000-0000D5260000}"/>
    <cellStyle name="Normal 11 3 3" xfId="11741" xr:uid="{00000000-0005-0000-0000-0000D6260000}"/>
    <cellStyle name="Normal 11 3 3 2" xfId="11742" xr:uid="{00000000-0005-0000-0000-0000D7260000}"/>
    <cellStyle name="Normal 11 3 3 2 2" xfId="25479" xr:uid="{00000000-0005-0000-0000-0000D8260000}"/>
    <cellStyle name="Normal 11 3 3 2 3" xfId="25478" xr:uid="{00000000-0005-0000-0000-0000D9260000}"/>
    <cellStyle name="Normal 11 3 3 3" xfId="25480" xr:uid="{00000000-0005-0000-0000-0000DA260000}"/>
    <cellStyle name="Normal 11 3 3 3 2" xfId="25481" xr:uid="{00000000-0005-0000-0000-0000DB260000}"/>
    <cellStyle name="Normal 11 3 3 4" xfId="25482" xr:uid="{00000000-0005-0000-0000-0000DC260000}"/>
    <cellStyle name="Normal 11 3 3 4 2" xfId="25483" xr:uid="{00000000-0005-0000-0000-0000DD260000}"/>
    <cellStyle name="Normal 11 3 3 5" xfId="25484" xr:uid="{00000000-0005-0000-0000-0000DE260000}"/>
    <cellStyle name="Normal 11 3 3 6" xfId="25485" xr:uid="{00000000-0005-0000-0000-0000DF260000}"/>
    <cellStyle name="Normal 11 3 3 7" xfId="25477" xr:uid="{00000000-0005-0000-0000-0000E0260000}"/>
    <cellStyle name="Normal 11 3 4" xfId="11743" xr:uid="{00000000-0005-0000-0000-0000E1260000}"/>
    <cellStyle name="Normal 11 3 4 2" xfId="25487" xr:uid="{00000000-0005-0000-0000-0000E2260000}"/>
    <cellStyle name="Normal 11 3 4 2 2" xfId="25488" xr:uid="{00000000-0005-0000-0000-0000E3260000}"/>
    <cellStyle name="Normal 11 3 4 3" xfId="25489" xr:uid="{00000000-0005-0000-0000-0000E4260000}"/>
    <cellStyle name="Normal 11 3 4 3 2" xfId="25490" xr:uid="{00000000-0005-0000-0000-0000E5260000}"/>
    <cellStyle name="Normal 11 3 4 4" xfId="25491" xr:uid="{00000000-0005-0000-0000-0000E6260000}"/>
    <cellStyle name="Normal 11 3 4 4 2" xfId="25492" xr:uid="{00000000-0005-0000-0000-0000E7260000}"/>
    <cellStyle name="Normal 11 3 4 5" xfId="25493" xr:uid="{00000000-0005-0000-0000-0000E8260000}"/>
    <cellStyle name="Normal 11 3 4 6" xfId="25494" xr:uid="{00000000-0005-0000-0000-0000E9260000}"/>
    <cellStyle name="Normal 11 3 4 7" xfId="25486" xr:uid="{00000000-0005-0000-0000-0000EA260000}"/>
    <cellStyle name="Normal 11 3 5" xfId="11744" xr:uid="{00000000-0005-0000-0000-0000EB260000}"/>
    <cellStyle name="Normal 11 3 5 2" xfId="25496" xr:uid="{00000000-0005-0000-0000-0000EC260000}"/>
    <cellStyle name="Normal 11 3 5 2 2" xfId="25497" xr:uid="{00000000-0005-0000-0000-0000ED260000}"/>
    <cellStyle name="Normal 11 3 5 3" xfId="25498" xr:uid="{00000000-0005-0000-0000-0000EE260000}"/>
    <cellStyle name="Normal 11 3 5 3 2" xfId="25499" xr:uid="{00000000-0005-0000-0000-0000EF260000}"/>
    <cellStyle name="Normal 11 3 5 4" xfId="25500" xr:uid="{00000000-0005-0000-0000-0000F0260000}"/>
    <cellStyle name="Normal 11 3 5 5" xfId="25501" xr:uid="{00000000-0005-0000-0000-0000F1260000}"/>
    <cellStyle name="Normal 11 3 5 6" xfId="25495" xr:uid="{00000000-0005-0000-0000-0000F2260000}"/>
    <cellStyle name="Normal 11 3 6" xfId="25502" xr:uid="{00000000-0005-0000-0000-0000F3260000}"/>
    <cellStyle name="Normal 11 3 6 2" xfId="25503" xr:uid="{00000000-0005-0000-0000-0000F4260000}"/>
    <cellStyle name="Normal 11 3 7" xfId="25504" xr:uid="{00000000-0005-0000-0000-0000F5260000}"/>
    <cellStyle name="Normal 11 3 7 2" xfId="25505" xr:uid="{00000000-0005-0000-0000-0000F6260000}"/>
    <cellStyle name="Normal 11 3 8" xfId="25506" xr:uid="{00000000-0005-0000-0000-0000F7260000}"/>
    <cellStyle name="Normal 11 3 8 2" xfId="25507" xr:uid="{00000000-0005-0000-0000-0000F8260000}"/>
    <cellStyle name="Normal 11 3 9" xfId="25508" xr:uid="{00000000-0005-0000-0000-0000F9260000}"/>
    <cellStyle name="Normal 11 4" xfId="11745" xr:uid="{00000000-0005-0000-0000-0000FA260000}"/>
    <cellStyle name="Normal 11 4 2" xfId="11746" xr:uid="{00000000-0005-0000-0000-0000FB260000}"/>
    <cellStyle name="Normal 11 4 2 2" xfId="11747" xr:uid="{00000000-0005-0000-0000-0000FC260000}"/>
    <cellStyle name="Normal 11 4 2 2 2" xfId="25511" xr:uid="{00000000-0005-0000-0000-0000FD260000}"/>
    <cellStyle name="Normal 11 4 2 3" xfId="25510" xr:uid="{00000000-0005-0000-0000-0000FE260000}"/>
    <cellStyle name="Normal 11 4 3" xfId="11748" xr:uid="{00000000-0005-0000-0000-0000FF260000}"/>
    <cellStyle name="Normal 11 4 3 2" xfId="25513" xr:uid="{00000000-0005-0000-0000-000000270000}"/>
    <cellStyle name="Normal 11 4 3 3" xfId="25512" xr:uid="{00000000-0005-0000-0000-000001270000}"/>
    <cellStyle name="Normal 11 4 4" xfId="11749" xr:uid="{00000000-0005-0000-0000-000002270000}"/>
    <cellStyle name="Normal 11 4 4 2" xfId="25515" xr:uid="{00000000-0005-0000-0000-000003270000}"/>
    <cellStyle name="Normal 11 4 4 3" xfId="25514" xr:uid="{00000000-0005-0000-0000-000004270000}"/>
    <cellStyle name="Normal 11 4 5" xfId="25516" xr:uid="{00000000-0005-0000-0000-000005270000}"/>
    <cellStyle name="Normal 11 4 6" xfId="25517" xr:uid="{00000000-0005-0000-0000-000006270000}"/>
    <cellStyle name="Normal 11 4 7" xfId="25509" xr:uid="{00000000-0005-0000-0000-000007270000}"/>
    <cellStyle name="Normal 11 5" xfId="11750" xr:uid="{00000000-0005-0000-0000-000008270000}"/>
    <cellStyle name="Normal 11 5 2" xfId="11751" xr:uid="{00000000-0005-0000-0000-000009270000}"/>
    <cellStyle name="Normal 11 5 2 2" xfId="11752" xr:uid="{00000000-0005-0000-0000-00000A270000}"/>
    <cellStyle name="Normal 11 5 2 2 2" xfId="25520" xr:uid="{00000000-0005-0000-0000-00000B270000}"/>
    <cellStyle name="Normal 11 5 2 3" xfId="25519" xr:uid="{00000000-0005-0000-0000-00000C270000}"/>
    <cellStyle name="Normal 11 5 3" xfId="11753" xr:uid="{00000000-0005-0000-0000-00000D270000}"/>
    <cellStyle name="Normal 11 5 3 2" xfId="25522" xr:uid="{00000000-0005-0000-0000-00000E270000}"/>
    <cellStyle name="Normal 11 5 3 3" xfId="25521" xr:uid="{00000000-0005-0000-0000-00000F270000}"/>
    <cellStyle name="Normal 11 5 4" xfId="11754" xr:uid="{00000000-0005-0000-0000-000010270000}"/>
    <cellStyle name="Normal 11 5 4 2" xfId="25524" xr:uid="{00000000-0005-0000-0000-000011270000}"/>
    <cellStyle name="Normal 11 5 4 3" xfId="25523" xr:uid="{00000000-0005-0000-0000-000012270000}"/>
    <cellStyle name="Normal 11 5 5" xfId="25525" xr:uid="{00000000-0005-0000-0000-000013270000}"/>
    <cellStyle name="Normal 11 5 6" xfId="25526" xr:uid="{00000000-0005-0000-0000-000014270000}"/>
    <cellStyle name="Normal 11 5 7" xfId="25518" xr:uid="{00000000-0005-0000-0000-000015270000}"/>
    <cellStyle name="Normal 11 6" xfId="11755" xr:uid="{00000000-0005-0000-0000-000016270000}"/>
    <cellStyle name="Normal 11 6 2" xfId="11756" xr:uid="{00000000-0005-0000-0000-000017270000}"/>
    <cellStyle name="Normal 11 6 2 2" xfId="11757" xr:uid="{00000000-0005-0000-0000-000018270000}"/>
    <cellStyle name="Normal 11 6 2 2 2" xfId="25529" xr:uid="{00000000-0005-0000-0000-000019270000}"/>
    <cellStyle name="Normal 11 6 2 3" xfId="25528" xr:uid="{00000000-0005-0000-0000-00001A270000}"/>
    <cellStyle name="Normal 11 6 3" xfId="11758" xr:uid="{00000000-0005-0000-0000-00001B270000}"/>
    <cellStyle name="Normal 11 6 3 2" xfId="25531" xr:uid="{00000000-0005-0000-0000-00001C270000}"/>
    <cellStyle name="Normal 11 6 3 3" xfId="25530" xr:uid="{00000000-0005-0000-0000-00001D270000}"/>
    <cellStyle name="Normal 11 6 4" xfId="11759" xr:uid="{00000000-0005-0000-0000-00001E270000}"/>
    <cellStyle name="Normal 11 6 4 2" xfId="25533" xr:uid="{00000000-0005-0000-0000-00001F270000}"/>
    <cellStyle name="Normal 11 6 4 3" xfId="25532" xr:uid="{00000000-0005-0000-0000-000020270000}"/>
    <cellStyle name="Normal 11 6 5" xfId="25534" xr:uid="{00000000-0005-0000-0000-000021270000}"/>
    <cellStyle name="Normal 11 6 6" xfId="25535" xr:uid="{00000000-0005-0000-0000-000022270000}"/>
    <cellStyle name="Normal 11 6 7" xfId="25527" xr:uid="{00000000-0005-0000-0000-000023270000}"/>
    <cellStyle name="Normal 11 7" xfId="11760" xr:uid="{00000000-0005-0000-0000-000024270000}"/>
    <cellStyle name="Normal 11 7 2" xfId="11761" xr:uid="{00000000-0005-0000-0000-000025270000}"/>
    <cellStyle name="Normal 11 7 2 2" xfId="25538" xr:uid="{00000000-0005-0000-0000-000026270000}"/>
    <cellStyle name="Normal 11 7 2 3" xfId="25537" xr:uid="{00000000-0005-0000-0000-000027270000}"/>
    <cellStyle name="Normal 11 7 3" xfId="25539" xr:uid="{00000000-0005-0000-0000-000028270000}"/>
    <cellStyle name="Normal 11 7 3 2" xfId="25540" xr:uid="{00000000-0005-0000-0000-000029270000}"/>
    <cellStyle name="Normal 11 7 4" xfId="25541" xr:uid="{00000000-0005-0000-0000-00002A270000}"/>
    <cellStyle name="Normal 11 7 5" xfId="25542" xr:uid="{00000000-0005-0000-0000-00002B270000}"/>
    <cellStyle name="Normal 11 7 6" xfId="25536" xr:uid="{00000000-0005-0000-0000-00002C270000}"/>
    <cellStyle name="Normal 11 8" xfId="11762" xr:uid="{00000000-0005-0000-0000-00002D270000}"/>
    <cellStyle name="Normal 11 8 2" xfId="25544" xr:uid="{00000000-0005-0000-0000-00002E270000}"/>
    <cellStyle name="Normal 11 8 3" xfId="25543" xr:uid="{00000000-0005-0000-0000-00002F270000}"/>
    <cellStyle name="Normal 11 9" xfId="11763" xr:uid="{00000000-0005-0000-0000-000030270000}"/>
    <cellStyle name="Normal 11 9 2" xfId="25546" xr:uid="{00000000-0005-0000-0000-000031270000}"/>
    <cellStyle name="Normal 11 9 3" xfId="25545" xr:uid="{00000000-0005-0000-0000-000032270000}"/>
    <cellStyle name="Normal 110" xfId="43925" xr:uid="{1BC4EE64-8FBA-4316-AC33-9FE7B99FCE8E}"/>
    <cellStyle name="Normal 111" xfId="43932" xr:uid="{D69FE780-FE56-4649-93A6-22A8C79EBB3D}"/>
    <cellStyle name="Normal 112" xfId="43927" xr:uid="{296D46ED-E6E2-4F20-9814-AE3EECCB3EE3}"/>
    <cellStyle name="Normal 113" xfId="43928" xr:uid="{B01A0FAD-F7F2-4CCE-ACBA-6492868B1F3B}"/>
    <cellStyle name="Normal 114" xfId="43934" xr:uid="{77570D6A-6D7E-4A59-9B65-AD46F6C63088}"/>
    <cellStyle name="Normal 115" xfId="43930" xr:uid="{2F74E8C9-CA04-4F33-9BAC-93273902A9E8}"/>
    <cellStyle name="Normal 12" xfId="1431" xr:uid="{00000000-0005-0000-0000-000033270000}"/>
    <cellStyle name="Normal 12 2" xfId="11764" xr:uid="{00000000-0005-0000-0000-000034270000}"/>
    <cellStyle name="Normal 12 2 2" xfId="11765" xr:uid="{00000000-0005-0000-0000-000035270000}"/>
    <cellStyle name="Normal 12 2 2 2" xfId="11766" xr:uid="{00000000-0005-0000-0000-000036270000}"/>
    <cellStyle name="Normal 12 2 2 2 2" xfId="11767" xr:uid="{00000000-0005-0000-0000-000037270000}"/>
    <cellStyle name="Normal 12 2 2 3" xfId="11768" xr:uid="{00000000-0005-0000-0000-000038270000}"/>
    <cellStyle name="Normal 12 2 2 4" xfId="11769" xr:uid="{00000000-0005-0000-0000-000039270000}"/>
    <cellStyle name="Normal 12 2 2 5" xfId="25549" xr:uid="{00000000-0005-0000-0000-00003A270000}"/>
    <cellStyle name="Normal 12 2 3" xfId="11770" xr:uid="{00000000-0005-0000-0000-00003B270000}"/>
    <cellStyle name="Normal 12 2 3 2" xfId="11771" xr:uid="{00000000-0005-0000-0000-00003C270000}"/>
    <cellStyle name="Normal 12 2 3 3" xfId="25550" xr:uid="{00000000-0005-0000-0000-00003D270000}"/>
    <cellStyle name="Normal 12 2 4" xfId="11772" xr:uid="{00000000-0005-0000-0000-00003E270000}"/>
    <cellStyle name="Normal 12 2 5" xfId="11773" xr:uid="{00000000-0005-0000-0000-00003F270000}"/>
    <cellStyle name="Normal 12 2 6" xfId="25548" xr:uid="{00000000-0005-0000-0000-000040270000}"/>
    <cellStyle name="Normal 12 3" xfId="11774" xr:uid="{00000000-0005-0000-0000-000041270000}"/>
    <cellStyle name="Normal 12 3 2" xfId="11775" xr:uid="{00000000-0005-0000-0000-000042270000}"/>
    <cellStyle name="Normal 12 3 2 2" xfId="11776" xr:uid="{00000000-0005-0000-0000-000043270000}"/>
    <cellStyle name="Normal 12 3 2 3" xfId="25552" xr:uid="{00000000-0005-0000-0000-000044270000}"/>
    <cellStyle name="Normal 12 3 3" xfId="11777" xr:uid="{00000000-0005-0000-0000-000045270000}"/>
    <cellStyle name="Normal 12 3 4" xfId="11778" xr:uid="{00000000-0005-0000-0000-000046270000}"/>
    <cellStyle name="Normal 12 3 5" xfId="25551" xr:uid="{00000000-0005-0000-0000-000047270000}"/>
    <cellStyle name="Normal 12 4" xfId="11779" xr:uid="{00000000-0005-0000-0000-000048270000}"/>
    <cellStyle name="Normal 12 4 2" xfId="11780" xr:uid="{00000000-0005-0000-0000-000049270000}"/>
    <cellStyle name="Normal 12 4 2 2" xfId="11781" xr:uid="{00000000-0005-0000-0000-00004A270000}"/>
    <cellStyle name="Normal 12 4 3" xfId="11782" xr:uid="{00000000-0005-0000-0000-00004B270000}"/>
    <cellStyle name="Normal 12 4 4" xfId="11783" xr:uid="{00000000-0005-0000-0000-00004C270000}"/>
    <cellStyle name="Normal 12 4 5" xfId="25553" xr:uid="{00000000-0005-0000-0000-00004D270000}"/>
    <cellStyle name="Normal 12 5" xfId="11784" xr:uid="{00000000-0005-0000-0000-00004E270000}"/>
    <cellStyle name="Normal 12 5 2" xfId="11785" xr:uid="{00000000-0005-0000-0000-00004F270000}"/>
    <cellStyle name="Normal 12 5 2 2" xfId="11786" xr:uid="{00000000-0005-0000-0000-000050270000}"/>
    <cellStyle name="Normal 12 5 3" xfId="11787" xr:uid="{00000000-0005-0000-0000-000051270000}"/>
    <cellStyle name="Normal 12 5 4" xfId="11788" xr:uid="{00000000-0005-0000-0000-000052270000}"/>
    <cellStyle name="Normal 12 5 5" xfId="25554" xr:uid="{00000000-0005-0000-0000-000053270000}"/>
    <cellStyle name="Normal 12 6" xfId="11789" xr:uid="{00000000-0005-0000-0000-000054270000}"/>
    <cellStyle name="Normal 12 6 2" xfId="11790" xr:uid="{00000000-0005-0000-0000-000055270000}"/>
    <cellStyle name="Normal 12 6 3" xfId="25555" xr:uid="{00000000-0005-0000-0000-000056270000}"/>
    <cellStyle name="Normal 12 7" xfId="11791" xr:uid="{00000000-0005-0000-0000-000057270000}"/>
    <cellStyle name="Normal 12 8" xfId="11792" xr:uid="{00000000-0005-0000-0000-000058270000}"/>
    <cellStyle name="Normal 12 9" xfId="25547" xr:uid="{00000000-0005-0000-0000-000059270000}"/>
    <cellStyle name="Normal 13" xfId="1432" xr:uid="{00000000-0005-0000-0000-00005A270000}"/>
    <cellStyle name="Normal 13 2" xfId="1433" xr:uid="{00000000-0005-0000-0000-00005B270000}"/>
    <cellStyle name="Normal 13 2 2" xfId="11793" xr:uid="{00000000-0005-0000-0000-00005C270000}"/>
    <cellStyle name="Normal 13 2 2 2" xfId="25556" xr:uid="{00000000-0005-0000-0000-00005D270000}"/>
    <cellStyle name="Normal 13 2 3" xfId="11794" xr:uid="{00000000-0005-0000-0000-00005E270000}"/>
    <cellStyle name="Normal 13 2 3 2" xfId="25557" xr:uid="{00000000-0005-0000-0000-00005F270000}"/>
    <cellStyle name="Normal 13 3" xfId="10818" xr:uid="{00000000-0005-0000-0000-000060270000}"/>
    <cellStyle name="Normal 13 3 2" xfId="25559" xr:uid="{00000000-0005-0000-0000-000061270000}"/>
    <cellStyle name="Normal 13 3 3" xfId="25558" xr:uid="{00000000-0005-0000-0000-000062270000}"/>
    <cellStyle name="Normal 13 4" xfId="25560" xr:uid="{00000000-0005-0000-0000-000063270000}"/>
    <cellStyle name="Normal 13 5" xfId="25561" xr:uid="{00000000-0005-0000-0000-000064270000}"/>
    <cellStyle name="Normal 14" xfId="1434" xr:uid="{00000000-0005-0000-0000-000065270000}"/>
    <cellStyle name="Normal 14 2" xfId="11795" xr:uid="{00000000-0005-0000-0000-000066270000}"/>
    <cellStyle name="Normal 14 2 2" xfId="11796" xr:uid="{00000000-0005-0000-0000-000067270000}"/>
    <cellStyle name="Normal 14 2 3" xfId="11797" xr:uid="{00000000-0005-0000-0000-000068270000}"/>
    <cellStyle name="Normal 14 2 4" xfId="11798" xr:uid="{00000000-0005-0000-0000-000069270000}"/>
    <cellStyle name="Normal 14 2 4 2" xfId="11799" xr:uid="{00000000-0005-0000-0000-00006A270000}"/>
    <cellStyle name="Normal 14 2 5" xfId="11800" xr:uid="{00000000-0005-0000-0000-00006B270000}"/>
    <cellStyle name="Normal 14 2 6" xfId="11801" xr:uid="{00000000-0005-0000-0000-00006C270000}"/>
    <cellStyle name="Normal 14 3" xfId="11802" xr:uid="{00000000-0005-0000-0000-00006D270000}"/>
    <cellStyle name="Normal 14 4" xfId="11803" xr:uid="{00000000-0005-0000-0000-00006E270000}"/>
    <cellStyle name="Normal 14 4 2" xfId="11804" xr:uid="{00000000-0005-0000-0000-00006F270000}"/>
    <cellStyle name="Normal 14 4 2 2" xfId="11805" xr:uid="{00000000-0005-0000-0000-000070270000}"/>
    <cellStyle name="Normal 14 4 3" xfId="11806" xr:uid="{00000000-0005-0000-0000-000071270000}"/>
    <cellStyle name="Normal 14 4 4" xfId="11807" xr:uid="{00000000-0005-0000-0000-000072270000}"/>
    <cellStyle name="Normal 14 5" xfId="11808" xr:uid="{00000000-0005-0000-0000-000073270000}"/>
    <cellStyle name="Normal 14 5 2" xfId="11809" xr:uid="{00000000-0005-0000-0000-000074270000}"/>
    <cellStyle name="Normal 14 5 2 2" xfId="11810" xr:uid="{00000000-0005-0000-0000-000075270000}"/>
    <cellStyle name="Normal 14 5 3" xfId="11811" xr:uid="{00000000-0005-0000-0000-000076270000}"/>
    <cellStyle name="Normal 14 5 4" xfId="11812" xr:uid="{00000000-0005-0000-0000-000077270000}"/>
    <cellStyle name="Normal 14_KY NBV" xfId="25562" xr:uid="{00000000-0005-0000-0000-000078270000}"/>
    <cellStyle name="Normal 15" xfId="9244" xr:uid="{00000000-0005-0000-0000-000079270000}"/>
    <cellStyle name="Normal 15 2" xfId="11813" xr:uid="{00000000-0005-0000-0000-00007A270000}"/>
    <cellStyle name="Normal 15 2 2" xfId="11814" xr:uid="{00000000-0005-0000-0000-00007B270000}"/>
    <cellStyle name="Normal 15 2 2 2" xfId="11815" xr:uid="{00000000-0005-0000-0000-00007C270000}"/>
    <cellStyle name="Normal 15 2 2 2 2" xfId="11816" xr:uid="{00000000-0005-0000-0000-00007D270000}"/>
    <cellStyle name="Normal 15 2 2 3" xfId="11817" xr:uid="{00000000-0005-0000-0000-00007E270000}"/>
    <cellStyle name="Normal 15 2 2 4" xfId="11818" xr:uid="{00000000-0005-0000-0000-00007F270000}"/>
    <cellStyle name="Normal 15 2 2 5" xfId="25564" xr:uid="{00000000-0005-0000-0000-000080270000}"/>
    <cellStyle name="Normal 15 2 3" xfId="11819" xr:uid="{00000000-0005-0000-0000-000081270000}"/>
    <cellStyle name="Normal 15 2 3 2" xfId="11820" xr:uid="{00000000-0005-0000-0000-000082270000}"/>
    <cellStyle name="Normal 15 2 4" xfId="11821" xr:uid="{00000000-0005-0000-0000-000083270000}"/>
    <cellStyle name="Normal 15 2 5" xfId="11822" xr:uid="{00000000-0005-0000-0000-000084270000}"/>
    <cellStyle name="Normal 15 2 6" xfId="25563" xr:uid="{00000000-0005-0000-0000-000085270000}"/>
    <cellStyle name="Normal 15 3" xfId="11823" xr:uid="{00000000-0005-0000-0000-000086270000}"/>
    <cellStyle name="Normal 15 3 2" xfId="11824" xr:uid="{00000000-0005-0000-0000-000087270000}"/>
    <cellStyle name="Normal 15 3 2 2" xfId="11825" xr:uid="{00000000-0005-0000-0000-000088270000}"/>
    <cellStyle name="Normal 15 3 3" xfId="11826" xr:uid="{00000000-0005-0000-0000-000089270000}"/>
    <cellStyle name="Normal 15 3 4" xfId="11827" xr:uid="{00000000-0005-0000-0000-00008A270000}"/>
    <cellStyle name="Normal 15 4" xfId="11828" xr:uid="{00000000-0005-0000-0000-00008B270000}"/>
    <cellStyle name="Normal 15 4 2" xfId="11829" xr:uid="{00000000-0005-0000-0000-00008C270000}"/>
    <cellStyle name="Normal 15 4 2 2" xfId="11830" xr:uid="{00000000-0005-0000-0000-00008D270000}"/>
    <cellStyle name="Normal 15 4 3" xfId="11831" xr:uid="{00000000-0005-0000-0000-00008E270000}"/>
    <cellStyle name="Normal 15 4 4" xfId="11832" xr:uid="{00000000-0005-0000-0000-00008F270000}"/>
    <cellStyle name="Normal 15 5" xfId="11833" xr:uid="{00000000-0005-0000-0000-000090270000}"/>
    <cellStyle name="Normal 15 5 2" xfId="11834" xr:uid="{00000000-0005-0000-0000-000091270000}"/>
    <cellStyle name="Normal 15 5 2 2" xfId="11835" xr:uid="{00000000-0005-0000-0000-000092270000}"/>
    <cellStyle name="Normal 15 5 3" xfId="11836" xr:uid="{00000000-0005-0000-0000-000093270000}"/>
    <cellStyle name="Normal 15 5 4" xfId="11837" xr:uid="{00000000-0005-0000-0000-000094270000}"/>
    <cellStyle name="Normal 15 6" xfId="11838" xr:uid="{00000000-0005-0000-0000-000095270000}"/>
    <cellStyle name="Normal 15 6 2" xfId="11839" xr:uid="{00000000-0005-0000-0000-000096270000}"/>
    <cellStyle name="Normal 15 7" xfId="11840" xr:uid="{00000000-0005-0000-0000-000097270000}"/>
    <cellStyle name="Normal 15 8" xfId="11841" xr:uid="{00000000-0005-0000-0000-000098270000}"/>
    <cellStyle name="Normal 15 9" xfId="11336" xr:uid="{00000000-0005-0000-0000-000099270000}"/>
    <cellStyle name="Normal 15_KY NBV" xfId="25565" xr:uid="{00000000-0005-0000-0000-00009A270000}"/>
    <cellStyle name="Normal 150" xfId="11842" xr:uid="{00000000-0005-0000-0000-00009B270000}"/>
    <cellStyle name="Normal 16" xfId="9761" xr:uid="{00000000-0005-0000-0000-00009C270000}"/>
    <cellStyle name="Normal 16 2" xfId="11844" xr:uid="{00000000-0005-0000-0000-00009D270000}"/>
    <cellStyle name="Normal 16 2 2" xfId="11845" xr:uid="{00000000-0005-0000-0000-00009E270000}"/>
    <cellStyle name="Normal 16 2 2 2" xfId="11846" xr:uid="{00000000-0005-0000-0000-00009F270000}"/>
    <cellStyle name="Normal 16 2 2 3" xfId="11847" xr:uid="{00000000-0005-0000-0000-0000A0270000}"/>
    <cellStyle name="Normal 16 2 3" xfId="11848" xr:uid="{00000000-0005-0000-0000-0000A1270000}"/>
    <cellStyle name="Normal 16 2 4" xfId="11849" xr:uid="{00000000-0005-0000-0000-0000A2270000}"/>
    <cellStyle name="Normal 16 2 5" xfId="25567" xr:uid="{00000000-0005-0000-0000-0000A3270000}"/>
    <cellStyle name="Normal 16 3" xfId="11850" xr:uid="{00000000-0005-0000-0000-0000A4270000}"/>
    <cellStyle name="Normal 16 3 2" xfId="11851" xr:uid="{00000000-0005-0000-0000-0000A5270000}"/>
    <cellStyle name="Normal 16 3 2 2" xfId="11852" xr:uid="{00000000-0005-0000-0000-0000A6270000}"/>
    <cellStyle name="Normal 16 3 2 3" xfId="11853" xr:uid="{00000000-0005-0000-0000-0000A7270000}"/>
    <cellStyle name="Normal 16 3 3" xfId="11854" xr:uid="{00000000-0005-0000-0000-0000A8270000}"/>
    <cellStyle name="Normal 16 4" xfId="11855" xr:uid="{00000000-0005-0000-0000-0000A9270000}"/>
    <cellStyle name="Normal 16 4 2" xfId="11856" xr:uid="{00000000-0005-0000-0000-0000AA270000}"/>
    <cellStyle name="Normal 16 4 2 2" xfId="11857" xr:uid="{00000000-0005-0000-0000-0000AB270000}"/>
    <cellStyle name="Normal 16 4 3" xfId="11858" xr:uid="{00000000-0005-0000-0000-0000AC270000}"/>
    <cellStyle name="Normal 16 4 4" xfId="11859" xr:uid="{00000000-0005-0000-0000-0000AD270000}"/>
    <cellStyle name="Normal 16 5" xfId="11860" xr:uid="{00000000-0005-0000-0000-0000AE270000}"/>
    <cellStyle name="Normal 16 6" xfId="11843" xr:uid="{00000000-0005-0000-0000-0000AF270000}"/>
    <cellStyle name="Normal 16 7" xfId="25566" xr:uid="{00000000-0005-0000-0000-0000B0270000}"/>
    <cellStyle name="Normal 17" xfId="9762" xr:uid="{00000000-0005-0000-0000-0000B1270000}"/>
    <cellStyle name="Normal 17 2" xfId="10815" xr:uid="{00000000-0005-0000-0000-0000B2270000}"/>
    <cellStyle name="Normal 17 2 2" xfId="11863" xr:uid="{00000000-0005-0000-0000-0000B3270000}"/>
    <cellStyle name="Normal 17 2 2 2" xfId="11864" xr:uid="{00000000-0005-0000-0000-0000B4270000}"/>
    <cellStyle name="Normal 17 2 2 3" xfId="11865" xr:uid="{00000000-0005-0000-0000-0000B5270000}"/>
    <cellStyle name="Normal 17 2 3" xfId="11866" xr:uid="{00000000-0005-0000-0000-0000B6270000}"/>
    <cellStyle name="Normal 17 2 4" xfId="11862" xr:uid="{00000000-0005-0000-0000-0000B7270000}"/>
    <cellStyle name="Normal 17 2 5" xfId="14409" xr:uid="{00000000-0005-0000-0000-0000B8270000}"/>
    <cellStyle name="Normal 17 2 6" xfId="15037" xr:uid="{00000000-0005-0000-0000-0000B9270000}"/>
    <cellStyle name="Normal 17 3" xfId="11867" xr:uid="{00000000-0005-0000-0000-0000BA270000}"/>
    <cellStyle name="Normal 17 3 2" xfId="11868" xr:uid="{00000000-0005-0000-0000-0000BB270000}"/>
    <cellStyle name="Normal 17 4" xfId="11869" xr:uid="{00000000-0005-0000-0000-0000BC270000}"/>
    <cellStyle name="Normal 17 5" xfId="11870" xr:uid="{00000000-0005-0000-0000-0000BD270000}"/>
    <cellStyle name="Normal 17 6" xfId="11337" xr:uid="{00000000-0005-0000-0000-0000BE270000}"/>
    <cellStyle name="Normal 17 7" xfId="11861" xr:uid="{00000000-0005-0000-0000-0000BF270000}"/>
    <cellStyle name="Normal 17 8" xfId="13356" xr:uid="{00000000-0005-0000-0000-0000C0270000}"/>
    <cellStyle name="Normal 17 8 2" xfId="25568" xr:uid="{00000000-0005-0000-0000-0000C1270000}"/>
    <cellStyle name="Normal 17 9" xfId="15036" xr:uid="{00000000-0005-0000-0000-0000C2270000}"/>
    <cellStyle name="Normal 18" xfId="10816" xr:uid="{00000000-0005-0000-0000-0000C3270000}"/>
    <cellStyle name="Normal 18 2" xfId="11872" xr:uid="{00000000-0005-0000-0000-0000C4270000}"/>
    <cellStyle name="Normal 18 3" xfId="11871" xr:uid="{00000000-0005-0000-0000-0000C5270000}"/>
    <cellStyle name="Normal 18 4" xfId="14410" xr:uid="{00000000-0005-0000-0000-0000C6270000}"/>
    <cellStyle name="Normal 18 4 2" xfId="25569" xr:uid="{00000000-0005-0000-0000-0000C7270000}"/>
    <cellStyle name="Normal 18 5" xfId="15038" xr:uid="{00000000-0005-0000-0000-0000C8270000}"/>
    <cellStyle name="Normal 19" xfId="11873" xr:uid="{00000000-0005-0000-0000-0000C9270000}"/>
    <cellStyle name="Normal 19 2" xfId="11874" xr:uid="{00000000-0005-0000-0000-0000CA270000}"/>
    <cellStyle name="Normal 19 3" xfId="25570" xr:uid="{00000000-0005-0000-0000-0000CB270000}"/>
    <cellStyle name="Normal 2" xfId="6" xr:uid="{00000000-0005-0000-0000-0000CC270000}"/>
    <cellStyle name="Normal 2 10" xfId="1435" xr:uid="{00000000-0005-0000-0000-0000CD270000}"/>
    <cellStyle name="Normal 2 10 2" xfId="1436" xr:uid="{00000000-0005-0000-0000-0000CE270000}"/>
    <cellStyle name="Normal 2 11" xfId="1437" xr:uid="{00000000-0005-0000-0000-0000CF270000}"/>
    <cellStyle name="Normal 2 12" xfId="9230" xr:uid="{00000000-0005-0000-0000-0000D0270000}"/>
    <cellStyle name="Normal 2 12 2" xfId="9759" xr:uid="{00000000-0005-0000-0000-0000D1270000}"/>
    <cellStyle name="Normal 2 12 2 2" xfId="10813" xr:uid="{00000000-0005-0000-0000-0000D2270000}"/>
    <cellStyle name="Normal 2 12 2 2 2" xfId="14407" xr:uid="{00000000-0005-0000-0000-0000D3270000}"/>
    <cellStyle name="Normal 2 12 2 2 3" xfId="15041" xr:uid="{00000000-0005-0000-0000-0000D4270000}"/>
    <cellStyle name="Normal 2 12 2 3" xfId="13354" xr:uid="{00000000-0005-0000-0000-0000D5270000}"/>
    <cellStyle name="Normal 2 12 2 4" xfId="15040" xr:uid="{00000000-0005-0000-0000-0000D6270000}"/>
    <cellStyle name="Normal 2 12 3" xfId="10287" xr:uid="{00000000-0005-0000-0000-0000D7270000}"/>
    <cellStyle name="Normal 2 12 3 2" xfId="13881" xr:uid="{00000000-0005-0000-0000-0000D8270000}"/>
    <cellStyle name="Normal 2 12 3 3" xfId="15042" xr:uid="{00000000-0005-0000-0000-0000D9270000}"/>
    <cellStyle name="Normal 2 12 4" xfId="10819" xr:uid="{00000000-0005-0000-0000-0000DA270000}"/>
    <cellStyle name="Normal 2 12 4 2" xfId="14412" xr:uid="{00000000-0005-0000-0000-0000DB270000}"/>
    <cellStyle name="Normal 2 12 4 3" xfId="15043" xr:uid="{00000000-0005-0000-0000-0000DC270000}"/>
    <cellStyle name="Normal 2 12 5" xfId="12828" xr:uid="{00000000-0005-0000-0000-0000DD270000}"/>
    <cellStyle name="Normal 2 12 6" xfId="15039" xr:uid="{00000000-0005-0000-0000-0000DE270000}"/>
    <cellStyle name="Normal 2 2" xfId="1438" xr:uid="{00000000-0005-0000-0000-0000DF270000}"/>
    <cellStyle name="Normal 2 2 2" xfId="11875" xr:uid="{00000000-0005-0000-0000-0000E0270000}"/>
    <cellStyle name="Normal 2 2 2 10" xfId="25571" xr:uid="{00000000-0005-0000-0000-0000E1270000}"/>
    <cellStyle name="Normal 2 2 2 10 2" xfId="25572" xr:uid="{00000000-0005-0000-0000-0000E2270000}"/>
    <cellStyle name="Normal 2 2 2 10 2 2" xfId="25573" xr:uid="{00000000-0005-0000-0000-0000E3270000}"/>
    <cellStyle name="Normal 2 2 2 10 3" xfId="25574" xr:uid="{00000000-0005-0000-0000-0000E4270000}"/>
    <cellStyle name="Normal 2 2 2 10 3 2" xfId="25575" xr:uid="{00000000-0005-0000-0000-0000E5270000}"/>
    <cellStyle name="Normal 2 2 2 10 4" xfId="25576" xr:uid="{00000000-0005-0000-0000-0000E6270000}"/>
    <cellStyle name="Normal 2 2 2 10 4 2" xfId="25577" xr:uid="{00000000-0005-0000-0000-0000E7270000}"/>
    <cellStyle name="Normal 2 2 2 10 5" xfId="25578" xr:uid="{00000000-0005-0000-0000-0000E8270000}"/>
    <cellStyle name="Normal 2 2 2 10 6" xfId="25579" xr:uid="{00000000-0005-0000-0000-0000E9270000}"/>
    <cellStyle name="Normal 2 2 2 11" xfId="25580" xr:uid="{00000000-0005-0000-0000-0000EA270000}"/>
    <cellStyle name="Normal 2 2 2 11 2" xfId="25581" xr:uid="{00000000-0005-0000-0000-0000EB270000}"/>
    <cellStyle name="Normal 2 2 2 11 2 2" xfId="25582" xr:uid="{00000000-0005-0000-0000-0000EC270000}"/>
    <cellStyle name="Normal 2 2 2 11 3" xfId="25583" xr:uid="{00000000-0005-0000-0000-0000ED270000}"/>
    <cellStyle name="Normal 2 2 2 11 3 2" xfId="25584" xr:uid="{00000000-0005-0000-0000-0000EE270000}"/>
    <cellStyle name="Normal 2 2 2 11 4" xfId="25585" xr:uid="{00000000-0005-0000-0000-0000EF270000}"/>
    <cellStyle name="Normal 2 2 2 11 4 2" xfId="25586" xr:uid="{00000000-0005-0000-0000-0000F0270000}"/>
    <cellStyle name="Normal 2 2 2 11 5" xfId="25587" xr:uid="{00000000-0005-0000-0000-0000F1270000}"/>
    <cellStyle name="Normal 2 2 2 11 6" xfId="25588" xr:uid="{00000000-0005-0000-0000-0000F2270000}"/>
    <cellStyle name="Normal 2 2 2 12" xfId="25589" xr:uid="{00000000-0005-0000-0000-0000F3270000}"/>
    <cellStyle name="Normal 2 2 2 12 2" xfId="25590" xr:uid="{00000000-0005-0000-0000-0000F4270000}"/>
    <cellStyle name="Normal 2 2 2 12 2 2" xfId="25591" xr:uid="{00000000-0005-0000-0000-0000F5270000}"/>
    <cellStyle name="Normal 2 2 2 12 3" xfId="25592" xr:uid="{00000000-0005-0000-0000-0000F6270000}"/>
    <cellStyle name="Normal 2 2 2 12 3 2" xfId="25593" xr:uid="{00000000-0005-0000-0000-0000F7270000}"/>
    <cellStyle name="Normal 2 2 2 12 4" xfId="25594" xr:uid="{00000000-0005-0000-0000-0000F8270000}"/>
    <cellStyle name="Normal 2 2 2 12 5" xfId="25595" xr:uid="{00000000-0005-0000-0000-0000F9270000}"/>
    <cellStyle name="Normal 2 2 2 13" xfId="25596" xr:uid="{00000000-0005-0000-0000-0000FA270000}"/>
    <cellStyle name="Normal 2 2 2 13 2" xfId="25597" xr:uid="{00000000-0005-0000-0000-0000FB270000}"/>
    <cellStyle name="Normal 2 2 2 14" xfId="25598" xr:uid="{00000000-0005-0000-0000-0000FC270000}"/>
    <cellStyle name="Normal 2 2 2 14 2" xfId="25599" xr:uid="{00000000-0005-0000-0000-0000FD270000}"/>
    <cellStyle name="Normal 2 2 2 15" xfId="25600" xr:uid="{00000000-0005-0000-0000-0000FE270000}"/>
    <cellStyle name="Normal 2 2 2 15 2" xfId="25601" xr:uid="{00000000-0005-0000-0000-0000FF270000}"/>
    <cellStyle name="Normal 2 2 2 16" xfId="25602" xr:uid="{00000000-0005-0000-0000-000000280000}"/>
    <cellStyle name="Normal 2 2 2 17" xfId="25603" xr:uid="{00000000-0005-0000-0000-000001280000}"/>
    <cellStyle name="Normal 2 2 2 18" xfId="17623" xr:uid="{00000000-0005-0000-0000-000002280000}"/>
    <cellStyle name="Normal 2 2 2 2" xfId="25604" xr:uid="{00000000-0005-0000-0000-000003280000}"/>
    <cellStyle name="Normal 2 2 2 3" xfId="25605" xr:uid="{00000000-0005-0000-0000-000004280000}"/>
    <cellStyle name="Normal 2 2 2 3 10" xfId="25606" xr:uid="{00000000-0005-0000-0000-000005280000}"/>
    <cellStyle name="Normal 2 2 2 3 10 2" xfId="25607" xr:uid="{00000000-0005-0000-0000-000006280000}"/>
    <cellStyle name="Normal 2 2 2 3 11" xfId="25608" xr:uid="{00000000-0005-0000-0000-000007280000}"/>
    <cellStyle name="Normal 2 2 2 3 11 2" xfId="25609" xr:uid="{00000000-0005-0000-0000-000008280000}"/>
    <cellStyle name="Normal 2 2 2 3 12" xfId="25610" xr:uid="{00000000-0005-0000-0000-000009280000}"/>
    <cellStyle name="Normal 2 2 2 3 13" xfId="25611" xr:uid="{00000000-0005-0000-0000-00000A280000}"/>
    <cellStyle name="Normal 2 2 2 3 2" xfId="25612" xr:uid="{00000000-0005-0000-0000-00000B280000}"/>
    <cellStyle name="Normal 2 2 2 3 2 10" xfId="25613" xr:uid="{00000000-0005-0000-0000-00000C280000}"/>
    <cellStyle name="Normal 2 2 2 3 2 11" xfId="25614" xr:uid="{00000000-0005-0000-0000-00000D280000}"/>
    <cellStyle name="Normal 2 2 2 3 2 2" xfId="25615" xr:uid="{00000000-0005-0000-0000-00000E280000}"/>
    <cellStyle name="Normal 2 2 2 3 2 2 2" xfId="25616" xr:uid="{00000000-0005-0000-0000-00000F280000}"/>
    <cellStyle name="Normal 2 2 2 3 2 2 2 2" xfId="25617" xr:uid="{00000000-0005-0000-0000-000010280000}"/>
    <cellStyle name="Normal 2 2 2 3 2 2 3" xfId="25618" xr:uid="{00000000-0005-0000-0000-000011280000}"/>
    <cellStyle name="Normal 2 2 2 3 2 2 3 2" xfId="25619" xr:uid="{00000000-0005-0000-0000-000012280000}"/>
    <cellStyle name="Normal 2 2 2 3 2 2 4" xfId="25620" xr:uid="{00000000-0005-0000-0000-000013280000}"/>
    <cellStyle name="Normal 2 2 2 3 2 2 4 2" xfId="25621" xr:uid="{00000000-0005-0000-0000-000014280000}"/>
    <cellStyle name="Normal 2 2 2 3 2 2 5" xfId="25622" xr:uid="{00000000-0005-0000-0000-000015280000}"/>
    <cellStyle name="Normal 2 2 2 3 2 2 6" xfId="25623" xr:uid="{00000000-0005-0000-0000-000016280000}"/>
    <cellStyle name="Normal 2 2 2 3 2 3" xfId="25624" xr:uid="{00000000-0005-0000-0000-000017280000}"/>
    <cellStyle name="Normal 2 2 2 3 2 3 2" xfId="25625" xr:uid="{00000000-0005-0000-0000-000018280000}"/>
    <cellStyle name="Normal 2 2 2 3 2 3 2 2" xfId="25626" xr:uid="{00000000-0005-0000-0000-000019280000}"/>
    <cellStyle name="Normal 2 2 2 3 2 3 3" xfId="25627" xr:uid="{00000000-0005-0000-0000-00001A280000}"/>
    <cellStyle name="Normal 2 2 2 3 2 3 3 2" xfId="25628" xr:uid="{00000000-0005-0000-0000-00001B280000}"/>
    <cellStyle name="Normal 2 2 2 3 2 3 4" xfId="25629" xr:uid="{00000000-0005-0000-0000-00001C280000}"/>
    <cellStyle name="Normal 2 2 2 3 2 3 4 2" xfId="25630" xr:uid="{00000000-0005-0000-0000-00001D280000}"/>
    <cellStyle name="Normal 2 2 2 3 2 3 5" xfId="25631" xr:uid="{00000000-0005-0000-0000-00001E280000}"/>
    <cellStyle name="Normal 2 2 2 3 2 3 6" xfId="25632" xr:uid="{00000000-0005-0000-0000-00001F280000}"/>
    <cellStyle name="Normal 2 2 2 3 2 4" xfId="25633" xr:uid="{00000000-0005-0000-0000-000020280000}"/>
    <cellStyle name="Normal 2 2 2 3 2 4 2" xfId="25634" xr:uid="{00000000-0005-0000-0000-000021280000}"/>
    <cellStyle name="Normal 2 2 2 3 2 4 2 2" xfId="25635" xr:uid="{00000000-0005-0000-0000-000022280000}"/>
    <cellStyle name="Normal 2 2 2 3 2 4 3" xfId="25636" xr:uid="{00000000-0005-0000-0000-000023280000}"/>
    <cellStyle name="Normal 2 2 2 3 2 4 3 2" xfId="25637" xr:uid="{00000000-0005-0000-0000-000024280000}"/>
    <cellStyle name="Normal 2 2 2 3 2 4 4" xfId="25638" xr:uid="{00000000-0005-0000-0000-000025280000}"/>
    <cellStyle name="Normal 2 2 2 3 2 4 4 2" xfId="25639" xr:uid="{00000000-0005-0000-0000-000026280000}"/>
    <cellStyle name="Normal 2 2 2 3 2 4 5" xfId="25640" xr:uid="{00000000-0005-0000-0000-000027280000}"/>
    <cellStyle name="Normal 2 2 2 3 2 4 6" xfId="25641" xr:uid="{00000000-0005-0000-0000-000028280000}"/>
    <cellStyle name="Normal 2 2 2 3 2 5" xfId="25642" xr:uid="{00000000-0005-0000-0000-000029280000}"/>
    <cellStyle name="Normal 2 2 2 3 2 5 2" xfId="25643" xr:uid="{00000000-0005-0000-0000-00002A280000}"/>
    <cellStyle name="Normal 2 2 2 3 2 5 2 2" xfId="25644" xr:uid="{00000000-0005-0000-0000-00002B280000}"/>
    <cellStyle name="Normal 2 2 2 3 2 5 3" xfId="25645" xr:uid="{00000000-0005-0000-0000-00002C280000}"/>
    <cellStyle name="Normal 2 2 2 3 2 5 3 2" xfId="25646" xr:uid="{00000000-0005-0000-0000-00002D280000}"/>
    <cellStyle name="Normal 2 2 2 3 2 5 4" xfId="25647" xr:uid="{00000000-0005-0000-0000-00002E280000}"/>
    <cellStyle name="Normal 2 2 2 3 2 5 4 2" xfId="25648" xr:uid="{00000000-0005-0000-0000-00002F280000}"/>
    <cellStyle name="Normal 2 2 2 3 2 5 5" xfId="25649" xr:uid="{00000000-0005-0000-0000-000030280000}"/>
    <cellStyle name="Normal 2 2 2 3 2 5 6" xfId="25650" xr:uid="{00000000-0005-0000-0000-000031280000}"/>
    <cellStyle name="Normal 2 2 2 3 2 6" xfId="25651" xr:uid="{00000000-0005-0000-0000-000032280000}"/>
    <cellStyle name="Normal 2 2 2 3 2 6 2" xfId="25652" xr:uid="{00000000-0005-0000-0000-000033280000}"/>
    <cellStyle name="Normal 2 2 2 3 2 6 2 2" xfId="25653" xr:uid="{00000000-0005-0000-0000-000034280000}"/>
    <cellStyle name="Normal 2 2 2 3 2 6 3" xfId="25654" xr:uid="{00000000-0005-0000-0000-000035280000}"/>
    <cellStyle name="Normal 2 2 2 3 2 6 3 2" xfId="25655" xr:uid="{00000000-0005-0000-0000-000036280000}"/>
    <cellStyle name="Normal 2 2 2 3 2 6 4" xfId="25656" xr:uid="{00000000-0005-0000-0000-000037280000}"/>
    <cellStyle name="Normal 2 2 2 3 2 6 5" xfId="25657" xr:uid="{00000000-0005-0000-0000-000038280000}"/>
    <cellStyle name="Normal 2 2 2 3 2 7" xfId="25658" xr:uid="{00000000-0005-0000-0000-000039280000}"/>
    <cellStyle name="Normal 2 2 2 3 2 7 2" xfId="25659" xr:uid="{00000000-0005-0000-0000-00003A280000}"/>
    <cellStyle name="Normal 2 2 2 3 2 8" xfId="25660" xr:uid="{00000000-0005-0000-0000-00003B280000}"/>
    <cellStyle name="Normal 2 2 2 3 2 8 2" xfId="25661" xr:uid="{00000000-0005-0000-0000-00003C280000}"/>
    <cellStyle name="Normal 2 2 2 3 2 9" xfId="25662" xr:uid="{00000000-0005-0000-0000-00003D280000}"/>
    <cellStyle name="Normal 2 2 2 3 2 9 2" xfId="25663" xr:uid="{00000000-0005-0000-0000-00003E280000}"/>
    <cellStyle name="Normal 2 2 2 3 3" xfId="25664" xr:uid="{00000000-0005-0000-0000-00003F280000}"/>
    <cellStyle name="Normal 2 2 2 3 3 10" xfId="25665" xr:uid="{00000000-0005-0000-0000-000040280000}"/>
    <cellStyle name="Normal 2 2 2 3 3 2" xfId="25666" xr:uid="{00000000-0005-0000-0000-000041280000}"/>
    <cellStyle name="Normal 2 2 2 3 3 2 2" xfId="25667" xr:uid="{00000000-0005-0000-0000-000042280000}"/>
    <cellStyle name="Normal 2 2 2 3 3 2 2 2" xfId="25668" xr:uid="{00000000-0005-0000-0000-000043280000}"/>
    <cellStyle name="Normal 2 2 2 3 3 2 3" xfId="25669" xr:uid="{00000000-0005-0000-0000-000044280000}"/>
    <cellStyle name="Normal 2 2 2 3 3 2 3 2" xfId="25670" xr:uid="{00000000-0005-0000-0000-000045280000}"/>
    <cellStyle name="Normal 2 2 2 3 3 2 4" xfId="25671" xr:uid="{00000000-0005-0000-0000-000046280000}"/>
    <cellStyle name="Normal 2 2 2 3 3 2 4 2" xfId="25672" xr:uid="{00000000-0005-0000-0000-000047280000}"/>
    <cellStyle name="Normal 2 2 2 3 3 2 5" xfId="25673" xr:uid="{00000000-0005-0000-0000-000048280000}"/>
    <cellStyle name="Normal 2 2 2 3 3 2 6" xfId="25674" xr:uid="{00000000-0005-0000-0000-000049280000}"/>
    <cellStyle name="Normal 2 2 2 3 3 3" xfId="25675" xr:uid="{00000000-0005-0000-0000-00004A280000}"/>
    <cellStyle name="Normal 2 2 2 3 3 3 2" xfId="25676" xr:uid="{00000000-0005-0000-0000-00004B280000}"/>
    <cellStyle name="Normal 2 2 2 3 3 3 2 2" xfId="25677" xr:uid="{00000000-0005-0000-0000-00004C280000}"/>
    <cellStyle name="Normal 2 2 2 3 3 3 3" xfId="25678" xr:uid="{00000000-0005-0000-0000-00004D280000}"/>
    <cellStyle name="Normal 2 2 2 3 3 3 3 2" xfId="25679" xr:uid="{00000000-0005-0000-0000-00004E280000}"/>
    <cellStyle name="Normal 2 2 2 3 3 3 4" xfId="25680" xr:uid="{00000000-0005-0000-0000-00004F280000}"/>
    <cellStyle name="Normal 2 2 2 3 3 3 4 2" xfId="25681" xr:uid="{00000000-0005-0000-0000-000050280000}"/>
    <cellStyle name="Normal 2 2 2 3 3 3 5" xfId="25682" xr:uid="{00000000-0005-0000-0000-000051280000}"/>
    <cellStyle name="Normal 2 2 2 3 3 3 6" xfId="25683" xr:uid="{00000000-0005-0000-0000-000052280000}"/>
    <cellStyle name="Normal 2 2 2 3 3 4" xfId="25684" xr:uid="{00000000-0005-0000-0000-000053280000}"/>
    <cellStyle name="Normal 2 2 2 3 3 4 2" xfId="25685" xr:uid="{00000000-0005-0000-0000-000054280000}"/>
    <cellStyle name="Normal 2 2 2 3 3 4 2 2" xfId="25686" xr:uid="{00000000-0005-0000-0000-000055280000}"/>
    <cellStyle name="Normal 2 2 2 3 3 4 3" xfId="25687" xr:uid="{00000000-0005-0000-0000-000056280000}"/>
    <cellStyle name="Normal 2 2 2 3 3 4 3 2" xfId="25688" xr:uid="{00000000-0005-0000-0000-000057280000}"/>
    <cellStyle name="Normal 2 2 2 3 3 4 4" xfId="25689" xr:uid="{00000000-0005-0000-0000-000058280000}"/>
    <cellStyle name="Normal 2 2 2 3 3 4 4 2" xfId="25690" xr:uid="{00000000-0005-0000-0000-000059280000}"/>
    <cellStyle name="Normal 2 2 2 3 3 4 5" xfId="25691" xr:uid="{00000000-0005-0000-0000-00005A280000}"/>
    <cellStyle name="Normal 2 2 2 3 3 4 6" xfId="25692" xr:uid="{00000000-0005-0000-0000-00005B280000}"/>
    <cellStyle name="Normal 2 2 2 3 3 5" xfId="25693" xr:uid="{00000000-0005-0000-0000-00005C280000}"/>
    <cellStyle name="Normal 2 2 2 3 3 5 2" xfId="25694" xr:uid="{00000000-0005-0000-0000-00005D280000}"/>
    <cellStyle name="Normal 2 2 2 3 3 5 2 2" xfId="25695" xr:uid="{00000000-0005-0000-0000-00005E280000}"/>
    <cellStyle name="Normal 2 2 2 3 3 5 3" xfId="25696" xr:uid="{00000000-0005-0000-0000-00005F280000}"/>
    <cellStyle name="Normal 2 2 2 3 3 5 3 2" xfId="25697" xr:uid="{00000000-0005-0000-0000-000060280000}"/>
    <cellStyle name="Normal 2 2 2 3 3 5 4" xfId="25698" xr:uid="{00000000-0005-0000-0000-000061280000}"/>
    <cellStyle name="Normal 2 2 2 3 3 5 5" xfId="25699" xr:uid="{00000000-0005-0000-0000-000062280000}"/>
    <cellStyle name="Normal 2 2 2 3 3 6" xfId="25700" xr:uid="{00000000-0005-0000-0000-000063280000}"/>
    <cellStyle name="Normal 2 2 2 3 3 6 2" xfId="25701" xr:uid="{00000000-0005-0000-0000-000064280000}"/>
    <cellStyle name="Normal 2 2 2 3 3 7" xfId="25702" xr:uid="{00000000-0005-0000-0000-000065280000}"/>
    <cellStyle name="Normal 2 2 2 3 3 7 2" xfId="25703" xr:uid="{00000000-0005-0000-0000-000066280000}"/>
    <cellStyle name="Normal 2 2 2 3 3 8" xfId="25704" xr:uid="{00000000-0005-0000-0000-000067280000}"/>
    <cellStyle name="Normal 2 2 2 3 3 8 2" xfId="25705" xr:uid="{00000000-0005-0000-0000-000068280000}"/>
    <cellStyle name="Normal 2 2 2 3 3 9" xfId="25706" xr:uid="{00000000-0005-0000-0000-000069280000}"/>
    <cellStyle name="Normal 2 2 2 3 4" xfId="25707" xr:uid="{00000000-0005-0000-0000-00006A280000}"/>
    <cellStyle name="Normal 2 2 2 3 4 10" xfId="25708" xr:uid="{00000000-0005-0000-0000-00006B280000}"/>
    <cellStyle name="Normal 2 2 2 3 4 2" xfId="25709" xr:uid="{00000000-0005-0000-0000-00006C280000}"/>
    <cellStyle name="Normal 2 2 2 3 4 2 2" xfId="25710" xr:uid="{00000000-0005-0000-0000-00006D280000}"/>
    <cellStyle name="Normal 2 2 2 3 4 2 2 2" xfId="25711" xr:uid="{00000000-0005-0000-0000-00006E280000}"/>
    <cellStyle name="Normal 2 2 2 3 4 2 3" xfId="25712" xr:uid="{00000000-0005-0000-0000-00006F280000}"/>
    <cellStyle name="Normal 2 2 2 3 4 2 3 2" xfId="25713" xr:uid="{00000000-0005-0000-0000-000070280000}"/>
    <cellStyle name="Normal 2 2 2 3 4 2 4" xfId="25714" xr:uid="{00000000-0005-0000-0000-000071280000}"/>
    <cellStyle name="Normal 2 2 2 3 4 2 4 2" xfId="25715" xr:uid="{00000000-0005-0000-0000-000072280000}"/>
    <cellStyle name="Normal 2 2 2 3 4 2 5" xfId="25716" xr:uid="{00000000-0005-0000-0000-000073280000}"/>
    <cellStyle name="Normal 2 2 2 3 4 2 6" xfId="25717" xr:uid="{00000000-0005-0000-0000-000074280000}"/>
    <cellStyle name="Normal 2 2 2 3 4 3" xfId="25718" xr:uid="{00000000-0005-0000-0000-000075280000}"/>
    <cellStyle name="Normal 2 2 2 3 4 3 2" xfId="25719" xr:uid="{00000000-0005-0000-0000-000076280000}"/>
    <cellStyle name="Normal 2 2 2 3 4 3 2 2" xfId="25720" xr:uid="{00000000-0005-0000-0000-000077280000}"/>
    <cellStyle name="Normal 2 2 2 3 4 3 3" xfId="25721" xr:uid="{00000000-0005-0000-0000-000078280000}"/>
    <cellStyle name="Normal 2 2 2 3 4 3 3 2" xfId="25722" xr:uid="{00000000-0005-0000-0000-000079280000}"/>
    <cellStyle name="Normal 2 2 2 3 4 3 4" xfId="25723" xr:uid="{00000000-0005-0000-0000-00007A280000}"/>
    <cellStyle name="Normal 2 2 2 3 4 3 4 2" xfId="25724" xr:uid="{00000000-0005-0000-0000-00007B280000}"/>
    <cellStyle name="Normal 2 2 2 3 4 3 5" xfId="25725" xr:uid="{00000000-0005-0000-0000-00007C280000}"/>
    <cellStyle name="Normal 2 2 2 3 4 3 6" xfId="25726" xr:uid="{00000000-0005-0000-0000-00007D280000}"/>
    <cellStyle name="Normal 2 2 2 3 4 4" xfId="25727" xr:uid="{00000000-0005-0000-0000-00007E280000}"/>
    <cellStyle name="Normal 2 2 2 3 4 4 2" xfId="25728" xr:uid="{00000000-0005-0000-0000-00007F280000}"/>
    <cellStyle name="Normal 2 2 2 3 4 4 2 2" xfId="25729" xr:uid="{00000000-0005-0000-0000-000080280000}"/>
    <cellStyle name="Normal 2 2 2 3 4 4 3" xfId="25730" xr:uid="{00000000-0005-0000-0000-000081280000}"/>
    <cellStyle name="Normal 2 2 2 3 4 4 3 2" xfId="25731" xr:uid="{00000000-0005-0000-0000-000082280000}"/>
    <cellStyle name="Normal 2 2 2 3 4 4 4" xfId="25732" xr:uid="{00000000-0005-0000-0000-000083280000}"/>
    <cellStyle name="Normal 2 2 2 3 4 4 4 2" xfId="25733" xr:uid="{00000000-0005-0000-0000-000084280000}"/>
    <cellStyle name="Normal 2 2 2 3 4 4 5" xfId="25734" xr:uid="{00000000-0005-0000-0000-000085280000}"/>
    <cellStyle name="Normal 2 2 2 3 4 4 6" xfId="25735" xr:uid="{00000000-0005-0000-0000-000086280000}"/>
    <cellStyle name="Normal 2 2 2 3 4 5" xfId="25736" xr:uid="{00000000-0005-0000-0000-000087280000}"/>
    <cellStyle name="Normal 2 2 2 3 4 5 2" xfId="25737" xr:uid="{00000000-0005-0000-0000-000088280000}"/>
    <cellStyle name="Normal 2 2 2 3 4 5 2 2" xfId="25738" xr:uid="{00000000-0005-0000-0000-000089280000}"/>
    <cellStyle name="Normal 2 2 2 3 4 5 3" xfId="25739" xr:uid="{00000000-0005-0000-0000-00008A280000}"/>
    <cellStyle name="Normal 2 2 2 3 4 5 3 2" xfId="25740" xr:uid="{00000000-0005-0000-0000-00008B280000}"/>
    <cellStyle name="Normal 2 2 2 3 4 5 4" xfId="25741" xr:uid="{00000000-0005-0000-0000-00008C280000}"/>
    <cellStyle name="Normal 2 2 2 3 4 5 5" xfId="25742" xr:uid="{00000000-0005-0000-0000-00008D280000}"/>
    <cellStyle name="Normal 2 2 2 3 4 6" xfId="25743" xr:uid="{00000000-0005-0000-0000-00008E280000}"/>
    <cellStyle name="Normal 2 2 2 3 4 6 2" xfId="25744" xr:uid="{00000000-0005-0000-0000-00008F280000}"/>
    <cellStyle name="Normal 2 2 2 3 4 7" xfId="25745" xr:uid="{00000000-0005-0000-0000-000090280000}"/>
    <cellStyle name="Normal 2 2 2 3 4 7 2" xfId="25746" xr:uid="{00000000-0005-0000-0000-000091280000}"/>
    <cellStyle name="Normal 2 2 2 3 4 8" xfId="25747" xr:uid="{00000000-0005-0000-0000-000092280000}"/>
    <cellStyle name="Normal 2 2 2 3 4 8 2" xfId="25748" xr:uid="{00000000-0005-0000-0000-000093280000}"/>
    <cellStyle name="Normal 2 2 2 3 4 9" xfId="25749" xr:uid="{00000000-0005-0000-0000-000094280000}"/>
    <cellStyle name="Normal 2 2 2 3 5" xfId="25750" xr:uid="{00000000-0005-0000-0000-000095280000}"/>
    <cellStyle name="Normal 2 2 2 3 5 2" xfId="25751" xr:uid="{00000000-0005-0000-0000-000096280000}"/>
    <cellStyle name="Normal 2 2 2 3 5 2 2" xfId="25752" xr:uid="{00000000-0005-0000-0000-000097280000}"/>
    <cellStyle name="Normal 2 2 2 3 5 3" xfId="25753" xr:uid="{00000000-0005-0000-0000-000098280000}"/>
    <cellStyle name="Normal 2 2 2 3 5 3 2" xfId="25754" xr:uid="{00000000-0005-0000-0000-000099280000}"/>
    <cellStyle name="Normal 2 2 2 3 5 4" xfId="25755" xr:uid="{00000000-0005-0000-0000-00009A280000}"/>
    <cellStyle name="Normal 2 2 2 3 5 4 2" xfId="25756" xr:uid="{00000000-0005-0000-0000-00009B280000}"/>
    <cellStyle name="Normal 2 2 2 3 5 5" xfId="25757" xr:uid="{00000000-0005-0000-0000-00009C280000}"/>
    <cellStyle name="Normal 2 2 2 3 5 6" xfId="25758" xr:uid="{00000000-0005-0000-0000-00009D280000}"/>
    <cellStyle name="Normal 2 2 2 3 6" xfId="25759" xr:uid="{00000000-0005-0000-0000-00009E280000}"/>
    <cellStyle name="Normal 2 2 2 3 6 2" xfId="25760" xr:uid="{00000000-0005-0000-0000-00009F280000}"/>
    <cellStyle name="Normal 2 2 2 3 6 2 2" xfId="25761" xr:uid="{00000000-0005-0000-0000-0000A0280000}"/>
    <cellStyle name="Normal 2 2 2 3 6 3" xfId="25762" xr:uid="{00000000-0005-0000-0000-0000A1280000}"/>
    <cellStyle name="Normal 2 2 2 3 6 3 2" xfId="25763" xr:uid="{00000000-0005-0000-0000-0000A2280000}"/>
    <cellStyle name="Normal 2 2 2 3 6 4" xfId="25764" xr:uid="{00000000-0005-0000-0000-0000A3280000}"/>
    <cellStyle name="Normal 2 2 2 3 6 4 2" xfId="25765" xr:uid="{00000000-0005-0000-0000-0000A4280000}"/>
    <cellStyle name="Normal 2 2 2 3 6 5" xfId="25766" xr:uid="{00000000-0005-0000-0000-0000A5280000}"/>
    <cellStyle name="Normal 2 2 2 3 6 6" xfId="25767" xr:uid="{00000000-0005-0000-0000-0000A6280000}"/>
    <cellStyle name="Normal 2 2 2 3 7" xfId="25768" xr:uid="{00000000-0005-0000-0000-0000A7280000}"/>
    <cellStyle name="Normal 2 2 2 3 7 2" xfId="25769" xr:uid="{00000000-0005-0000-0000-0000A8280000}"/>
    <cellStyle name="Normal 2 2 2 3 7 2 2" xfId="25770" xr:uid="{00000000-0005-0000-0000-0000A9280000}"/>
    <cellStyle name="Normal 2 2 2 3 7 3" xfId="25771" xr:uid="{00000000-0005-0000-0000-0000AA280000}"/>
    <cellStyle name="Normal 2 2 2 3 7 3 2" xfId="25772" xr:uid="{00000000-0005-0000-0000-0000AB280000}"/>
    <cellStyle name="Normal 2 2 2 3 7 4" xfId="25773" xr:uid="{00000000-0005-0000-0000-0000AC280000}"/>
    <cellStyle name="Normal 2 2 2 3 7 4 2" xfId="25774" xr:uid="{00000000-0005-0000-0000-0000AD280000}"/>
    <cellStyle name="Normal 2 2 2 3 7 5" xfId="25775" xr:uid="{00000000-0005-0000-0000-0000AE280000}"/>
    <cellStyle name="Normal 2 2 2 3 7 6" xfId="25776" xr:uid="{00000000-0005-0000-0000-0000AF280000}"/>
    <cellStyle name="Normal 2 2 2 3 8" xfId="25777" xr:uid="{00000000-0005-0000-0000-0000B0280000}"/>
    <cellStyle name="Normal 2 2 2 3 8 2" xfId="25778" xr:uid="{00000000-0005-0000-0000-0000B1280000}"/>
    <cellStyle name="Normal 2 2 2 3 8 2 2" xfId="25779" xr:uid="{00000000-0005-0000-0000-0000B2280000}"/>
    <cellStyle name="Normal 2 2 2 3 8 3" xfId="25780" xr:uid="{00000000-0005-0000-0000-0000B3280000}"/>
    <cellStyle name="Normal 2 2 2 3 8 3 2" xfId="25781" xr:uid="{00000000-0005-0000-0000-0000B4280000}"/>
    <cellStyle name="Normal 2 2 2 3 8 4" xfId="25782" xr:uid="{00000000-0005-0000-0000-0000B5280000}"/>
    <cellStyle name="Normal 2 2 2 3 8 5" xfId="25783" xr:uid="{00000000-0005-0000-0000-0000B6280000}"/>
    <cellStyle name="Normal 2 2 2 3 9" xfId="25784" xr:uid="{00000000-0005-0000-0000-0000B7280000}"/>
    <cellStyle name="Normal 2 2 2 3 9 2" xfId="25785" xr:uid="{00000000-0005-0000-0000-0000B8280000}"/>
    <cellStyle name="Normal 2 2 2 4" xfId="25786" xr:uid="{00000000-0005-0000-0000-0000B9280000}"/>
    <cellStyle name="Normal 2 2 2 4 10" xfId="25787" xr:uid="{00000000-0005-0000-0000-0000BA280000}"/>
    <cellStyle name="Normal 2 2 2 4 10 2" xfId="25788" xr:uid="{00000000-0005-0000-0000-0000BB280000}"/>
    <cellStyle name="Normal 2 2 2 4 11" xfId="25789" xr:uid="{00000000-0005-0000-0000-0000BC280000}"/>
    <cellStyle name="Normal 2 2 2 4 11 2" xfId="25790" xr:uid="{00000000-0005-0000-0000-0000BD280000}"/>
    <cellStyle name="Normal 2 2 2 4 12" xfId="25791" xr:uid="{00000000-0005-0000-0000-0000BE280000}"/>
    <cellStyle name="Normal 2 2 2 4 13" xfId="25792" xr:uid="{00000000-0005-0000-0000-0000BF280000}"/>
    <cellStyle name="Normal 2 2 2 4 2" xfId="25793" xr:uid="{00000000-0005-0000-0000-0000C0280000}"/>
    <cellStyle name="Normal 2 2 2 4 2 10" xfId="25794" xr:uid="{00000000-0005-0000-0000-0000C1280000}"/>
    <cellStyle name="Normal 2 2 2 4 2 11" xfId="25795" xr:uid="{00000000-0005-0000-0000-0000C2280000}"/>
    <cellStyle name="Normal 2 2 2 4 2 2" xfId="25796" xr:uid="{00000000-0005-0000-0000-0000C3280000}"/>
    <cellStyle name="Normal 2 2 2 4 2 2 2" xfId="25797" xr:uid="{00000000-0005-0000-0000-0000C4280000}"/>
    <cellStyle name="Normal 2 2 2 4 2 2 2 2" xfId="25798" xr:uid="{00000000-0005-0000-0000-0000C5280000}"/>
    <cellStyle name="Normal 2 2 2 4 2 2 3" xfId="25799" xr:uid="{00000000-0005-0000-0000-0000C6280000}"/>
    <cellStyle name="Normal 2 2 2 4 2 2 3 2" xfId="25800" xr:uid="{00000000-0005-0000-0000-0000C7280000}"/>
    <cellStyle name="Normal 2 2 2 4 2 2 4" xfId="25801" xr:uid="{00000000-0005-0000-0000-0000C8280000}"/>
    <cellStyle name="Normal 2 2 2 4 2 2 4 2" xfId="25802" xr:uid="{00000000-0005-0000-0000-0000C9280000}"/>
    <cellStyle name="Normal 2 2 2 4 2 2 5" xfId="25803" xr:uid="{00000000-0005-0000-0000-0000CA280000}"/>
    <cellStyle name="Normal 2 2 2 4 2 2 6" xfId="25804" xr:uid="{00000000-0005-0000-0000-0000CB280000}"/>
    <cellStyle name="Normal 2 2 2 4 2 3" xfId="25805" xr:uid="{00000000-0005-0000-0000-0000CC280000}"/>
    <cellStyle name="Normal 2 2 2 4 2 3 2" xfId="25806" xr:uid="{00000000-0005-0000-0000-0000CD280000}"/>
    <cellStyle name="Normal 2 2 2 4 2 3 2 2" xfId="25807" xr:uid="{00000000-0005-0000-0000-0000CE280000}"/>
    <cellStyle name="Normal 2 2 2 4 2 3 3" xfId="25808" xr:uid="{00000000-0005-0000-0000-0000CF280000}"/>
    <cellStyle name="Normal 2 2 2 4 2 3 3 2" xfId="25809" xr:uid="{00000000-0005-0000-0000-0000D0280000}"/>
    <cellStyle name="Normal 2 2 2 4 2 3 4" xfId="25810" xr:uid="{00000000-0005-0000-0000-0000D1280000}"/>
    <cellStyle name="Normal 2 2 2 4 2 3 4 2" xfId="25811" xr:uid="{00000000-0005-0000-0000-0000D2280000}"/>
    <cellStyle name="Normal 2 2 2 4 2 3 5" xfId="25812" xr:uid="{00000000-0005-0000-0000-0000D3280000}"/>
    <cellStyle name="Normal 2 2 2 4 2 3 6" xfId="25813" xr:uid="{00000000-0005-0000-0000-0000D4280000}"/>
    <cellStyle name="Normal 2 2 2 4 2 4" xfId="25814" xr:uid="{00000000-0005-0000-0000-0000D5280000}"/>
    <cellStyle name="Normal 2 2 2 4 2 4 2" xfId="25815" xr:uid="{00000000-0005-0000-0000-0000D6280000}"/>
    <cellStyle name="Normal 2 2 2 4 2 4 2 2" xfId="25816" xr:uid="{00000000-0005-0000-0000-0000D7280000}"/>
    <cellStyle name="Normal 2 2 2 4 2 4 3" xfId="25817" xr:uid="{00000000-0005-0000-0000-0000D8280000}"/>
    <cellStyle name="Normal 2 2 2 4 2 4 3 2" xfId="25818" xr:uid="{00000000-0005-0000-0000-0000D9280000}"/>
    <cellStyle name="Normal 2 2 2 4 2 4 4" xfId="25819" xr:uid="{00000000-0005-0000-0000-0000DA280000}"/>
    <cellStyle name="Normal 2 2 2 4 2 4 4 2" xfId="25820" xr:uid="{00000000-0005-0000-0000-0000DB280000}"/>
    <cellStyle name="Normal 2 2 2 4 2 4 5" xfId="25821" xr:uid="{00000000-0005-0000-0000-0000DC280000}"/>
    <cellStyle name="Normal 2 2 2 4 2 4 6" xfId="25822" xr:uid="{00000000-0005-0000-0000-0000DD280000}"/>
    <cellStyle name="Normal 2 2 2 4 2 5" xfId="25823" xr:uid="{00000000-0005-0000-0000-0000DE280000}"/>
    <cellStyle name="Normal 2 2 2 4 2 5 2" xfId="25824" xr:uid="{00000000-0005-0000-0000-0000DF280000}"/>
    <cellStyle name="Normal 2 2 2 4 2 5 2 2" xfId="25825" xr:uid="{00000000-0005-0000-0000-0000E0280000}"/>
    <cellStyle name="Normal 2 2 2 4 2 5 3" xfId="25826" xr:uid="{00000000-0005-0000-0000-0000E1280000}"/>
    <cellStyle name="Normal 2 2 2 4 2 5 3 2" xfId="25827" xr:uid="{00000000-0005-0000-0000-0000E2280000}"/>
    <cellStyle name="Normal 2 2 2 4 2 5 4" xfId="25828" xr:uid="{00000000-0005-0000-0000-0000E3280000}"/>
    <cellStyle name="Normal 2 2 2 4 2 5 4 2" xfId="25829" xr:uid="{00000000-0005-0000-0000-0000E4280000}"/>
    <cellStyle name="Normal 2 2 2 4 2 5 5" xfId="25830" xr:uid="{00000000-0005-0000-0000-0000E5280000}"/>
    <cellStyle name="Normal 2 2 2 4 2 5 6" xfId="25831" xr:uid="{00000000-0005-0000-0000-0000E6280000}"/>
    <cellStyle name="Normal 2 2 2 4 2 6" xfId="25832" xr:uid="{00000000-0005-0000-0000-0000E7280000}"/>
    <cellStyle name="Normal 2 2 2 4 2 6 2" xfId="25833" xr:uid="{00000000-0005-0000-0000-0000E8280000}"/>
    <cellStyle name="Normal 2 2 2 4 2 6 2 2" xfId="25834" xr:uid="{00000000-0005-0000-0000-0000E9280000}"/>
    <cellStyle name="Normal 2 2 2 4 2 6 3" xfId="25835" xr:uid="{00000000-0005-0000-0000-0000EA280000}"/>
    <cellStyle name="Normal 2 2 2 4 2 6 3 2" xfId="25836" xr:uid="{00000000-0005-0000-0000-0000EB280000}"/>
    <cellStyle name="Normal 2 2 2 4 2 6 4" xfId="25837" xr:uid="{00000000-0005-0000-0000-0000EC280000}"/>
    <cellStyle name="Normal 2 2 2 4 2 6 5" xfId="25838" xr:uid="{00000000-0005-0000-0000-0000ED280000}"/>
    <cellStyle name="Normal 2 2 2 4 2 7" xfId="25839" xr:uid="{00000000-0005-0000-0000-0000EE280000}"/>
    <cellStyle name="Normal 2 2 2 4 2 7 2" xfId="25840" xr:uid="{00000000-0005-0000-0000-0000EF280000}"/>
    <cellStyle name="Normal 2 2 2 4 2 8" xfId="25841" xr:uid="{00000000-0005-0000-0000-0000F0280000}"/>
    <cellStyle name="Normal 2 2 2 4 2 8 2" xfId="25842" xr:uid="{00000000-0005-0000-0000-0000F1280000}"/>
    <cellStyle name="Normal 2 2 2 4 2 9" xfId="25843" xr:uid="{00000000-0005-0000-0000-0000F2280000}"/>
    <cellStyle name="Normal 2 2 2 4 2 9 2" xfId="25844" xr:uid="{00000000-0005-0000-0000-0000F3280000}"/>
    <cellStyle name="Normal 2 2 2 4 3" xfId="25845" xr:uid="{00000000-0005-0000-0000-0000F4280000}"/>
    <cellStyle name="Normal 2 2 2 4 3 10" xfId="25846" xr:uid="{00000000-0005-0000-0000-0000F5280000}"/>
    <cellStyle name="Normal 2 2 2 4 3 2" xfId="25847" xr:uid="{00000000-0005-0000-0000-0000F6280000}"/>
    <cellStyle name="Normal 2 2 2 4 3 2 2" xfId="25848" xr:uid="{00000000-0005-0000-0000-0000F7280000}"/>
    <cellStyle name="Normal 2 2 2 4 3 2 2 2" xfId="25849" xr:uid="{00000000-0005-0000-0000-0000F8280000}"/>
    <cellStyle name="Normal 2 2 2 4 3 2 3" xfId="25850" xr:uid="{00000000-0005-0000-0000-0000F9280000}"/>
    <cellStyle name="Normal 2 2 2 4 3 2 3 2" xfId="25851" xr:uid="{00000000-0005-0000-0000-0000FA280000}"/>
    <cellStyle name="Normal 2 2 2 4 3 2 4" xfId="25852" xr:uid="{00000000-0005-0000-0000-0000FB280000}"/>
    <cellStyle name="Normal 2 2 2 4 3 2 4 2" xfId="25853" xr:uid="{00000000-0005-0000-0000-0000FC280000}"/>
    <cellStyle name="Normal 2 2 2 4 3 2 5" xfId="25854" xr:uid="{00000000-0005-0000-0000-0000FD280000}"/>
    <cellStyle name="Normal 2 2 2 4 3 2 6" xfId="25855" xr:uid="{00000000-0005-0000-0000-0000FE280000}"/>
    <cellStyle name="Normal 2 2 2 4 3 3" xfId="25856" xr:uid="{00000000-0005-0000-0000-0000FF280000}"/>
    <cellStyle name="Normal 2 2 2 4 3 3 2" xfId="25857" xr:uid="{00000000-0005-0000-0000-000000290000}"/>
    <cellStyle name="Normal 2 2 2 4 3 3 2 2" xfId="25858" xr:uid="{00000000-0005-0000-0000-000001290000}"/>
    <cellStyle name="Normal 2 2 2 4 3 3 3" xfId="25859" xr:uid="{00000000-0005-0000-0000-000002290000}"/>
    <cellStyle name="Normal 2 2 2 4 3 3 3 2" xfId="25860" xr:uid="{00000000-0005-0000-0000-000003290000}"/>
    <cellStyle name="Normal 2 2 2 4 3 3 4" xfId="25861" xr:uid="{00000000-0005-0000-0000-000004290000}"/>
    <cellStyle name="Normal 2 2 2 4 3 3 4 2" xfId="25862" xr:uid="{00000000-0005-0000-0000-000005290000}"/>
    <cellStyle name="Normal 2 2 2 4 3 3 5" xfId="25863" xr:uid="{00000000-0005-0000-0000-000006290000}"/>
    <cellStyle name="Normal 2 2 2 4 3 3 6" xfId="25864" xr:uid="{00000000-0005-0000-0000-000007290000}"/>
    <cellStyle name="Normal 2 2 2 4 3 4" xfId="25865" xr:uid="{00000000-0005-0000-0000-000008290000}"/>
    <cellStyle name="Normal 2 2 2 4 3 4 2" xfId="25866" xr:uid="{00000000-0005-0000-0000-000009290000}"/>
    <cellStyle name="Normal 2 2 2 4 3 4 2 2" xfId="25867" xr:uid="{00000000-0005-0000-0000-00000A290000}"/>
    <cellStyle name="Normal 2 2 2 4 3 4 3" xfId="25868" xr:uid="{00000000-0005-0000-0000-00000B290000}"/>
    <cellStyle name="Normal 2 2 2 4 3 4 3 2" xfId="25869" xr:uid="{00000000-0005-0000-0000-00000C290000}"/>
    <cellStyle name="Normal 2 2 2 4 3 4 4" xfId="25870" xr:uid="{00000000-0005-0000-0000-00000D290000}"/>
    <cellStyle name="Normal 2 2 2 4 3 4 4 2" xfId="25871" xr:uid="{00000000-0005-0000-0000-00000E290000}"/>
    <cellStyle name="Normal 2 2 2 4 3 4 5" xfId="25872" xr:uid="{00000000-0005-0000-0000-00000F290000}"/>
    <cellStyle name="Normal 2 2 2 4 3 4 6" xfId="25873" xr:uid="{00000000-0005-0000-0000-000010290000}"/>
    <cellStyle name="Normal 2 2 2 4 3 5" xfId="25874" xr:uid="{00000000-0005-0000-0000-000011290000}"/>
    <cellStyle name="Normal 2 2 2 4 3 5 2" xfId="25875" xr:uid="{00000000-0005-0000-0000-000012290000}"/>
    <cellStyle name="Normal 2 2 2 4 3 5 2 2" xfId="25876" xr:uid="{00000000-0005-0000-0000-000013290000}"/>
    <cellStyle name="Normal 2 2 2 4 3 5 3" xfId="25877" xr:uid="{00000000-0005-0000-0000-000014290000}"/>
    <cellStyle name="Normal 2 2 2 4 3 5 3 2" xfId="25878" xr:uid="{00000000-0005-0000-0000-000015290000}"/>
    <cellStyle name="Normal 2 2 2 4 3 5 4" xfId="25879" xr:uid="{00000000-0005-0000-0000-000016290000}"/>
    <cellStyle name="Normal 2 2 2 4 3 5 5" xfId="25880" xr:uid="{00000000-0005-0000-0000-000017290000}"/>
    <cellStyle name="Normal 2 2 2 4 3 6" xfId="25881" xr:uid="{00000000-0005-0000-0000-000018290000}"/>
    <cellStyle name="Normal 2 2 2 4 3 6 2" xfId="25882" xr:uid="{00000000-0005-0000-0000-000019290000}"/>
    <cellStyle name="Normal 2 2 2 4 3 7" xfId="25883" xr:uid="{00000000-0005-0000-0000-00001A290000}"/>
    <cellStyle name="Normal 2 2 2 4 3 7 2" xfId="25884" xr:uid="{00000000-0005-0000-0000-00001B290000}"/>
    <cellStyle name="Normal 2 2 2 4 3 8" xfId="25885" xr:uid="{00000000-0005-0000-0000-00001C290000}"/>
    <cellStyle name="Normal 2 2 2 4 3 8 2" xfId="25886" xr:uid="{00000000-0005-0000-0000-00001D290000}"/>
    <cellStyle name="Normal 2 2 2 4 3 9" xfId="25887" xr:uid="{00000000-0005-0000-0000-00001E290000}"/>
    <cellStyle name="Normal 2 2 2 4 4" xfId="25888" xr:uid="{00000000-0005-0000-0000-00001F290000}"/>
    <cellStyle name="Normal 2 2 2 4 4 10" xfId="25889" xr:uid="{00000000-0005-0000-0000-000020290000}"/>
    <cellStyle name="Normal 2 2 2 4 4 2" xfId="25890" xr:uid="{00000000-0005-0000-0000-000021290000}"/>
    <cellStyle name="Normal 2 2 2 4 4 2 2" xfId="25891" xr:uid="{00000000-0005-0000-0000-000022290000}"/>
    <cellStyle name="Normal 2 2 2 4 4 2 2 2" xfId="25892" xr:uid="{00000000-0005-0000-0000-000023290000}"/>
    <cellStyle name="Normal 2 2 2 4 4 2 3" xfId="25893" xr:uid="{00000000-0005-0000-0000-000024290000}"/>
    <cellStyle name="Normal 2 2 2 4 4 2 3 2" xfId="25894" xr:uid="{00000000-0005-0000-0000-000025290000}"/>
    <cellStyle name="Normal 2 2 2 4 4 2 4" xfId="25895" xr:uid="{00000000-0005-0000-0000-000026290000}"/>
    <cellStyle name="Normal 2 2 2 4 4 2 4 2" xfId="25896" xr:uid="{00000000-0005-0000-0000-000027290000}"/>
    <cellStyle name="Normal 2 2 2 4 4 2 5" xfId="25897" xr:uid="{00000000-0005-0000-0000-000028290000}"/>
    <cellStyle name="Normal 2 2 2 4 4 2 6" xfId="25898" xr:uid="{00000000-0005-0000-0000-000029290000}"/>
    <cellStyle name="Normal 2 2 2 4 4 3" xfId="25899" xr:uid="{00000000-0005-0000-0000-00002A290000}"/>
    <cellStyle name="Normal 2 2 2 4 4 3 2" xfId="25900" xr:uid="{00000000-0005-0000-0000-00002B290000}"/>
    <cellStyle name="Normal 2 2 2 4 4 3 2 2" xfId="25901" xr:uid="{00000000-0005-0000-0000-00002C290000}"/>
    <cellStyle name="Normal 2 2 2 4 4 3 3" xfId="25902" xr:uid="{00000000-0005-0000-0000-00002D290000}"/>
    <cellStyle name="Normal 2 2 2 4 4 3 3 2" xfId="25903" xr:uid="{00000000-0005-0000-0000-00002E290000}"/>
    <cellStyle name="Normal 2 2 2 4 4 3 4" xfId="25904" xr:uid="{00000000-0005-0000-0000-00002F290000}"/>
    <cellStyle name="Normal 2 2 2 4 4 3 4 2" xfId="25905" xr:uid="{00000000-0005-0000-0000-000030290000}"/>
    <cellStyle name="Normal 2 2 2 4 4 3 5" xfId="25906" xr:uid="{00000000-0005-0000-0000-000031290000}"/>
    <cellStyle name="Normal 2 2 2 4 4 3 6" xfId="25907" xr:uid="{00000000-0005-0000-0000-000032290000}"/>
    <cellStyle name="Normal 2 2 2 4 4 4" xfId="25908" xr:uid="{00000000-0005-0000-0000-000033290000}"/>
    <cellStyle name="Normal 2 2 2 4 4 4 2" xfId="25909" xr:uid="{00000000-0005-0000-0000-000034290000}"/>
    <cellStyle name="Normal 2 2 2 4 4 4 2 2" xfId="25910" xr:uid="{00000000-0005-0000-0000-000035290000}"/>
    <cellStyle name="Normal 2 2 2 4 4 4 3" xfId="25911" xr:uid="{00000000-0005-0000-0000-000036290000}"/>
    <cellStyle name="Normal 2 2 2 4 4 4 3 2" xfId="25912" xr:uid="{00000000-0005-0000-0000-000037290000}"/>
    <cellStyle name="Normal 2 2 2 4 4 4 4" xfId="25913" xr:uid="{00000000-0005-0000-0000-000038290000}"/>
    <cellStyle name="Normal 2 2 2 4 4 4 4 2" xfId="25914" xr:uid="{00000000-0005-0000-0000-000039290000}"/>
    <cellStyle name="Normal 2 2 2 4 4 4 5" xfId="25915" xr:uid="{00000000-0005-0000-0000-00003A290000}"/>
    <cellStyle name="Normal 2 2 2 4 4 4 6" xfId="25916" xr:uid="{00000000-0005-0000-0000-00003B290000}"/>
    <cellStyle name="Normal 2 2 2 4 4 5" xfId="25917" xr:uid="{00000000-0005-0000-0000-00003C290000}"/>
    <cellStyle name="Normal 2 2 2 4 4 5 2" xfId="25918" xr:uid="{00000000-0005-0000-0000-00003D290000}"/>
    <cellStyle name="Normal 2 2 2 4 4 5 2 2" xfId="25919" xr:uid="{00000000-0005-0000-0000-00003E290000}"/>
    <cellStyle name="Normal 2 2 2 4 4 5 3" xfId="25920" xr:uid="{00000000-0005-0000-0000-00003F290000}"/>
    <cellStyle name="Normal 2 2 2 4 4 5 3 2" xfId="25921" xr:uid="{00000000-0005-0000-0000-000040290000}"/>
    <cellStyle name="Normal 2 2 2 4 4 5 4" xfId="25922" xr:uid="{00000000-0005-0000-0000-000041290000}"/>
    <cellStyle name="Normal 2 2 2 4 4 5 5" xfId="25923" xr:uid="{00000000-0005-0000-0000-000042290000}"/>
    <cellStyle name="Normal 2 2 2 4 4 6" xfId="25924" xr:uid="{00000000-0005-0000-0000-000043290000}"/>
    <cellStyle name="Normal 2 2 2 4 4 6 2" xfId="25925" xr:uid="{00000000-0005-0000-0000-000044290000}"/>
    <cellStyle name="Normal 2 2 2 4 4 7" xfId="25926" xr:uid="{00000000-0005-0000-0000-000045290000}"/>
    <cellStyle name="Normal 2 2 2 4 4 7 2" xfId="25927" xr:uid="{00000000-0005-0000-0000-000046290000}"/>
    <cellStyle name="Normal 2 2 2 4 4 8" xfId="25928" xr:uid="{00000000-0005-0000-0000-000047290000}"/>
    <cellStyle name="Normal 2 2 2 4 4 8 2" xfId="25929" xr:uid="{00000000-0005-0000-0000-000048290000}"/>
    <cellStyle name="Normal 2 2 2 4 4 9" xfId="25930" xr:uid="{00000000-0005-0000-0000-000049290000}"/>
    <cellStyle name="Normal 2 2 2 4 5" xfId="25931" xr:uid="{00000000-0005-0000-0000-00004A290000}"/>
    <cellStyle name="Normal 2 2 2 4 5 2" xfId="25932" xr:uid="{00000000-0005-0000-0000-00004B290000}"/>
    <cellStyle name="Normal 2 2 2 4 5 2 2" xfId="25933" xr:uid="{00000000-0005-0000-0000-00004C290000}"/>
    <cellStyle name="Normal 2 2 2 4 5 3" xfId="25934" xr:uid="{00000000-0005-0000-0000-00004D290000}"/>
    <cellStyle name="Normal 2 2 2 4 5 3 2" xfId="25935" xr:uid="{00000000-0005-0000-0000-00004E290000}"/>
    <cellStyle name="Normal 2 2 2 4 5 4" xfId="25936" xr:uid="{00000000-0005-0000-0000-00004F290000}"/>
    <cellStyle name="Normal 2 2 2 4 5 4 2" xfId="25937" xr:uid="{00000000-0005-0000-0000-000050290000}"/>
    <cellStyle name="Normal 2 2 2 4 5 5" xfId="25938" xr:uid="{00000000-0005-0000-0000-000051290000}"/>
    <cellStyle name="Normal 2 2 2 4 5 6" xfId="25939" xr:uid="{00000000-0005-0000-0000-000052290000}"/>
    <cellStyle name="Normal 2 2 2 4 6" xfId="25940" xr:uid="{00000000-0005-0000-0000-000053290000}"/>
    <cellStyle name="Normal 2 2 2 4 6 2" xfId="25941" xr:uid="{00000000-0005-0000-0000-000054290000}"/>
    <cellStyle name="Normal 2 2 2 4 6 2 2" xfId="25942" xr:uid="{00000000-0005-0000-0000-000055290000}"/>
    <cellStyle name="Normal 2 2 2 4 6 3" xfId="25943" xr:uid="{00000000-0005-0000-0000-000056290000}"/>
    <cellStyle name="Normal 2 2 2 4 6 3 2" xfId="25944" xr:uid="{00000000-0005-0000-0000-000057290000}"/>
    <cellStyle name="Normal 2 2 2 4 6 4" xfId="25945" xr:uid="{00000000-0005-0000-0000-000058290000}"/>
    <cellStyle name="Normal 2 2 2 4 6 4 2" xfId="25946" xr:uid="{00000000-0005-0000-0000-000059290000}"/>
    <cellStyle name="Normal 2 2 2 4 6 5" xfId="25947" xr:uid="{00000000-0005-0000-0000-00005A290000}"/>
    <cellStyle name="Normal 2 2 2 4 6 6" xfId="25948" xr:uid="{00000000-0005-0000-0000-00005B290000}"/>
    <cellStyle name="Normal 2 2 2 4 7" xfId="25949" xr:uid="{00000000-0005-0000-0000-00005C290000}"/>
    <cellStyle name="Normal 2 2 2 4 7 2" xfId="25950" xr:uid="{00000000-0005-0000-0000-00005D290000}"/>
    <cellStyle name="Normal 2 2 2 4 7 2 2" xfId="25951" xr:uid="{00000000-0005-0000-0000-00005E290000}"/>
    <cellStyle name="Normal 2 2 2 4 7 3" xfId="25952" xr:uid="{00000000-0005-0000-0000-00005F290000}"/>
    <cellStyle name="Normal 2 2 2 4 7 3 2" xfId="25953" xr:uid="{00000000-0005-0000-0000-000060290000}"/>
    <cellStyle name="Normal 2 2 2 4 7 4" xfId="25954" xr:uid="{00000000-0005-0000-0000-000061290000}"/>
    <cellStyle name="Normal 2 2 2 4 7 4 2" xfId="25955" xr:uid="{00000000-0005-0000-0000-000062290000}"/>
    <cellStyle name="Normal 2 2 2 4 7 5" xfId="25956" xr:uid="{00000000-0005-0000-0000-000063290000}"/>
    <cellStyle name="Normal 2 2 2 4 7 6" xfId="25957" xr:uid="{00000000-0005-0000-0000-000064290000}"/>
    <cellStyle name="Normal 2 2 2 4 8" xfId="25958" xr:uid="{00000000-0005-0000-0000-000065290000}"/>
    <cellStyle name="Normal 2 2 2 4 8 2" xfId="25959" xr:uid="{00000000-0005-0000-0000-000066290000}"/>
    <cellStyle name="Normal 2 2 2 4 8 2 2" xfId="25960" xr:uid="{00000000-0005-0000-0000-000067290000}"/>
    <cellStyle name="Normal 2 2 2 4 8 3" xfId="25961" xr:uid="{00000000-0005-0000-0000-000068290000}"/>
    <cellStyle name="Normal 2 2 2 4 8 3 2" xfId="25962" xr:uid="{00000000-0005-0000-0000-000069290000}"/>
    <cellStyle name="Normal 2 2 2 4 8 4" xfId="25963" xr:uid="{00000000-0005-0000-0000-00006A290000}"/>
    <cellStyle name="Normal 2 2 2 4 8 5" xfId="25964" xr:uid="{00000000-0005-0000-0000-00006B290000}"/>
    <cellStyle name="Normal 2 2 2 4 9" xfId="25965" xr:uid="{00000000-0005-0000-0000-00006C290000}"/>
    <cellStyle name="Normal 2 2 2 4 9 2" xfId="25966" xr:uid="{00000000-0005-0000-0000-00006D290000}"/>
    <cellStyle name="Normal 2 2 2 5" xfId="25967" xr:uid="{00000000-0005-0000-0000-00006E290000}"/>
    <cellStyle name="Normal 2 2 2 5 10" xfId="25968" xr:uid="{00000000-0005-0000-0000-00006F290000}"/>
    <cellStyle name="Normal 2 2 2 5 10 2" xfId="25969" xr:uid="{00000000-0005-0000-0000-000070290000}"/>
    <cellStyle name="Normal 2 2 2 5 11" xfId="25970" xr:uid="{00000000-0005-0000-0000-000071290000}"/>
    <cellStyle name="Normal 2 2 2 5 12" xfId="25971" xr:uid="{00000000-0005-0000-0000-000072290000}"/>
    <cellStyle name="Normal 2 2 2 5 2" xfId="25972" xr:uid="{00000000-0005-0000-0000-000073290000}"/>
    <cellStyle name="Normal 2 2 2 5 2 10" xfId="25973" xr:uid="{00000000-0005-0000-0000-000074290000}"/>
    <cellStyle name="Normal 2 2 2 5 2 2" xfId="25974" xr:uid="{00000000-0005-0000-0000-000075290000}"/>
    <cellStyle name="Normal 2 2 2 5 2 2 2" xfId="25975" xr:uid="{00000000-0005-0000-0000-000076290000}"/>
    <cellStyle name="Normal 2 2 2 5 2 2 2 2" xfId="25976" xr:uid="{00000000-0005-0000-0000-000077290000}"/>
    <cellStyle name="Normal 2 2 2 5 2 2 3" xfId="25977" xr:uid="{00000000-0005-0000-0000-000078290000}"/>
    <cellStyle name="Normal 2 2 2 5 2 2 3 2" xfId="25978" xr:uid="{00000000-0005-0000-0000-000079290000}"/>
    <cellStyle name="Normal 2 2 2 5 2 2 4" xfId="25979" xr:uid="{00000000-0005-0000-0000-00007A290000}"/>
    <cellStyle name="Normal 2 2 2 5 2 2 4 2" xfId="25980" xr:uid="{00000000-0005-0000-0000-00007B290000}"/>
    <cellStyle name="Normal 2 2 2 5 2 2 5" xfId="25981" xr:uid="{00000000-0005-0000-0000-00007C290000}"/>
    <cellStyle name="Normal 2 2 2 5 2 2 6" xfId="25982" xr:uid="{00000000-0005-0000-0000-00007D290000}"/>
    <cellStyle name="Normal 2 2 2 5 2 3" xfId="25983" xr:uid="{00000000-0005-0000-0000-00007E290000}"/>
    <cellStyle name="Normal 2 2 2 5 2 3 2" xfId="25984" xr:uid="{00000000-0005-0000-0000-00007F290000}"/>
    <cellStyle name="Normal 2 2 2 5 2 3 2 2" xfId="25985" xr:uid="{00000000-0005-0000-0000-000080290000}"/>
    <cellStyle name="Normal 2 2 2 5 2 3 3" xfId="25986" xr:uid="{00000000-0005-0000-0000-000081290000}"/>
    <cellStyle name="Normal 2 2 2 5 2 3 3 2" xfId="25987" xr:uid="{00000000-0005-0000-0000-000082290000}"/>
    <cellStyle name="Normal 2 2 2 5 2 3 4" xfId="25988" xr:uid="{00000000-0005-0000-0000-000083290000}"/>
    <cellStyle name="Normal 2 2 2 5 2 3 4 2" xfId="25989" xr:uid="{00000000-0005-0000-0000-000084290000}"/>
    <cellStyle name="Normal 2 2 2 5 2 3 5" xfId="25990" xr:uid="{00000000-0005-0000-0000-000085290000}"/>
    <cellStyle name="Normal 2 2 2 5 2 3 6" xfId="25991" xr:uid="{00000000-0005-0000-0000-000086290000}"/>
    <cellStyle name="Normal 2 2 2 5 2 4" xfId="25992" xr:uid="{00000000-0005-0000-0000-000087290000}"/>
    <cellStyle name="Normal 2 2 2 5 2 4 2" xfId="25993" xr:uid="{00000000-0005-0000-0000-000088290000}"/>
    <cellStyle name="Normal 2 2 2 5 2 4 2 2" xfId="25994" xr:uid="{00000000-0005-0000-0000-000089290000}"/>
    <cellStyle name="Normal 2 2 2 5 2 4 3" xfId="25995" xr:uid="{00000000-0005-0000-0000-00008A290000}"/>
    <cellStyle name="Normal 2 2 2 5 2 4 3 2" xfId="25996" xr:uid="{00000000-0005-0000-0000-00008B290000}"/>
    <cellStyle name="Normal 2 2 2 5 2 4 4" xfId="25997" xr:uid="{00000000-0005-0000-0000-00008C290000}"/>
    <cellStyle name="Normal 2 2 2 5 2 4 4 2" xfId="25998" xr:uid="{00000000-0005-0000-0000-00008D290000}"/>
    <cellStyle name="Normal 2 2 2 5 2 4 5" xfId="25999" xr:uid="{00000000-0005-0000-0000-00008E290000}"/>
    <cellStyle name="Normal 2 2 2 5 2 4 6" xfId="26000" xr:uid="{00000000-0005-0000-0000-00008F290000}"/>
    <cellStyle name="Normal 2 2 2 5 2 5" xfId="26001" xr:uid="{00000000-0005-0000-0000-000090290000}"/>
    <cellStyle name="Normal 2 2 2 5 2 5 2" xfId="26002" xr:uid="{00000000-0005-0000-0000-000091290000}"/>
    <cellStyle name="Normal 2 2 2 5 2 5 2 2" xfId="26003" xr:uid="{00000000-0005-0000-0000-000092290000}"/>
    <cellStyle name="Normal 2 2 2 5 2 5 3" xfId="26004" xr:uid="{00000000-0005-0000-0000-000093290000}"/>
    <cellStyle name="Normal 2 2 2 5 2 5 3 2" xfId="26005" xr:uid="{00000000-0005-0000-0000-000094290000}"/>
    <cellStyle name="Normal 2 2 2 5 2 5 4" xfId="26006" xr:uid="{00000000-0005-0000-0000-000095290000}"/>
    <cellStyle name="Normal 2 2 2 5 2 5 5" xfId="26007" xr:uid="{00000000-0005-0000-0000-000096290000}"/>
    <cellStyle name="Normal 2 2 2 5 2 6" xfId="26008" xr:uid="{00000000-0005-0000-0000-000097290000}"/>
    <cellStyle name="Normal 2 2 2 5 2 6 2" xfId="26009" xr:uid="{00000000-0005-0000-0000-000098290000}"/>
    <cellStyle name="Normal 2 2 2 5 2 7" xfId="26010" xr:uid="{00000000-0005-0000-0000-000099290000}"/>
    <cellStyle name="Normal 2 2 2 5 2 7 2" xfId="26011" xr:uid="{00000000-0005-0000-0000-00009A290000}"/>
    <cellStyle name="Normal 2 2 2 5 2 8" xfId="26012" xr:uid="{00000000-0005-0000-0000-00009B290000}"/>
    <cellStyle name="Normal 2 2 2 5 2 8 2" xfId="26013" xr:uid="{00000000-0005-0000-0000-00009C290000}"/>
    <cellStyle name="Normal 2 2 2 5 2 9" xfId="26014" xr:uid="{00000000-0005-0000-0000-00009D290000}"/>
    <cellStyle name="Normal 2 2 2 5 3" xfId="26015" xr:uid="{00000000-0005-0000-0000-00009E290000}"/>
    <cellStyle name="Normal 2 2 2 5 3 10" xfId="26016" xr:uid="{00000000-0005-0000-0000-00009F290000}"/>
    <cellStyle name="Normal 2 2 2 5 3 2" xfId="26017" xr:uid="{00000000-0005-0000-0000-0000A0290000}"/>
    <cellStyle name="Normal 2 2 2 5 3 2 2" xfId="26018" xr:uid="{00000000-0005-0000-0000-0000A1290000}"/>
    <cellStyle name="Normal 2 2 2 5 3 2 2 2" xfId="26019" xr:uid="{00000000-0005-0000-0000-0000A2290000}"/>
    <cellStyle name="Normal 2 2 2 5 3 2 3" xfId="26020" xr:uid="{00000000-0005-0000-0000-0000A3290000}"/>
    <cellStyle name="Normal 2 2 2 5 3 2 3 2" xfId="26021" xr:uid="{00000000-0005-0000-0000-0000A4290000}"/>
    <cellStyle name="Normal 2 2 2 5 3 2 4" xfId="26022" xr:uid="{00000000-0005-0000-0000-0000A5290000}"/>
    <cellStyle name="Normal 2 2 2 5 3 2 4 2" xfId="26023" xr:uid="{00000000-0005-0000-0000-0000A6290000}"/>
    <cellStyle name="Normal 2 2 2 5 3 2 5" xfId="26024" xr:uid="{00000000-0005-0000-0000-0000A7290000}"/>
    <cellStyle name="Normal 2 2 2 5 3 2 6" xfId="26025" xr:uid="{00000000-0005-0000-0000-0000A8290000}"/>
    <cellStyle name="Normal 2 2 2 5 3 3" xfId="26026" xr:uid="{00000000-0005-0000-0000-0000A9290000}"/>
    <cellStyle name="Normal 2 2 2 5 3 3 2" xfId="26027" xr:uid="{00000000-0005-0000-0000-0000AA290000}"/>
    <cellStyle name="Normal 2 2 2 5 3 3 2 2" xfId="26028" xr:uid="{00000000-0005-0000-0000-0000AB290000}"/>
    <cellStyle name="Normal 2 2 2 5 3 3 3" xfId="26029" xr:uid="{00000000-0005-0000-0000-0000AC290000}"/>
    <cellStyle name="Normal 2 2 2 5 3 3 3 2" xfId="26030" xr:uid="{00000000-0005-0000-0000-0000AD290000}"/>
    <cellStyle name="Normal 2 2 2 5 3 3 4" xfId="26031" xr:uid="{00000000-0005-0000-0000-0000AE290000}"/>
    <cellStyle name="Normal 2 2 2 5 3 3 4 2" xfId="26032" xr:uid="{00000000-0005-0000-0000-0000AF290000}"/>
    <cellStyle name="Normal 2 2 2 5 3 3 5" xfId="26033" xr:uid="{00000000-0005-0000-0000-0000B0290000}"/>
    <cellStyle name="Normal 2 2 2 5 3 3 6" xfId="26034" xr:uid="{00000000-0005-0000-0000-0000B1290000}"/>
    <cellStyle name="Normal 2 2 2 5 3 4" xfId="26035" xr:uid="{00000000-0005-0000-0000-0000B2290000}"/>
    <cellStyle name="Normal 2 2 2 5 3 4 2" xfId="26036" xr:uid="{00000000-0005-0000-0000-0000B3290000}"/>
    <cellStyle name="Normal 2 2 2 5 3 4 2 2" xfId="26037" xr:uid="{00000000-0005-0000-0000-0000B4290000}"/>
    <cellStyle name="Normal 2 2 2 5 3 4 3" xfId="26038" xr:uid="{00000000-0005-0000-0000-0000B5290000}"/>
    <cellStyle name="Normal 2 2 2 5 3 4 3 2" xfId="26039" xr:uid="{00000000-0005-0000-0000-0000B6290000}"/>
    <cellStyle name="Normal 2 2 2 5 3 4 4" xfId="26040" xr:uid="{00000000-0005-0000-0000-0000B7290000}"/>
    <cellStyle name="Normal 2 2 2 5 3 4 4 2" xfId="26041" xr:uid="{00000000-0005-0000-0000-0000B8290000}"/>
    <cellStyle name="Normal 2 2 2 5 3 4 5" xfId="26042" xr:uid="{00000000-0005-0000-0000-0000B9290000}"/>
    <cellStyle name="Normal 2 2 2 5 3 4 6" xfId="26043" xr:uid="{00000000-0005-0000-0000-0000BA290000}"/>
    <cellStyle name="Normal 2 2 2 5 3 5" xfId="26044" xr:uid="{00000000-0005-0000-0000-0000BB290000}"/>
    <cellStyle name="Normal 2 2 2 5 3 5 2" xfId="26045" xr:uid="{00000000-0005-0000-0000-0000BC290000}"/>
    <cellStyle name="Normal 2 2 2 5 3 5 2 2" xfId="26046" xr:uid="{00000000-0005-0000-0000-0000BD290000}"/>
    <cellStyle name="Normal 2 2 2 5 3 5 3" xfId="26047" xr:uid="{00000000-0005-0000-0000-0000BE290000}"/>
    <cellStyle name="Normal 2 2 2 5 3 5 3 2" xfId="26048" xr:uid="{00000000-0005-0000-0000-0000BF290000}"/>
    <cellStyle name="Normal 2 2 2 5 3 5 4" xfId="26049" xr:uid="{00000000-0005-0000-0000-0000C0290000}"/>
    <cellStyle name="Normal 2 2 2 5 3 5 5" xfId="26050" xr:uid="{00000000-0005-0000-0000-0000C1290000}"/>
    <cellStyle name="Normal 2 2 2 5 3 6" xfId="26051" xr:uid="{00000000-0005-0000-0000-0000C2290000}"/>
    <cellStyle name="Normal 2 2 2 5 3 6 2" xfId="26052" xr:uid="{00000000-0005-0000-0000-0000C3290000}"/>
    <cellStyle name="Normal 2 2 2 5 3 7" xfId="26053" xr:uid="{00000000-0005-0000-0000-0000C4290000}"/>
    <cellStyle name="Normal 2 2 2 5 3 7 2" xfId="26054" xr:uid="{00000000-0005-0000-0000-0000C5290000}"/>
    <cellStyle name="Normal 2 2 2 5 3 8" xfId="26055" xr:uid="{00000000-0005-0000-0000-0000C6290000}"/>
    <cellStyle name="Normal 2 2 2 5 3 8 2" xfId="26056" xr:uid="{00000000-0005-0000-0000-0000C7290000}"/>
    <cellStyle name="Normal 2 2 2 5 3 9" xfId="26057" xr:uid="{00000000-0005-0000-0000-0000C8290000}"/>
    <cellStyle name="Normal 2 2 2 5 4" xfId="26058" xr:uid="{00000000-0005-0000-0000-0000C9290000}"/>
    <cellStyle name="Normal 2 2 2 5 4 2" xfId="26059" xr:uid="{00000000-0005-0000-0000-0000CA290000}"/>
    <cellStyle name="Normal 2 2 2 5 4 2 2" xfId="26060" xr:uid="{00000000-0005-0000-0000-0000CB290000}"/>
    <cellStyle name="Normal 2 2 2 5 4 3" xfId="26061" xr:uid="{00000000-0005-0000-0000-0000CC290000}"/>
    <cellStyle name="Normal 2 2 2 5 4 3 2" xfId="26062" xr:uid="{00000000-0005-0000-0000-0000CD290000}"/>
    <cellStyle name="Normal 2 2 2 5 4 4" xfId="26063" xr:uid="{00000000-0005-0000-0000-0000CE290000}"/>
    <cellStyle name="Normal 2 2 2 5 4 4 2" xfId="26064" xr:uid="{00000000-0005-0000-0000-0000CF290000}"/>
    <cellStyle name="Normal 2 2 2 5 4 5" xfId="26065" xr:uid="{00000000-0005-0000-0000-0000D0290000}"/>
    <cellStyle name="Normal 2 2 2 5 4 6" xfId="26066" xr:uid="{00000000-0005-0000-0000-0000D1290000}"/>
    <cellStyle name="Normal 2 2 2 5 5" xfId="26067" xr:uid="{00000000-0005-0000-0000-0000D2290000}"/>
    <cellStyle name="Normal 2 2 2 5 5 2" xfId="26068" xr:uid="{00000000-0005-0000-0000-0000D3290000}"/>
    <cellStyle name="Normal 2 2 2 5 5 2 2" xfId="26069" xr:uid="{00000000-0005-0000-0000-0000D4290000}"/>
    <cellStyle name="Normal 2 2 2 5 5 3" xfId="26070" xr:uid="{00000000-0005-0000-0000-0000D5290000}"/>
    <cellStyle name="Normal 2 2 2 5 5 3 2" xfId="26071" xr:uid="{00000000-0005-0000-0000-0000D6290000}"/>
    <cellStyle name="Normal 2 2 2 5 5 4" xfId="26072" xr:uid="{00000000-0005-0000-0000-0000D7290000}"/>
    <cellStyle name="Normal 2 2 2 5 5 4 2" xfId="26073" xr:uid="{00000000-0005-0000-0000-0000D8290000}"/>
    <cellStyle name="Normal 2 2 2 5 5 5" xfId="26074" xr:uid="{00000000-0005-0000-0000-0000D9290000}"/>
    <cellStyle name="Normal 2 2 2 5 5 6" xfId="26075" xr:uid="{00000000-0005-0000-0000-0000DA290000}"/>
    <cellStyle name="Normal 2 2 2 5 6" xfId="26076" xr:uid="{00000000-0005-0000-0000-0000DB290000}"/>
    <cellStyle name="Normal 2 2 2 5 6 2" xfId="26077" xr:uid="{00000000-0005-0000-0000-0000DC290000}"/>
    <cellStyle name="Normal 2 2 2 5 6 2 2" xfId="26078" xr:uid="{00000000-0005-0000-0000-0000DD290000}"/>
    <cellStyle name="Normal 2 2 2 5 6 3" xfId="26079" xr:uid="{00000000-0005-0000-0000-0000DE290000}"/>
    <cellStyle name="Normal 2 2 2 5 6 3 2" xfId="26080" xr:uid="{00000000-0005-0000-0000-0000DF290000}"/>
    <cellStyle name="Normal 2 2 2 5 6 4" xfId="26081" xr:uid="{00000000-0005-0000-0000-0000E0290000}"/>
    <cellStyle name="Normal 2 2 2 5 6 4 2" xfId="26082" xr:uid="{00000000-0005-0000-0000-0000E1290000}"/>
    <cellStyle name="Normal 2 2 2 5 6 5" xfId="26083" xr:uid="{00000000-0005-0000-0000-0000E2290000}"/>
    <cellStyle name="Normal 2 2 2 5 6 6" xfId="26084" xr:uid="{00000000-0005-0000-0000-0000E3290000}"/>
    <cellStyle name="Normal 2 2 2 5 7" xfId="26085" xr:uid="{00000000-0005-0000-0000-0000E4290000}"/>
    <cellStyle name="Normal 2 2 2 5 7 2" xfId="26086" xr:uid="{00000000-0005-0000-0000-0000E5290000}"/>
    <cellStyle name="Normal 2 2 2 5 7 2 2" xfId="26087" xr:uid="{00000000-0005-0000-0000-0000E6290000}"/>
    <cellStyle name="Normal 2 2 2 5 7 3" xfId="26088" xr:uid="{00000000-0005-0000-0000-0000E7290000}"/>
    <cellStyle name="Normal 2 2 2 5 7 3 2" xfId="26089" xr:uid="{00000000-0005-0000-0000-0000E8290000}"/>
    <cellStyle name="Normal 2 2 2 5 7 4" xfId="26090" xr:uid="{00000000-0005-0000-0000-0000E9290000}"/>
    <cellStyle name="Normal 2 2 2 5 7 5" xfId="26091" xr:uid="{00000000-0005-0000-0000-0000EA290000}"/>
    <cellStyle name="Normal 2 2 2 5 8" xfId="26092" xr:uid="{00000000-0005-0000-0000-0000EB290000}"/>
    <cellStyle name="Normal 2 2 2 5 8 2" xfId="26093" xr:uid="{00000000-0005-0000-0000-0000EC290000}"/>
    <cellStyle name="Normal 2 2 2 5 9" xfId="26094" xr:uid="{00000000-0005-0000-0000-0000ED290000}"/>
    <cellStyle name="Normal 2 2 2 5 9 2" xfId="26095" xr:uid="{00000000-0005-0000-0000-0000EE290000}"/>
    <cellStyle name="Normal 2 2 2 6" xfId="26096" xr:uid="{00000000-0005-0000-0000-0000EF290000}"/>
    <cellStyle name="Normal 2 2 2 6 10" xfId="26097" xr:uid="{00000000-0005-0000-0000-0000F0290000}"/>
    <cellStyle name="Normal 2 2 2 6 11" xfId="26098" xr:uid="{00000000-0005-0000-0000-0000F1290000}"/>
    <cellStyle name="Normal 2 2 2 6 2" xfId="26099" xr:uid="{00000000-0005-0000-0000-0000F2290000}"/>
    <cellStyle name="Normal 2 2 2 6 2 2" xfId="26100" xr:uid="{00000000-0005-0000-0000-0000F3290000}"/>
    <cellStyle name="Normal 2 2 2 6 2 2 2" xfId="26101" xr:uid="{00000000-0005-0000-0000-0000F4290000}"/>
    <cellStyle name="Normal 2 2 2 6 2 3" xfId="26102" xr:uid="{00000000-0005-0000-0000-0000F5290000}"/>
    <cellStyle name="Normal 2 2 2 6 2 3 2" xfId="26103" xr:uid="{00000000-0005-0000-0000-0000F6290000}"/>
    <cellStyle name="Normal 2 2 2 6 2 4" xfId="26104" xr:uid="{00000000-0005-0000-0000-0000F7290000}"/>
    <cellStyle name="Normal 2 2 2 6 2 4 2" xfId="26105" xr:uid="{00000000-0005-0000-0000-0000F8290000}"/>
    <cellStyle name="Normal 2 2 2 6 2 5" xfId="26106" xr:uid="{00000000-0005-0000-0000-0000F9290000}"/>
    <cellStyle name="Normal 2 2 2 6 2 6" xfId="26107" xr:uid="{00000000-0005-0000-0000-0000FA290000}"/>
    <cellStyle name="Normal 2 2 2 6 3" xfId="26108" xr:uid="{00000000-0005-0000-0000-0000FB290000}"/>
    <cellStyle name="Normal 2 2 2 6 3 2" xfId="26109" xr:uid="{00000000-0005-0000-0000-0000FC290000}"/>
    <cellStyle name="Normal 2 2 2 6 3 2 2" xfId="26110" xr:uid="{00000000-0005-0000-0000-0000FD290000}"/>
    <cellStyle name="Normal 2 2 2 6 3 3" xfId="26111" xr:uid="{00000000-0005-0000-0000-0000FE290000}"/>
    <cellStyle name="Normal 2 2 2 6 3 3 2" xfId="26112" xr:uid="{00000000-0005-0000-0000-0000FF290000}"/>
    <cellStyle name="Normal 2 2 2 6 3 4" xfId="26113" xr:uid="{00000000-0005-0000-0000-0000002A0000}"/>
    <cellStyle name="Normal 2 2 2 6 3 4 2" xfId="26114" xr:uid="{00000000-0005-0000-0000-0000012A0000}"/>
    <cellStyle name="Normal 2 2 2 6 3 5" xfId="26115" xr:uid="{00000000-0005-0000-0000-0000022A0000}"/>
    <cellStyle name="Normal 2 2 2 6 3 6" xfId="26116" xr:uid="{00000000-0005-0000-0000-0000032A0000}"/>
    <cellStyle name="Normal 2 2 2 6 4" xfId="26117" xr:uid="{00000000-0005-0000-0000-0000042A0000}"/>
    <cellStyle name="Normal 2 2 2 6 4 2" xfId="26118" xr:uid="{00000000-0005-0000-0000-0000052A0000}"/>
    <cellStyle name="Normal 2 2 2 6 4 2 2" xfId="26119" xr:uid="{00000000-0005-0000-0000-0000062A0000}"/>
    <cellStyle name="Normal 2 2 2 6 4 3" xfId="26120" xr:uid="{00000000-0005-0000-0000-0000072A0000}"/>
    <cellStyle name="Normal 2 2 2 6 4 3 2" xfId="26121" xr:uid="{00000000-0005-0000-0000-0000082A0000}"/>
    <cellStyle name="Normal 2 2 2 6 4 4" xfId="26122" xr:uid="{00000000-0005-0000-0000-0000092A0000}"/>
    <cellStyle name="Normal 2 2 2 6 4 4 2" xfId="26123" xr:uid="{00000000-0005-0000-0000-00000A2A0000}"/>
    <cellStyle name="Normal 2 2 2 6 4 5" xfId="26124" xr:uid="{00000000-0005-0000-0000-00000B2A0000}"/>
    <cellStyle name="Normal 2 2 2 6 4 6" xfId="26125" xr:uid="{00000000-0005-0000-0000-00000C2A0000}"/>
    <cellStyle name="Normal 2 2 2 6 5" xfId="26126" xr:uid="{00000000-0005-0000-0000-00000D2A0000}"/>
    <cellStyle name="Normal 2 2 2 6 5 2" xfId="26127" xr:uid="{00000000-0005-0000-0000-00000E2A0000}"/>
    <cellStyle name="Normal 2 2 2 6 5 2 2" xfId="26128" xr:uid="{00000000-0005-0000-0000-00000F2A0000}"/>
    <cellStyle name="Normal 2 2 2 6 5 3" xfId="26129" xr:uid="{00000000-0005-0000-0000-0000102A0000}"/>
    <cellStyle name="Normal 2 2 2 6 5 3 2" xfId="26130" xr:uid="{00000000-0005-0000-0000-0000112A0000}"/>
    <cellStyle name="Normal 2 2 2 6 5 4" xfId="26131" xr:uid="{00000000-0005-0000-0000-0000122A0000}"/>
    <cellStyle name="Normal 2 2 2 6 5 4 2" xfId="26132" xr:uid="{00000000-0005-0000-0000-0000132A0000}"/>
    <cellStyle name="Normal 2 2 2 6 5 5" xfId="26133" xr:uid="{00000000-0005-0000-0000-0000142A0000}"/>
    <cellStyle name="Normal 2 2 2 6 5 6" xfId="26134" xr:uid="{00000000-0005-0000-0000-0000152A0000}"/>
    <cellStyle name="Normal 2 2 2 6 6" xfId="26135" xr:uid="{00000000-0005-0000-0000-0000162A0000}"/>
    <cellStyle name="Normal 2 2 2 6 6 2" xfId="26136" xr:uid="{00000000-0005-0000-0000-0000172A0000}"/>
    <cellStyle name="Normal 2 2 2 6 6 2 2" xfId="26137" xr:uid="{00000000-0005-0000-0000-0000182A0000}"/>
    <cellStyle name="Normal 2 2 2 6 6 3" xfId="26138" xr:uid="{00000000-0005-0000-0000-0000192A0000}"/>
    <cellStyle name="Normal 2 2 2 6 6 3 2" xfId="26139" xr:uid="{00000000-0005-0000-0000-00001A2A0000}"/>
    <cellStyle name="Normal 2 2 2 6 6 4" xfId="26140" xr:uid="{00000000-0005-0000-0000-00001B2A0000}"/>
    <cellStyle name="Normal 2 2 2 6 6 5" xfId="26141" xr:uid="{00000000-0005-0000-0000-00001C2A0000}"/>
    <cellStyle name="Normal 2 2 2 6 7" xfId="26142" xr:uid="{00000000-0005-0000-0000-00001D2A0000}"/>
    <cellStyle name="Normal 2 2 2 6 7 2" xfId="26143" xr:uid="{00000000-0005-0000-0000-00001E2A0000}"/>
    <cellStyle name="Normal 2 2 2 6 8" xfId="26144" xr:uid="{00000000-0005-0000-0000-00001F2A0000}"/>
    <cellStyle name="Normal 2 2 2 6 8 2" xfId="26145" xr:uid="{00000000-0005-0000-0000-0000202A0000}"/>
    <cellStyle name="Normal 2 2 2 6 9" xfId="26146" xr:uid="{00000000-0005-0000-0000-0000212A0000}"/>
    <cellStyle name="Normal 2 2 2 6 9 2" xfId="26147" xr:uid="{00000000-0005-0000-0000-0000222A0000}"/>
    <cellStyle name="Normal 2 2 2 7" xfId="26148" xr:uid="{00000000-0005-0000-0000-0000232A0000}"/>
    <cellStyle name="Normal 2 2 2 7 10" xfId="26149" xr:uid="{00000000-0005-0000-0000-0000242A0000}"/>
    <cellStyle name="Normal 2 2 2 7 2" xfId="26150" xr:uid="{00000000-0005-0000-0000-0000252A0000}"/>
    <cellStyle name="Normal 2 2 2 7 2 2" xfId="26151" xr:uid="{00000000-0005-0000-0000-0000262A0000}"/>
    <cellStyle name="Normal 2 2 2 7 2 2 2" xfId="26152" xr:uid="{00000000-0005-0000-0000-0000272A0000}"/>
    <cellStyle name="Normal 2 2 2 7 2 3" xfId="26153" xr:uid="{00000000-0005-0000-0000-0000282A0000}"/>
    <cellStyle name="Normal 2 2 2 7 2 3 2" xfId="26154" xr:uid="{00000000-0005-0000-0000-0000292A0000}"/>
    <cellStyle name="Normal 2 2 2 7 2 4" xfId="26155" xr:uid="{00000000-0005-0000-0000-00002A2A0000}"/>
    <cellStyle name="Normal 2 2 2 7 2 4 2" xfId="26156" xr:uid="{00000000-0005-0000-0000-00002B2A0000}"/>
    <cellStyle name="Normal 2 2 2 7 2 5" xfId="26157" xr:uid="{00000000-0005-0000-0000-00002C2A0000}"/>
    <cellStyle name="Normal 2 2 2 7 2 6" xfId="26158" xr:uid="{00000000-0005-0000-0000-00002D2A0000}"/>
    <cellStyle name="Normal 2 2 2 7 3" xfId="26159" xr:uid="{00000000-0005-0000-0000-00002E2A0000}"/>
    <cellStyle name="Normal 2 2 2 7 3 2" xfId="26160" xr:uid="{00000000-0005-0000-0000-00002F2A0000}"/>
    <cellStyle name="Normal 2 2 2 7 3 2 2" xfId="26161" xr:uid="{00000000-0005-0000-0000-0000302A0000}"/>
    <cellStyle name="Normal 2 2 2 7 3 3" xfId="26162" xr:uid="{00000000-0005-0000-0000-0000312A0000}"/>
    <cellStyle name="Normal 2 2 2 7 3 3 2" xfId="26163" xr:uid="{00000000-0005-0000-0000-0000322A0000}"/>
    <cellStyle name="Normal 2 2 2 7 3 4" xfId="26164" xr:uid="{00000000-0005-0000-0000-0000332A0000}"/>
    <cellStyle name="Normal 2 2 2 7 3 4 2" xfId="26165" xr:uid="{00000000-0005-0000-0000-0000342A0000}"/>
    <cellStyle name="Normal 2 2 2 7 3 5" xfId="26166" xr:uid="{00000000-0005-0000-0000-0000352A0000}"/>
    <cellStyle name="Normal 2 2 2 7 3 6" xfId="26167" xr:uid="{00000000-0005-0000-0000-0000362A0000}"/>
    <cellStyle name="Normal 2 2 2 7 4" xfId="26168" xr:uid="{00000000-0005-0000-0000-0000372A0000}"/>
    <cellStyle name="Normal 2 2 2 7 4 2" xfId="26169" xr:uid="{00000000-0005-0000-0000-0000382A0000}"/>
    <cellStyle name="Normal 2 2 2 7 4 2 2" xfId="26170" xr:uid="{00000000-0005-0000-0000-0000392A0000}"/>
    <cellStyle name="Normal 2 2 2 7 4 3" xfId="26171" xr:uid="{00000000-0005-0000-0000-00003A2A0000}"/>
    <cellStyle name="Normal 2 2 2 7 4 3 2" xfId="26172" xr:uid="{00000000-0005-0000-0000-00003B2A0000}"/>
    <cellStyle name="Normal 2 2 2 7 4 4" xfId="26173" xr:uid="{00000000-0005-0000-0000-00003C2A0000}"/>
    <cellStyle name="Normal 2 2 2 7 4 4 2" xfId="26174" xr:uid="{00000000-0005-0000-0000-00003D2A0000}"/>
    <cellStyle name="Normal 2 2 2 7 4 5" xfId="26175" xr:uid="{00000000-0005-0000-0000-00003E2A0000}"/>
    <cellStyle name="Normal 2 2 2 7 4 6" xfId="26176" xr:uid="{00000000-0005-0000-0000-00003F2A0000}"/>
    <cellStyle name="Normal 2 2 2 7 5" xfId="26177" xr:uid="{00000000-0005-0000-0000-0000402A0000}"/>
    <cellStyle name="Normal 2 2 2 7 5 2" xfId="26178" xr:uid="{00000000-0005-0000-0000-0000412A0000}"/>
    <cellStyle name="Normal 2 2 2 7 5 2 2" xfId="26179" xr:uid="{00000000-0005-0000-0000-0000422A0000}"/>
    <cellStyle name="Normal 2 2 2 7 5 3" xfId="26180" xr:uid="{00000000-0005-0000-0000-0000432A0000}"/>
    <cellStyle name="Normal 2 2 2 7 5 3 2" xfId="26181" xr:uid="{00000000-0005-0000-0000-0000442A0000}"/>
    <cellStyle name="Normal 2 2 2 7 5 4" xfId="26182" xr:uid="{00000000-0005-0000-0000-0000452A0000}"/>
    <cellStyle name="Normal 2 2 2 7 5 5" xfId="26183" xr:uid="{00000000-0005-0000-0000-0000462A0000}"/>
    <cellStyle name="Normal 2 2 2 7 6" xfId="26184" xr:uid="{00000000-0005-0000-0000-0000472A0000}"/>
    <cellStyle name="Normal 2 2 2 7 6 2" xfId="26185" xr:uid="{00000000-0005-0000-0000-0000482A0000}"/>
    <cellStyle name="Normal 2 2 2 7 7" xfId="26186" xr:uid="{00000000-0005-0000-0000-0000492A0000}"/>
    <cellStyle name="Normal 2 2 2 7 7 2" xfId="26187" xr:uid="{00000000-0005-0000-0000-00004A2A0000}"/>
    <cellStyle name="Normal 2 2 2 7 8" xfId="26188" xr:uid="{00000000-0005-0000-0000-00004B2A0000}"/>
    <cellStyle name="Normal 2 2 2 7 8 2" xfId="26189" xr:uid="{00000000-0005-0000-0000-00004C2A0000}"/>
    <cellStyle name="Normal 2 2 2 7 9" xfId="26190" xr:uid="{00000000-0005-0000-0000-00004D2A0000}"/>
    <cellStyle name="Normal 2 2 2 8" xfId="26191" xr:uid="{00000000-0005-0000-0000-00004E2A0000}"/>
    <cellStyle name="Normal 2 2 2 8 10" xfId="26192" xr:uid="{00000000-0005-0000-0000-00004F2A0000}"/>
    <cellStyle name="Normal 2 2 2 8 2" xfId="26193" xr:uid="{00000000-0005-0000-0000-0000502A0000}"/>
    <cellStyle name="Normal 2 2 2 8 2 2" xfId="26194" xr:uid="{00000000-0005-0000-0000-0000512A0000}"/>
    <cellStyle name="Normal 2 2 2 8 2 2 2" xfId="26195" xr:uid="{00000000-0005-0000-0000-0000522A0000}"/>
    <cellStyle name="Normal 2 2 2 8 2 3" xfId="26196" xr:uid="{00000000-0005-0000-0000-0000532A0000}"/>
    <cellStyle name="Normal 2 2 2 8 2 3 2" xfId="26197" xr:uid="{00000000-0005-0000-0000-0000542A0000}"/>
    <cellStyle name="Normal 2 2 2 8 2 4" xfId="26198" xr:uid="{00000000-0005-0000-0000-0000552A0000}"/>
    <cellStyle name="Normal 2 2 2 8 2 4 2" xfId="26199" xr:uid="{00000000-0005-0000-0000-0000562A0000}"/>
    <cellStyle name="Normal 2 2 2 8 2 5" xfId="26200" xr:uid="{00000000-0005-0000-0000-0000572A0000}"/>
    <cellStyle name="Normal 2 2 2 8 2 6" xfId="26201" xr:uid="{00000000-0005-0000-0000-0000582A0000}"/>
    <cellStyle name="Normal 2 2 2 8 3" xfId="26202" xr:uid="{00000000-0005-0000-0000-0000592A0000}"/>
    <cellStyle name="Normal 2 2 2 8 3 2" xfId="26203" xr:uid="{00000000-0005-0000-0000-00005A2A0000}"/>
    <cellStyle name="Normal 2 2 2 8 3 2 2" xfId="26204" xr:uid="{00000000-0005-0000-0000-00005B2A0000}"/>
    <cellStyle name="Normal 2 2 2 8 3 3" xfId="26205" xr:uid="{00000000-0005-0000-0000-00005C2A0000}"/>
    <cellStyle name="Normal 2 2 2 8 3 3 2" xfId="26206" xr:uid="{00000000-0005-0000-0000-00005D2A0000}"/>
    <cellStyle name="Normal 2 2 2 8 3 4" xfId="26207" xr:uid="{00000000-0005-0000-0000-00005E2A0000}"/>
    <cellStyle name="Normal 2 2 2 8 3 4 2" xfId="26208" xr:uid="{00000000-0005-0000-0000-00005F2A0000}"/>
    <cellStyle name="Normal 2 2 2 8 3 5" xfId="26209" xr:uid="{00000000-0005-0000-0000-0000602A0000}"/>
    <cellStyle name="Normal 2 2 2 8 3 6" xfId="26210" xr:uid="{00000000-0005-0000-0000-0000612A0000}"/>
    <cellStyle name="Normal 2 2 2 8 4" xfId="26211" xr:uid="{00000000-0005-0000-0000-0000622A0000}"/>
    <cellStyle name="Normal 2 2 2 8 4 2" xfId="26212" xr:uid="{00000000-0005-0000-0000-0000632A0000}"/>
    <cellStyle name="Normal 2 2 2 8 4 2 2" xfId="26213" xr:uid="{00000000-0005-0000-0000-0000642A0000}"/>
    <cellStyle name="Normal 2 2 2 8 4 3" xfId="26214" xr:uid="{00000000-0005-0000-0000-0000652A0000}"/>
    <cellStyle name="Normal 2 2 2 8 4 3 2" xfId="26215" xr:uid="{00000000-0005-0000-0000-0000662A0000}"/>
    <cellStyle name="Normal 2 2 2 8 4 4" xfId="26216" xr:uid="{00000000-0005-0000-0000-0000672A0000}"/>
    <cellStyle name="Normal 2 2 2 8 4 4 2" xfId="26217" xr:uid="{00000000-0005-0000-0000-0000682A0000}"/>
    <cellStyle name="Normal 2 2 2 8 4 5" xfId="26218" xr:uid="{00000000-0005-0000-0000-0000692A0000}"/>
    <cellStyle name="Normal 2 2 2 8 4 6" xfId="26219" xr:uid="{00000000-0005-0000-0000-00006A2A0000}"/>
    <cellStyle name="Normal 2 2 2 8 5" xfId="26220" xr:uid="{00000000-0005-0000-0000-00006B2A0000}"/>
    <cellStyle name="Normal 2 2 2 8 5 2" xfId="26221" xr:uid="{00000000-0005-0000-0000-00006C2A0000}"/>
    <cellStyle name="Normal 2 2 2 8 5 2 2" xfId="26222" xr:uid="{00000000-0005-0000-0000-00006D2A0000}"/>
    <cellStyle name="Normal 2 2 2 8 5 3" xfId="26223" xr:uid="{00000000-0005-0000-0000-00006E2A0000}"/>
    <cellStyle name="Normal 2 2 2 8 5 3 2" xfId="26224" xr:uid="{00000000-0005-0000-0000-00006F2A0000}"/>
    <cellStyle name="Normal 2 2 2 8 5 4" xfId="26225" xr:uid="{00000000-0005-0000-0000-0000702A0000}"/>
    <cellStyle name="Normal 2 2 2 8 5 5" xfId="26226" xr:uid="{00000000-0005-0000-0000-0000712A0000}"/>
    <cellStyle name="Normal 2 2 2 8 6" xfId="26227" xr:uid="{00000000-0005-0000-0000-0000722A0000}"/>
    <cellStyle name="Normal 2 2 2 8 6 2" xfId="26228" xr:uid="{00000000-0005-0000-0000-0000732A0000}"/>
    <cellStyle name="Normal 2 2 2 8 7" xfId="26229" xr:uid="{00000000-0005-0000-0000-0000742A0000}"/>
    <cellStyle name="Normal 2 2 2 8 7 2" xfId="26230" xr:uid="{00000000-0005-0000-0000-0000752A0000}"/>
    <cellStyle name="Normal 2 2 2 8 8" xfId="26231" xr:uid="{00000000-0005-0000-0000-0000762A0000}"/>
    <cellStyle name="Normal 2 2 2 8 8 2" xfId="26232" xr:uid="{00000000-0005-0000-0000-0000772A0000}"/>
    <cellStyle name="Normal 2 2 2 8 9" xfId="26233" xr:uid="{00000000-0005-0000-0000-0000782A0000}"/>
    <cellStyle name="Normal 2 2 2 9" xfId="26234" xr:uid="{00000000-0005-0000-0000-0000792A0000}"/>
    <cellStyle name="Normal 2 2 2 9 2" xfId="26235" xr:uid="{00000000-0005-0000-0000-00007A2A0000}"/>
    <cellStyle name="Normal 2 2 2 9 2 2" xfId="26236" xr:uid="{00000000-0005-0000-0000-00007B2A0000}"/>
    <cellStyle name="Normal 2 2 2 9 3" xfId="26237" xr:uid="{00000000-0005-0000-0000-00007C2A0000}"/>
    <cellStyle name="Normal 2 2 2 9 3 2" xfId="26238" xr:uid="{00000000-0005-0000-0000-00007D2A0000}"/>
    <cellStyle name="Normal 2 2 2 9 4" xfId="26239" xr:uid="{00000000-0005-0000-0000-00007E2A0000}"/>
    <cellStyle name="Normal 2 2 2 9 4 2" xfId="26240" xr:uid="{00000000-0005-0000-0000-00007F2A0000}"/>
    <cellStyle name="Normal 2 2 2 9 5" xfId="26241" xr:uid="{00000000-0005-0000-0000-0000802A0000}"/>
    <cellStyle name="Normal 2 2 2 9 6" xfId="26242" xr:uid="{00000000-0005-0000-0000-0000812A0000}"/>
    <cellStyle name="Normal 2 2 3" xfId="11876" xr:uid="{00000000-0005-0000-0000-0000822A0000}"/>
    <cellStyle name="Normal 2 2 3 2" xfId="17628" xr:uid="{00000000-0005-0000-0000-0000832A0000}"/>
    <cellStyle name="Normal 2 2 4" xfId="26243" xr:uid="{00000000-0005-0000-0000-0000842A0000}"/>
    <cellStyle name="Normal 2 2 5" xfId="17613" xr:uid="{00000000-0005-0000-0000-0000852A0000}"/>
    <cellStyle name="Normal 2 2 6" xfId="43931" xr:uid="{8494D5C0-E8FA-421A-84E0-90D320D64BFA}"/>
    <cellStyle name="Normal 2 3" xfId="1439" xr:uid="{00000000-0005-0000-0000-0000862A0000}"/>
    <cellStyle name="Normal 2 3 10" xfId="8935" xr:uid="{00000000-0005-0000-0000-0000872A0000}"/>
    <cellStyle name="Normal 2 3 10 2" xfId="9503" xr:uid="{00000000-0005-0000-0000-0000882A0000}"/>
    <cellStyle name="Normal 2 3 10 2 2" xfId="10557" xr:uid="{00000000-0005-0000-0000-0000892A0000}"/>
    <cellStyle name="Normal 2 3 10 2 2 2" xfId="14151" xr:uid="{00000000-0005-0000-0000-00008A2A0000}"/>
    <cellStyle name="Normal 2 3 10 2 2 3" xfId="15047" xr:uid="{00000000-0005-0000-0000-00008B2A0000}"/>
    <cellStyle name="Normal 2 3 10 2 3" xfId="13098" xr:uid="{00000000-0005-0000-0000-00008C2A0000}"/>
    <cellStyle name="Normal 2 3 10 2 4" xfId="15046" xr:uid="{00000000-0005-0000-0000-00008D2A0000}"/>
    <cellStyle name="Normal 2 3 10 3" xfId="10019" xr:uid="{00000000-0005-0000-0000-00008E2A0000}"/>
    <cellStyle name="Normal 2 3 10 3 2" xfId="13613" xr:uid="{00000000-0005-0000-0000-00008F2A0000}"/>
    <cellStyle name="Normal 2 3 10 3 3" xfId="15048" xr:uid="{00000000-0005-0000-0000-0000902A0000}"/>
    <cellStyle name="Normal 2 3 10 4" xfId="10821" xr:uid="{00000000-0005-0000-0000-0000912A0000}"/>
    <cellStyle name="Normal 2 3 10 4 2" xfId="14414" xr:uid="{00000000-0005-0000-0000-0000922A0000}"/>
    <cellStyle name="Normal 2 3 10 4 3" xfId="15049" xr:uid="{00000000-0005-0000-0000-0000932A0000}"/>
    <cellStyle name="Normal 2 3 10 5" xfId="12560" xr:uid="{00000000-0005-0000-0000-0000942A0000}"/>
    <cellStyle name="Normal 2 3 10 6" xfId="15045" xr:uid="{00000000-0005-0000-0000-0000952A0000}"/>
    <cellStyle name="Normal 2 3 11" xfId="9247" xr:uid="{00000000-0005-0000-0000-0000962A0000}"/>
    <cellStyle name="Normal 2 3 11 2" xfId="10301" xr:uid="{00000000-0005-0000-0000-0000972A0000}"/>
    <cellStyle name="Normal 2 3 11 2 2" xfId="13895" xr:uid="{00000000-0005-0000-0000-0000982A0000}"/>
    <cellStyle name="Normal 2 3 11 2 3" xfId="15051" xr:uid="{00000000-0005-0000-0000-0000992A0000}"/>
    <cellStyle name="Normal 2 3 11 3" xfId="12842" xr:uid="{00000000-0005-0000-0000-00009A2A0000}"/>
    <cellStyle name="Normal 2 3 11 4" xfId="15050" xr:uid="{00000000-0005-0000-0000-00009B2A0000}"/>
    <cellStyle name="Normal 2 3 12" xfId="9763" xr:uid="{00000000-0005-0000-0000-00009C2A0000}"/>
    <cellStyle name="Normal 2 3 12 2" xfId="13357" xr:uid="{00000000-0005-0000-0000-00009D2A0000}"/>
    <cellStyle name="Normal 2 3 12 3" xfId="15052" xr:uid="{00000000-0005-0000-0000-00009E2A0000}"/>
    <cellStyle name="Normal 2 3 13" xfId="10820" xr:uid="{00000000-0005-0000-0000-00009F2A0000}"/>
    <cellStyle name="Normal 2 3 13 2" xfId="14413" xr:uid="{00000000-0005-0000-0000-0000A02A0000}"/>
    <cellStyle name="Normal 2 3 13 3" xfId="15053" xr:uid="{00000000-0005-0000-0000-0000A12A0000}"/>
    <cellStyle name="Normal 2 3 14" xfId="12279" xr:uid="{00000000-0005-0000-0000-0000A22A0000}"/>
    <cellStyle name="Normal 2 3 14 2" xfId="17614" xr:uid="{00000000-0005-0000-0000-0000A32A0000}"/>
    <cellStyle name="Normal 2 3 15" xfId="15044" xr:uid="{00000000-0005-0000-0000-0000A42A0000}"/>
    <cellStyle name="Normal 2 3 2" xfId="1440" xr:uid="{00000000-0005-0000-0000-0000A52A0000}"/>
    <cellStyle name="Normal 2 3 2 10" xfId="9248" xr:uid="{00000000-0005-0000-0000-0000A62A0000}"/>
    <cellStyle name="Normal 2 3 2 10 2" xfId="10302" xr:uid="{00000000-0005-0000-0000-0000A72A0000}"/>
    <cellStyle name="Normal 2 3 2 10 2 2" xfId="13896" xr:uid="{00000000-0005-0000-0000-0000A82A0000}"/>
    <cellStyle name="Normal 2 3 2 10 2 2 2" xfId="26247" xr:uid="{00000000-0005-0000-0000-0000A92A0000}"/>
    <cellStyle name="Normal 2 3 2 10 2 3" xfId="26246" xr:uid="{00000000-0005-0000-0000-0000AA2A0000}"/>
    <cellStyle name="Normal 2 3 2 10 2 4" xfId="15056" xr:uid="{00000000-0005-0000-0000-0000AB2A0000}"/>
    <cellStyle name="Normal 2 3 2 10 3" xfId="12843" xr:uid="{00000000-0005-0000-0000-0000AC2A0000}"/>
    <cellStyle name="Normal 2 3 2 10 3 2" xfId="26249" xr:uid="{00000000-0005-0000-0000-0000AD2A0000}"/>
    <cellStyle name="Normal 2 3 2 10 3 3" xfId="26248" xr:uid="{00000000-0005-0000-0000-0000AE2A0000}"/>
    <cellStyle name="Normal 2 3 2 10 4" xfId="26250" xr:uid="{00000000-0005-0000-0000-0000AF2A0000}"/>
    <cellStyle name="Normal 2 3 2 10 4 2" xfId="26251" xr:uid="{00000000-0005-0000-0000-0000B02A0000}"/>
    <cellStyle name="Normal 2 3 2 10 5" xfId="26252" xr:uid="{00000000-0005-0000-0000-0000B12A0000}"/>
    <cellStyle name="Normal 2 3 2 10 6" xfId="26253" xr:uid="{00000000-0005-0000-0000-0000B22A0000}"/>
    <cellStyle name="Normal 2 3 2 10 7" xfId="26245" xr:uid="{00000000-0005-0000-0000-0000B32A0000}"/>
    <cellStyle name="Normal 2 3 2 10 8" xfId="15055" xr:uid="{00000000-0005-0000-0000-0000B42A0000}"/>
    <cellStyle name="Normal 2 3 2 11" xfId="9764" xr:uid="{00000000-0005-0000-0000-0000B52A0000}"/>
    <cellStyle name="Normal 2 3 2 11 2" xfId="13358" xr:uid="{00000000-0005-0000-0000-0000B62A0000}"/>
    <cellStyle name="Normal 2 3 2 11 2 2" xfId="26256" xr:uid="{00000000-0005-0000-0000-0000B72A0000}"/>
    <cellStyle name="Normal 2 3 2 11 2 3" xfId="26255" xr:uid="{00000000-0005-0000-0000-0000B82A0000}"/>
    <cellStyle name="Normal 2 3 2 11 3" xfId="26257" xr:uid="{00000000-0005-0000-0000-0000B92A0000}"/>
    <cellStyle name="Normal 2 3 2 11 3 2" xfId="26258" xr:uid="{00000000-0005-0000-0000-0000BA2A0000}"/>
    <cellStyle name="Normal 2 3 2 11 4" xfId="26259" xr:uid="{00000000-0005-0000-0000-0000BB2A0000}"/>
    <cellStyle name="Normal 2 3 2 11 4 2" xfId="26260" xr:uid="{00000000-0005-0000-0000-0000BC2A0000}"/>
    <cellStyle name="Normal 2 3 2 11 5" xfId="26261" xr:uid="{00000000-0005-0000-0000-0000BD2A0000}"/>
    <cellStyle name="Normal 2 3 2 11 6" xfId="26262" xr:uid="{00000000-0005-0000-0000-0000BE2A0000}"/>
    <cellStyle name="Normal 2 3 2 11 7" xfId="26254" xr:uid="{00000000-0005-0000-0000-0000BF2A0000}"/>
    <cellStyle name="Normal 2 3 2 11 8" xfId="15057" xr:uid="{00000000-0005-0000-0000-0000C02A0000}"/>
    <cellStyle name="Normal 2 3 2 12" xfId="10822" xr:uid="{00000000-0005-0000-0000-0000C12A0000}"/>
    <cellStyle name="Normal 2 3 2 12 2" xfId="14415" xr:uid="{00000000-0005-0000-0000-0000C22A0000}"/>
    <cellStyle name="Normal 2 3 2 12 2 2" xfId="26265" xr:uid="{00000000-0005-0000-0000-0000C32A0000}"/>
    <cellStyle name="Normal 2 3 2 12 2 3" xfId="26264" xr:uid="{00000000-0005-0000-0000-0000C42A0000}"/>
    <cellStyle name="Normal 2 3 2 12 3" xfId="26266" xr:uid="{00000000-0005-0000-0000-0000C52A0000}"/>
    <cellStyle name="Normal 2 3 2 12 3 2" xfId="26267" xr:uid="{00000000-0005-0000-0000-0000C62A0000}"/>
    <cellStyle name="Normal 2 3 2 12 4" xfId="26268" xr:uid="{00000000-0005-0000-0000-0000C72A0000}"/>
    <cellStyle name="Normal 2 3 2 12 5" xfId="26269" xr:uid="{00000000-0005-0000-0000-0000C82A0000}"/>
    <cellStyle name="Normal 2 3 2 12 6" xfId="26263" xr:uid="{00000000-0005-0000-0000-0000C92A0000}"/>
    <cellStyle name="Normal 2 3 2 12 7" xfId="15058" xr:uid="{00000000-0005-0000-0000-0000CA2A0000}"/>
    <cellStyle name="Normal 2 3 2 13" xfId="12280" xr:uid="{00000000-0005-0000-0000-0000CB2A0000}"/>
    <cellStyle name="Normal 2 3 2 13 2" xfId="26271" xr:uid="{00000000-0005-0000-0000-0000CC2A0000}"/>
    <cellStyle name="Normal 2 3 2 13 3" xfId="26270" xr:uid="{00000000-0005-0000-0000-0000CD2A0000}"/>
    <cellStyle name="Normal 2 3 2 14" xfId="26272" xr:uid="{00000000-0005-0000-0000-0000CE2A0000}"/>
    <cellStyle name="Normal 2 3 2 14 2" xfId="26273" xr:uid="{00000000-0005-0000-0000-0000CF2A0000}"/>
    <cellStyle name="Normal 2 3 2 15" xfId="26274" xr:uid="{00000000-0005-0000-0000-0000D02A0000}"/>
    <cellStyle name="Normal 2 3 2 15 2" xfId="26275" xr:uid="{00000000-0005-0000-0000-0000D12A0000}"/>
    <cellStyle name="Normal 2 3 2 16" xfId="26276" xr:uid="{00000000-0005-0000-0000-0000D22A0000}"/>
    <cellStyle name="Normal 2 3 2 17" xfId="26277" xr:uid="{00000000-0005-0000-0000-0000D32A0000}"/>
    <cellStyle name="Normal 2 3 2 18" xfId="26244" xr:uid="{00000000-0005-0000-0000-0000D42A0000}"/>
    <cellStyle name="Normal 2 3 2 19" xfId="15054" xr:uid="{00000000-0005-0000-0000-0000D52A0000}"/>
    <cellStyle name="Normal 2 3 2 2" xfId="1441" xr:uid="{00000000-0005-0000-0000-0000D62A0000}"/>
    <cellStyle name="Normal 2 3 2 2 10" xfId="9765" xr:uid="{00000000-0005-0000-0000-0000D72A0000}"/>
    <cellStyle name="Normal 2 3 2 2 10 2" xfId="13359" xr:uid="{00000000-0005-0000-0000-0000D82A0000}"/>
    <cellStyle name="Normal 2 3 2 2 10 3" xfId="15060" xr:uid="{00000000-0005-0000-0000-0000D92A0000}"/>
    <cellStyle name="Normal 2 3 2 2 11" xfId="10823" xr:uid="{00000000-0005-0000-0000-0000DA2A0000}"/>
    <cellStyle name="Normal 2 3 2 2 11 2" xfId="14416" xr:uid="{00000000-0005-0000-0000-0000DB2A0000}"/>
    <cellStyle name="Normal 2 3 2 2 11 3" xfId="15061" xr:uid="{00000000-0005-0000-0000-0000DC2A0000}"/>
    <cellStyle name="Normal 2 3 2 2 12" xfId="12281" xr:uid="{00000000-0005-0000-0000-0000DD2A0000}"/>
    <cellStyle name="Normal 2 3 2 2 12 2" xfId="26278" xr:uid="{00000000-0005-0000-0000-0000DE2A0000}"/>
    <cellStyle name="Normal 2 3 2 2 13" xfId="15059" xr:uid="{00000000-0005-0000-0000-0000DF2A0000}"/>
    <cellStyle name="Normal 2 3 2 2 2" xfId="1442" xr:uid="{00000000-0005-0000-0000-0000E02A0000}"/>
    <cellStyle name="Normal 2 3 2 2 2 10" xfId="10824" xr:uid="{00000000-0005-0000-0000-0000E12A0000}"/>
    <cellStyle name="Normal 2 3 2 2 2 10 2" xfId="14417" xr:uid="{00000000-0005-0000-0000-0000E22A0000}"/>
    <cellStyle name="Normal 2 3 2 2 2 10 3" xfId="15063" xr:uid="{00000000-0005-0000-0000-0000E32A0000}"/>
    <cellStyle name="Normal 2 3 2 2 2 11" xfId="12282" xr:uid="{00000000-0005-0000-0000-0000E42A0000}"/>
    <cellStyle name="Normal 2 3 2 2 2 12" xfId="15062" xr:uid="{00000000-0005-0000-0000-0000E52A0000}"/>
    <cellStyle name="Normal 2 3 2 2 2 2" xfId="1443" xr:uid="{00000000-0005-0000-0000-0000E62A0000}"/>
    <cellStyle name="Normal 2 3 2 2 2 2 10" xfId="12283" xr:uid="{00000000-0005-0000-0000-0000E72A0000}"/>
    <cellStyle name="Normal 2 3 2 2 2 2 11" xfId="15064" xr:uid="{00000000-0005-0000-0000-0000E82A0000}"/>
    <cellStyle name="Normal 2 3 2 2 2 2 2" xfId="8741" xr:uid="{00000000-0005-0000-0000-0000E92A0000}"/>
    <cellStyle name="Normal 2 3 2 2 2 2 2 2" xfId="8869" xr:uid="{00000000-0005-0000-0000-0000EA2A0000}"/>
    <cellStyle name="Normal 2 3 2 2 2 2 2 2 2" xfId="9125" xr:uid="{00000000-0005-0000-0000-0000EB2A0000}"/>
    <cellStyle name="Normal 2 3 2 2 2 2 2 2 2 2" xfId="9693" xr:uid="{00000000-0005-0000-0000-0000EC2A0000}"/>
    <cellStyle name="Normal 2 3 2 2 2 2 2 2 2 2 2" xfId="10747" xr:uid="{00000000-0005-0000-0000-0000ED2A0000}"/>
    <cellStyle name="Normal 2 3 2 2 2 2 2 2 2 2 2 2" xfId="14341" xr:uid="{00000000-0005-0000-0000-0000EE2A0000}"/>
    <cellStyle name="Normal 2 3 2 2 2 2 2 2 2 2 2 3" xfId="15069" xr:uid="{00000000-0005-0000-0000-0000EF2A0000}"/>
    <cellStyle name="Normal 2 3 2 2 2 2 2 2 2 2 3" xfId="13288" xr:uid="{00000000-0005-0000-0000-0000F02A0000}"/>
    <cellStyle name="Normal 2 3 2 2 2 2 2 2 2 2 4" xfId="15068" xr:uid="{00000000-0005-0000-0000-0000F12A0000}"/>
    <cellStyle name="Normal 2 3 2 2 2 2 2 2 2 3" xfId="10209" xr:uid="{00000000-0005-0000-0000-0000F22A0000}"/>
    <cellStyle name="Normal 2 3 2 2 2 2 2 2 2 3 2" xfId="13803" xr:uid="{00000000-0005-0000-0000-0000F32A0000}"/>
    <cellStyle name="Normal 2 3 2 2 2 2 2 2 2 3 3" xfId="15070" xr:uid="{00000000-0005-0000-0000-0000F42A0000}"/>
    <cellStyle name="Normal 2 3 2 2 2 2 2 2 2 4" xfId="10828" xr:uid="{00000000-0005-0000-0000-0000F52A0000}"/>
    <cellStyle name="Normal 2 3 2 2 2 2 2 2 2 4 2" xfId="14421" xr:uid="{00000000-0005-0000-0000-0000F62A0000}"/>
    <cellStyle name="Normal 2 3 2 2 2 2 2 2 2 4 3" xfId="15071" xr:uid="{00000000-0005-0000-0000-0000F72A0000}"/>
    <cellStyle name="Normal 2 3 2 2 2 2 2 2 2 5" xfId="12750" xr:uid="{00000000-0005-0000-0000-0000F82A0000}"/>
    <cellStyle name="Normal 2 3 2 2 2 2 2 2 2 6" xfId="15067" xr:uid="{00000000-0005-0000-0000-0000F92A0000}"/>
    <cellStyle name="Normal 2 3 2 2 2 2 2 2 3" xfId="9437" xr:uid="{00000000-0005-0000-0000-0000FA2A0000}"/>
    <cellStyle name="Normal 2 3 2 2 2 2 2 2 3 2" xfId="10491" xr:uid="{00000000-0005-0000-0000-0000FB2A0000}"/>
    <cellStyle name="Normal 2 3 2 2 2 2 2 2 3 2 2" xfId="14085" xr:uid="{00000000-0005-0000-0000-0000FC2A0000}"/>
    <cellStyle name="Normal 2 3 2 2 2 2 2 2 3 2 3" xfId="15073" xr:uid="{00000000-0005-0000-0000-0000FD2A0000}"/>
    <cellStyle name="Normal 2 3 2 2 2 2 2 2 3 3" xfId="13032" xr:uid="{00000000-0005-0000-0000-0000FE2A0000}"/>
    <cellStyle name="Normal 2 3 2 2 2 2 2 2 3 4" xfId="15072" xr:uid="{00000000-0005-0000-0000-0000FF2A0000}"/>
    <cellStyle name="Normal 2 3 2 2 2 2 2 2 4" xfId="9953" xr:uid="{00000000-0005-0000-0000-0000002B0000}"/>
    <cellStyle name="Normal 2 3 2 2 2 2 2 2 4 2" xfId="13547" xr:uid="{00000000-0005-0000-0000-0000012B0000}"/>
    <cellStyle name="Normal 2 3 2 2 2 2 2 2 4 3" xfId="15074" xr:uid="{00000000-0005-0000-0000-0000022B0000}"/>
    <cellStyle name="Normal 2 3 2 2 2 2 2 2 5" xfId="10827" xr:uid="{00000000-0005-0000-0000-0000032B0000}"/>
    <cellStyle name="Normal 2 3 2 2 2 2 2 2 5 2" xfId="14420" xr:uid="{00000000-0005-0000-0000-0000042B0000}"/>
    <cellStyle name="Normal 2 3 2 2 2 2 2 2 5 3" xfId="15075" xr:uid="{00000000-0005-0000-0000-0000052B0000}"/>
    <cellStyle name="Normal 2 3 2 2 2 2 2 2 6" xfId="12494" xr:uid="{00000000-0005-0000-0000-0000062B0000}"/>
    <cellStyle name="Normal 2 3 2 2 2 2 2 2 7" xfId="15066" xr:uid="{00000000-0005-0000-0000-0000072B0000}"/>
    <cellStyle name="Normal 2 3 2 2 2 2 2 3" xfId="8997" xr:uid="{00000000-0005-0000-0000-0000082B0000}"/>
    <cellStyle name="Normal 2 3 2 2 2 2 2 3 2" xfId="9565" xr:uid="{00000000-0005-0000-0000-0000092B0000}"/>
    <cellStyle name="Normal 2 3 2 2 2 2 2 3 2 2" xfId="10619" xr:uid="{00000000-0005-0000-0000-00000A2B0000}"/>
    <cellStyle name="Normal 2 3 2 2 2 2 2 3 2 2 2" xfId="14213" xr:uid="{00000000-0005-0000-0000-00000B2B0000}"/>
    <cellStyle name="Normal 2 3 2 2 2 2 2 3 2 2 3" xfId="15078" xr:uid="{00000000-0005-0000-0000-00000C2B0000}"/>
    <cellStyle name="Normal 2 3 2 2 2 2 2 3 2 3" xfId="13160" xr:uid="{00000000-0005-0000-0000-00000D2B0000}"/>
    <cellStyle name="Normal 2 3 2 2 2 2 2 3 2 4" xfId="15077" xr:uid="{00000000-0005-0000-0000-00000E2B0000}"/>
    <cellStyle name="Normal 2 3 2 2 2 2 2 3 3" xfId="10081" xr:uid="{00000000-0005-0000-0000-00000F2B0000}"/>
    <cellStyle name="Normal 2 3 2 2 2 2 2 3 3 2" xfId="13675" xr:uid="{00000000-0005-0000-0000-0000102B0000}"/>
    <cellStyle name="Normal 2 3 2 2 2 2 2 3 3 3" xfId="15079" xr:uid="{00000000-0005-0000-0000-0000112B0000}"/>
    <cellStyle name="Normal 2 3 2 2 2 2 2 3 4" xfId="10829" xr:uid="{00000000-0005-0000-0000-0000122B0000}"/>
    <cellStyle name="Normal 2 3 2 2 2 2 2 3 4 2" xfId="14422" xr:uid="{00000000-0005-0000-0000-0000132B0000}"/>
    <cellStyle name="Normal 2 3 2 2 2 2 2 3 4 3" xfId="15080" xr:uid="{00000000-0005-0000-0000-0000142B0000}"/>
    <cellStyle name="Normal 2 3 2 2 2 2 2 3 5" xfId="12622" xr:uid="{00000000-0005-0000-0000-0000152B0000}"/>
    <cellStyle name="Normal 2 3 2 2 2 2 2 3 6" xfId="15076" xr:uid="{00000000-0005-0000-0000-0000162B0000}"/>
    <cellStyle name="Normal 2 3 2 2 2 2 2 4" xfId="9309" xr:uid="{00000000-0005-0000-0000-0000172B0000}"/>
    <cellStyle name="Normal 2 3 2 2 2 2 2 4 2" xfId="10363" xr:uid="{00000000-0005-0000-0000-0000182B0000}"/>
    <cellStyle name="Normal 2 3 2 2 2 2 2 4 2 2" xfId="13957" xr:uid="{00000000-0005-0000-0000-0000192B0000}"/>
    <cellStyle name="Normal 2 3 2 2 2 2 2 4 2 3" xfId="15082" xr:uid="{00000000-0005-0000-0000-00001A2B0000}"/>
    <cellStyle name="Normal 2 3 2 2 2 2 2 4 3" xfId="12904" xr:uid="{00000000-0005-0000-0000-00001B2B0000}"/>
    <cellStyle name="Normal 2 3 2 2 2 2 2 4 4" xfId="15081" xr:uid="{00000000-0005-0000-0000-00001C2B0000}"/>
    <cellStyle name="Normal 2 3 2 2 2 2 2 5" xfId="9825" xr:uid="{00000000-0005-0000-0000-00001D2B0000}"/>
    <cellStyle name="Normal 2 3 2 2 2 2 2 5 2" xfId="13419" xr:uid="{00000000-0005-0000-0000-00001E2B0000}"/>
    <cellStyle name="Normal 2 3 2 2 2 2 2 5 3" xfId="15083" xr:uid="{00000000-0005-0000-0000-00001F2B0000}"/>
    <cellStyle name="Normal 2 3 2 2 2 2 2 6" xfId="10826" xr:uid="{00000000-0005-0000-0000-0000202B0000}"/>
    <cellStyle name="Normal 2 3 2 2 2 2 2 6 2" xfId="14419" xr:uid="{00000000-0005-0000-0000-0000212B0000}"/>
    <cellStyle name="Normal 2 3 2 2 2 2 2 6 3" xfId="15084" xr:uid="{00000000-0005-0000-0000-0000222B0000}"/>
    <cellStyle name="Normal 2 3 2 2 2 2 2 7" xfId="12366" xr:uid="{00000000-0005-0000-0000-0000232B0000}"/>
    <cellStyle name="Normal 2 3 2 2 2 2 2 8" xfId="15065" xr:uid="{00000000-0005-0000-0000-0000242B0000}"/>
    <cellStyle name="Normal 2 3 2 2 2 2 3" xfId="8773" xr:uid="{00000000-0005-0000-0000-0000252B0000}"/>
    <cellStyle name="Normal 2 3 2 2 2 2 3 2" xfId="8901" xr:uid="{00000000-0005-0000-0000-0000262B0000}"/>
    <cellStyle name="Normal 2 3 2 2 2 2 3 2 2" xfId="9157" xr:uid="{00000000-0005-0000-0000-0000272B0000}"/>
    <cellStyle name="Normal 2 3 2 2 2 2 3 2 2 2" xfId="9725" xr:uid="{00000000-0005-0000-0000-0000282B0000}"/>
    <cellStyle name="Normal 2 3 2 2 2 2 3 2 2 2 2" xfId="10779" xr:uid="{00000000-0005-0000-0000-0000292B0000}"/>
    <cellStyle name="Normal 2 3 2 2 2 2 3 2 2 2 2 2" xfId="14373" xr:uid="{00000000-0005-0000-0000-00002A2B0000}"/>
    <cellStyle name="Normal 2 3 2 2 2 2 3 2 2 2 2 3" xfId="15089" xr:uid="{00000000-0005-0000-0000-00002B2B0000}"/>
    <cellStyle name="Normal 2 3 2 2 2 2 3 2 2 2 3" xfId="13320" xr:uid="{00000000-0005-0000-0000-00002C2B0000}"/>
    <cellStyle name="Normal 2 3 2 2 2 2 3 2 2 2 4" xfId="15088" xr:uid="{00000000-0005-0000-0000-00002D2B0000}"/>
    <cellStyle name="Normal 2 3 2 2 2 2 3 2 2 3" xfId="10241" xr:uid="{00000000-0005-0000-0000-00002E2B0000}"/>
    <cellStyle name="Normal 2 3 2 2 2 2 3 2 2 3 2" xfId="13835" xr:uid="{00000000-0005-0000-0000-00002F2B0000}"/>
    <cellStyle name="Normal 2 3 2 2 2 2 3 2 2 3 3" xfId="15090" xr:uid="{00000000-0005-0000-0000-0000302B0000}"/>
    <cellStyle name="Normal 2 3 2 2 2 2 3 2 2 4" xfId="10832" xr:uid="{00000000-0005-0000-0000-0000312B0000}"/>
    <cellStyle name="Normal 2 3 2 2 2 2 3 2 2 4 2" xfId="14425" xr:uid="{00000000-0005-0000-0000-0000322B0000}"/>
    <cellStyle name="Normal 2 3 2 2 2 2 3 2 2 4 3" xfId="15091" xr:uid="{00000000-0005-0000-0000-0000332B0000}"/>
    <cellStyle name="Normal 2 3 2 2 2 2 3 2 2 5" xfId="12782" xr:uid="{00000000-0005-0000-0000-0000342B0000}"/>
    <cellStyle name="Normal 2 3 2 2 2 2 3 2 2 6" xfId="15087" xr:uid="{00000000-0005-0000-0000-0000352B0000}"/>
    <cellStyle name="Normal 2 3 2 2 2 2 3 2 3" xfId="9469" xr:uid="{00000000-0005-0000-0000-0000362B0000}"/>
    <cellStyle name="Normal 2 3 2 2 2 2 3 2 3 2" xfId="10523" xr:uid="{00000000-0005-0000-0000-0000372B0000}"/>
    <cellStyle name="Normal 2 3 2 2 2 2 3 2 3 2 2" xfId="14117" xr:uid="{00000000-0005-0000-0000-0000382B0000}"/>
    <cellStyle name="Normal 2 3 2 2 2 2 3 2 3 2 3" xfId="15093" xr:uid="{00000000-0005-0000-0000-0000392B0000}"/>
    <cellStyle name="Normal 2 3 2 2 2 2 3 2 3 3" xfId="13064" xr:uid="{00000000-0005-0000-0000-00003A2B0000}"/>
    <cellStyle name="Normal 2 3 2 2 2 2 3 2 3 4" xfId="15092" xr:uid="{00000000-0005-0000-0000-00003B2B0000}"/>
    <cellStyle name="Normal 2 3 2 2 2 2 3 2 4" xfId="9985" xr:uid="{00000000-0005-0000-0000-00003C2B0000}"/>
    <cellStyle name="Normal 2 3 2 2 2 2 3 2 4 2" xfId="13579" xr:uid="{00000000-0005-0000-0000-00003D2B0000}"/>
    <cellStyle name="Normal 2 3 2 2 2 2 3 2 4 3" xfId="15094" xr:uid="{00000000-0005-0000-0000-00003E2B0000}"/>
    <cellStyle name="Normal 2 3 2 2 2 2 3 2 5" xfId="10831" xr:uid="{00000000-0005-0000-0000-00003F2B0000}"/>
    <cellStyle name="Normal 2 3 2 2 2 2 3 2 5 2" xfId="14424" xr:uid="{00000000-0005-0000-0000-0000402B0000}"/>
    <cellStyle name="Normal 2 3 2 2 2 2 3 2 5 3" xfId="15095" xr:uid="{00000000-0005-0000-0000-0000412B0000}"/>
    <cellStyle name="Normal 2 3 2 2 2 2 3 2 6" xfId="12526" xr:uid="{00000000-0005-0000-0000-0000422B0000}"/>
    <cellStyle name="Normal 2 3 2 2 2 2 3 2 7" xfId="15086" xr:uid="{00000000-0005-0000-0000-0000432B0000}"/>
    <cellStyle name="Normal 2 3 2 2 2 2 3 3" xfId="9029" xr:uid="{00000000-0005-0000-0000-0000442B0000}"/>
    <cellStyle name="Normal 2 3 2 2 2 2 3 3 2" xfId="9597" xr:uid="{00000000-0005-0000-0000-0000452B0000}"/>
    <cellStyle name="Normal 2 3 2 2 2 2 3 3 2 2" xfId="10651" xr:uid="{00000000-0005-0000-0000-0000462B0000}"/>
    <cellStyle name="Normal 2 3 2 2 2 2 3 3 2 2 2" xfId="14245" xr:uid="{00000000-0005-0000-0000-0000472B0000}"/>
    <cellStyle name="Normal 2 3 2 2 2 2 3 3 2 2 3" xfId="15098" xr:uid="{00000000-0005-0000-0000-0000482B0000}"/>
    <cellStyle name="Normal 2 3 2 2 2 2 3 3 2 3" xfId="13192" xr:uid="{00000000-0005-0000-0000-0000492B0000}"/>
    <cellStyle name="Normal 2 3 2 2 2 2 3 3 2 4" xfId="15097" xr:uid="{00000000-0005-0000-0000-00004A2B0000}"/>
    <cellStyle name="Normal 2 3 2 2 2 2 3 3 3" xfId="10113" xr:uid="{00000000-0005-0000-0000-00004B2B0000}"/>
    <cellStyle name="Normal 2 3 2 2 2 2 3 3 3 2" xfId="13707" xr:uid="{00000000-0005-0000-0000-00004C2B0000}"/>
    <cellStyle name="Normal 2 3 2 2 2 2 3 3 3 3" xfId="15099" xr:uid="{00000000-0005-0000-0000-00004D2B0000}"/>
    <cellStyle name="Normal 2 3 2 2 2 2 3 3 4" xfId="10833" xr:uid="{00000000-0005-0000-0000-00004E2B0000}"/>
    <cellStyle name="Normal 2 3 2 2 2 2 3 3 4 2" xfId="14426" xr:uid="{00000000-0005-0000-0000-00004F2B0000}"/>
    <cellStyle name="Normal 2 3 2 2 2 2 3 3 4 3" xfId="15100" xr:uid="{00000000-0005-0000-0000-0000502B0000}"/>
    <cellStyle name="Normal 2 3 2 2 2 2 3 3 5" xfId="12654" xr:uid="{00000000-0005-0000-0000-0000512B0000}"/>
    <cellStyle name="Normal 2 3 2 2 2 2 3 3 6" xfId="15096" xr:uid="{00000000-0005-0000-0000-0000522B0000}"/>
    <cellStyle name="Normal 2 3 2 2 2 2 3 4" xfId="9341" xr:uid="{00000000-0005-0000-0000-0000532B0000}"/>
    <cellStyle name="Normal 2 3 2 2 2 2 3 4 2" xfId="10395" xr:uid="{00000000-0005-0000-0000-0000542B0000}"/>
    <cellStyle name="Normal 2 3 2 2 2 2 3 4 2 2" xfId="13989" xr:uid="{00000000-0005-0000-0000-0000552B0000}"/>
    <cellStyle name="Normal 2 3 2 2 2 2 3 4 2 3" xfId="15102" xr:uid="{00000000-0005-0000-0000-0000562B0000}"/>
    <cellStyle name="Normal 2 3 2 2 2 2 3 4 3" xfId="12936" xr:uid="{00000000-0005-0000-0000-0000572B0000}"/>
    <cellStyle name="Normal 2 3 2 2 2 2 3 4 4" xfId="15101" xr:uid="{00000000-0005-0000-0000-0000582B0000}"/>
    <cellStyle name="Normal 2 3 2 2 2 2 3 5" xfId="9857" xr:uid="{00000000-0005-0000-0000-0000592B0000}"/>
    <cellStyle name="Normal 2 3 2 2 2 2 3 5 2" xfId="13451" xr:uid="{00000000-0005-0000-0000-00005A2B0000}"/>
    <cellStyle name="Normal 2 3 2 2 2 2 3 5 3" xfId="15103" xr:uid="{00000000-0005-0000-0000-00005B2B0000}"/>
    <cellStyle name="Normal 2 3 2 2 2 2 3 6" xfId="10830" xr:uid="{00000000-0005-0000-0000-00005C2B0000}"/>
    <cellStyle name="Normal 2 3 2 2 2 2 3 6 2" xfId="14423" xr:uid="{00000000-0005-0000-0000-00005D2B0000}"/>
    <cellStyle name="Normal 2 3 2 2 2 2 3 6 3" xfId="15104" xr:uid="{00000000-0005-0000-0000-00005E2B0000}"/>
    <cellStyle name="Normal 2 3 2 2 2 2 3 7" xfId="12398" xr:uid="{00000000-0005-0000-0000-00005F2B0000}"/>
    <cellStyle name="Normal 2 3 2 2 2 2 3 8" xfId="15085" xr:uid="{00000000-0005-0000-0000-0000602B0000}"/>
    <cellStyle name="Normal 2 3 2 2 2 2 4" xfId="8805" xr:uid="{00000000-0005-0000-0000-0000612B0000}"/>
    <cellStyle name="Normal 2 3 2 2 2 2 4 2" xfId="8933" xr:uid="{00000000-0005-0000-0000-0000622B0000}"/>
    <cellStyle name="Normal 2 3 2 2 2 2 4 2 2" xfId="9189" xr:uid="{00000000-0005-0000-0000-0000632B0000}"/>
    <cellStyle name="Normal 2 3 2 2 2 2 4 2 2 2" xfId="9757" xr:uid="{00000000-0005-0000-0000-0000642B0000}"/>
    <cellStyle name="Normal 2 3 2 2 2 2 4 2 2 2 2" xfId="10811" xr:uid="{00000000-0005-0000-0000-0000652B0000}"/>
    <cellStyle name="Normal 2 3 2 2 2 2 4 2 2 2 2 2" xfId="14405" xr:uid="{00000000-0005-0000-0000-0000662B0000}"/>
    <cellStyle name="Normal 2 3 2 2 2 2 4 2 2 2 2 3" xfId="15109" xr:uid="{00000000-0005-0000-0000-0000672B0000}"/>
    <cellStyle name="Normal 2 3 2 2 2 2 4 2 2 2 3" xfId="13352" xr:uid="{00000000-0005-0000-0000-0000682B0000}"/>
    <cellStyle name="Normal 2 3 2 2 2 2 4 2 2 2 4" xfId="15108" xr:uid="{00000000-0005-0000-0000-0000692B0000}"/>
    <cellStyle name="Normal 2 3 2 2 2 2 4 2 2 3" xfId="10273" xr:uid="{00000000-0005-0000-0000-00006A2B0000}"/>
    <cellStyle name="Normal 2 3 2 2 2 2 4 2 2 3 2" xfId="13867" xr:uid="{00000000-0005-0000-0000-00006B2B0000}"/>
    <cellStyle name="Normal 2 3 2 2 2 2 4 2 2 3 3" xfId="15110" xr:uid="{00000000-0005-0000-0000-00006C2B0000}"/>
    <cellStyle name="Normal 2 3 2 2 2 2 4 2 2 4" xfId="10836" xr:uid="{00000000-0005-0000-0000-00006D2B0000}"/>
    <cellStyle name="Normal 2 3 2 2 2 2 4 2 2 4 2" xfId="14429" xr:uid="{00000000-0005-0000-0000-00006E2B0000}"/>
    <cellStyle name="Normal 2 3 2 2 2 2 4 2 2 4 3" xfId="15111" xr:uid="{00000000-0005-0000-0000-00006F2B0000}"/>
    <cellStyle name="Normal 2 3 2 2 2 2 4 2 2 5" xfId="12814" xr:uid="{00000000-0005-0000-0000-0000702B0000}"/>
    <cellStyle name="Normal 2 3 2 2 2 2 4 2 2 6" xfId="15107" xr:uid="{00000000-0005-0000-0000-0000712B0000}"/>
    <cellStyle name="Normal 2 3 2 2 2 2 4 2 3" xfId="9501" xr:uid="{00000000-0005-0000-0000-0000722B0000}"/>
    <cellStyle name="Normal 2 3 2 2 2 2 4 2 3 2" xfId="10555" xr:uid="{00000000-0005-0000-0000-0000732B0000}"/>
    <cellStyle name="Normal 2 3 2 2 2 2 4 2 3 2 2" xfId="14149" xr:uid="{00000000-0005-0000-0000-0000742B0000}"/>
    <cellStyle name="Normal 2 3 2 2 2 2 4 2 3 2 3" xfId="15113" xr:uid="{00000000-0005-0000-0000-0000752B0000}"/>
    <cellStyle name="Normal 2 3 2 2 2 2 4 2 3 3" xfId="13096" xr:uid="{00000000-0005-0000-0000-0000762B0000}"/>
    <cellStyle name="Normal 2 3 2 2 2 2 4 2 3 4" xfId="15112" xr:uid="{00000000-0005-0000-0000-0000772B0000}"/>
    <cellStyle name="Normal 2 3 2 2 2 2 4 2 4" xfId="10017" xr:uid="{00000000-0005-0000-0000-0000782B0000}"/>
    <cellStyle name="Normal 2 3 2 2 2 2 4 2 4 2" xfId="13611" xr:uid="{00000000-0005-0000-0000-0000792B0000}"/>
    <cellStyle name="Normal 2 3 2 2 2 2 4 2 4 3" xfId="15114" xr:uid="{00000000-0005-0000-0000-00007A2B0000}"/>
    <cellStyle name="Normal 2 3 2 2 2 2 4 2 5" xfId="10835" xr:uid="{00000000-0005-0000-0000-00007B2B0000}"/>
    <cellStyle name="Normal 2 3 2 2 2 2 4 2 5 2" xfId="14428" xr:uid="{00000000-0005-0000-0000-00007C2B0000}"/>
    <cellStyle name="Normal 2 3 2 2 2 2 4 2 5 3" xfId="15115" xr:uid="{00000000-0005-0000-0000-00007D2B0000}"/>
    <cellStyle name="Normal 2 3 2 2 2 2 4 2 6" xfId="12558" xr:uid="{00000000-0005-0000-0000-00007E2B0000}"/>
    <cellStyle name="Normal 2 3 2 2 2 2 4 2 7" xfId="15106" xr:uid="{00000000-0005-0000-0000-00007F2B0000}"/>
    <cellStyle name="Normal 2 3 2 2 2 2 4 3" xfId="9061" xr:uid="{00000000-0005-0000-0000-0000802B0000}"/>
    <cellStyle name="Normal 2 3 2 2 2 2 4 3 2" xfId="9629" xr:uid="{00000000-0005-0000-0000-0000812B0000}"/>
    <cellStyle name="Normal 2 3 2 2 2 2 4 3 2 2" xfId="10683" xr:uid="{00000000-0005-0000-0000-0000822B0000}"/>
    <cellStyle name="Normal 2 3 2 2 2 2 4 3 2 2 2" xfId="14277" xr:uid="{00000000-0005-0000-0000-0000832B0000}"/>
    <cellStyle name="Normal 2 3 2 2 2 2 4 3 2 2 3" xfId="15118" xr:uid="{00000000-0005-0000-0000-0000842B0000}"/>
    <cellStyle name="Normal 2 3 2 2 2 2 4 3 2 3" xfId="13224" xr:uid="{00000000-0005-0000-0000-0000852B0000}"/>
    <cellStyle name="Normal 2 3 2 2 2 2 4 3 2 4" xfId="15117" xr:uid="{00000000-0005-0000-0000-0000862B0000}"/>
    <cellStyle name="Normal 2 3 2 2 2 2 4 3 3" xfId="10145" xr:uid="{00000000-0005-0000-0000-0000872B0000}"/>
    <cellStyle name="Normal 2 3 2 2 2 2 4 3 3 2" xfId="13739" xr:uid="{00000000-0005-0000-0000-0000882B0000}"/>
    <cellStyle name="Normal 2 3 2 2 2 2 4 3 3 3" xfId="15119" xr:uid="{00000000-0005-0000-0000-0000892B0000}"/>
    <cellStyle name="Normal 2 3 2 2 2 2 4 3 4" xfId="10837" xr:uid="{00000000-0005-0000-0000-00008A2B0000}"/>
    <cellStyle name="Normal 2 3 2 2 2 2 4 3 4 2" xfId="14430" xr:uid="{00000000-0005-0000-0000-00008B2B0000}"/>
    <cellStyle name="Normal 2 3 2 2 2 2 4 3 4 3" xfId="15120" xr:uid="{00000000-0005-0000-0000-00008C2B0000}"/>
    <cellStyle name="Normal 2 3 2 2 2 2 4 3 5" xfId="12686" xr:uid="{00000000-0005-0000-0000-00008D2B0000}"/>
    <cellStyle name="Normal 2 3 2 2 2 2 4 3 6" xfId="15116" xr:uid="{00000000-0005-0000-0000-00008E2B0000}"/>
    <cellStyle name="Normal 2 3 2 2 2 2 4 4" xfId="9373" xr:uid="{00000000-0005-0000-0000-00008F2B0000}"/>
    <cellStyle name="Normal 2 3 2 2 2 2 4 4 2" xfId="10427" xr:uid="{00000000-0005-0000-0000-0000902B0000}"/>
    <cellStyle name="Normal 2 3 2 2 2 2 4 4 2 2" xfId="14021" xr:uid="{00000000-0005-0000-0000-0000912B0000}"/>
    <cellStyle name="Normal 2 3 2 2 2 2 4 4 2 3" xfId="15122" xr:uid="{00000000-0005-0000-0000-0000922B0000}"/>
    <cellStyle name="Normal 2 3 2 2 2 2 4 4 3" xfId="12968" xr:uid="{00000000-0005-0000-0000-0000932B0000}"/>
    <cellStyle name="Normal 2 3 2 2 2 2 4 4 4" xfId="15121" xr:uid="{00000000-0005-0000-0000-0000942B0000}"/>
    <cellStyle name="Normal 2 3 2 2 2 2 4 5" xfId="9889" xr:uid="{00000000-0005-0000-0000-0000952B0000}"/>
    <cellStyle name="Normal 2 3 2 2 2 2 4 5 2" xfId="13483" xr:uid="{00000000-0005-0000-0000-0000962B0000}"/>
    <cellStyle name="Normal 2 3 2 2 2 2 4 5 3" xfId="15123" xr:uid="{00000000-0005-0000-0000-0000972B0000}"/>
    <cellStyle name="Normal 2 3 2 2 2 2 4 6" xfId="10834" xr:uid="{00000000-0005-0000-0000-0000982B0000}"/>
    <cellStyle name="Normal 2 3 2 2 2 2 4 6 2" xfId="14427" xr:uid="{00000000-0005-0000-0000-0000992B0000}"/>
    <cellStyle name="Normal 2 3 2 2 2 2 4 6 3" xfId="15124" xr:uid="{00000000-0005-0000-0000-00009A2B0000}"/>
    <cellStyle name="Normal 2 3 2 2 2 2 4 7" xfId="12430" xr:uid="{00000000-0005-0000-0000-00009B2B0000}"/>
    <cellStyle name="Normal 2 3 2 2 2 2 4 8" xfId="15105" xr:uid="{00000000-0005-0000-0000-00009C2B0000}"/>
    <cellStyle name="Normal 2 3 2 2 2 2 5" xfId="8811" xr:uid="{00000000-0005-0000-0000-00009D2B0000}"/>
    <cellStyle name="Normal 2 3 2 2 2 2 5 2" xfId="9067" xr:uid="{00000000-0005-0000-0000-00009E2B0000}"/>
    <cellStyle name="Normal 2 3 2 2 2 2 5 2 2" xfId="9635" xr:uid="{00000000-0005-0000-0000-00009F2B0000}"/>
    <cellStyle name="Normal 2 3 2 2 2 2 5 2 2 2" xfId="10689" xr:uid="{00000000-0005-0000-0000-0000A02B0000}"/>
    <cellStyle name="Normal 2 3 2 2 2 2 5 2 2 2 2" xfId="14283" xr:uid="{00000000-0005-0000-0000-0000A12B0000}"/>
    <cellStyle name="Normal 2 3 2 2 2 2 5 2 2 2 3" xfId="15128" xr:uid="{00000000-0005-0000-0000-0000A22B0000}"/>
    <cellStyle name="Normal 2 3 2 2 2 2 5 2 2 3" xfId="13230" xr:uid="{00000000-0005-0000-0000-0000A32B0000}"/>
    <cellStyle name="Normal 2 3 2 2 2 2 5 2 2 4" xfId="15127" xr:uid="{00000000-0005-0000-0000-0000A42B0000}"/>
    <cellStyle name="Normal 2 3 2 2 2 2 5 2 3" xfId="10151" xr:uid="{00000000-0005-0000-0000-0000A52B0000}"/>
    <cellStyle name="Normal 2 3 2 2 2 2 5 2 3 2" xfId="13745" xr:uid="{00000000-0005-0000-0000-0000A62B0000}"/>
    <cellStyle name="Normal 2 3 2 2 2 2 5 2 3 3" xfId="15129" xr:uid="{00000000-0005-0000-0000-0000A72B0000}"/>
    <cellStyle name="Normal 2 3 2 2 2 2 5 2 4" xfId="10839" xr:uid="{00000000-0005-0000-0000-0000A82B0000}"/>
    <cellStyle name="Normal 2 3 2 2 2 2 5 2 4 2" xfId="14432" xr:uid="{00000000-0005-0000-0000-0000A92B0000}"/>
    <cellStyle name="Normal 2 3 2 2 2 2 5 2 4 3" xfId="15130" xr:uid="{00000000-0005-0000-0000-0000AA2B0000}"/>
    <cellStyle name="Normal 2 3 2 2 2 2 5 2 5" xfId="12692" xr:uid="{00000000-0005-0000-0000-0000AB2B0000}"/>
    <cellStyle name="Normal 2 3 2 2 2 2 5 2 6" xfId="15126" xr:uid="{00000000-0005-0000-0000-0000AC2B0000}"/>
    <cellStyle name="Normal 2 3 2 2 2 2 5 3" xfId="9379" xr:uid="{00000000-0005-0000-0000-0000AD2B0000}"/>
    <cellStyle name="Normal 2 3 2 2 2 2 5 3 2" xfId="10433" xr:uid="{00000000-0005-0000-0000-0000AE2B0000}"/>
    <cellStyle name="Normal 2 3 2 2 2 2 5 3 2 2" xfId="14027" xr:uid="{00000000-0005-0000-0000-0000AF2B0000}"/>
    <cellStyle name="Normal 2 3 2 2 2 2 5 3 2 3" xfId="15132" xr:uid="{00000000-0005-0000-0000-0000B02B0000}"/>
    <cellStyle name="Normal 2 3 2 2 2 2 5 3 3" xfId="12974" xr:uid="{00000000-0005-0000-0000-0000B12B0000}"/>
    <cellStyle name="Normal 2 3 2 2 2 2 5 3 4" xfId="15131" xr:uid="{00000000-0005-0000-0000-0000B22B0000}"/>
    <cellStyle name="Normal 2 3 2 2 2 2 5 4" xfId="9895" xr:uid="{00000000-0005-0000-0000-0000B32B0000}"/>
    <cellStyle name="Normal 2 3 2 2 2 2 5 4 2" xfId="13489" xr:uid="{00000000-0005-0000-0000-0000B42B0000}"/>
    <cellStyle name="Normal 2 3 2 2 2 2 5 4 3" xfId="15133" xr:uid="{00000000-0005-0000-0000-0000B52B0000}"/>
    <cellStyle name="Normal 2 3 2 2 2 2 5 5" xfId="10838" xr:uid="{00000000-0005-0000-0000-0000B62B0000}"/>
    <cellStyle name="Normal 2 3 2 2 2 2 5 5 2" xfId="14431" xr:uid="{00000000-0005-0000-0000-0000B72B0000}"/>
    <cellStyle name="Normal 2 3 2 2 2 2 5 5 3" xfId="15134" xr:uid="{00000000-0005-0000-0000-0000B82B0000}"/>
    <cellStyle name="Normal 2 3 2 2 2 2 5 6" xfId="12436" xr:uid="{00000000-0005-0000-0000-0000B92B0000}"/>
    <cellStyle name="Normal 2 3 2 2 2 2 5 7" xfId="15125" xr:uid="{00000000-0005-0000-0000-0000BA2B0000}"/>
    <cellStyle name="Normal 2 3 2 2 2 2 6" xfId="8939" xr:uid="{00000000-0005-0000-0000-0000BB2B0000}"/>
    <cellStyle name="Normal 2 3 2 2 2 2 6 2" xfId="9507" xr:uid="{00000000-0005-0000-0000-0000BC2B0000}"/>
    <cellStyle name="Normal 2 3 2 2 2 2 6 2 2" xfId="10561" xr:uid="{00000000-0005-0000-0000-0000BD2B0000}"/>
    <cellStyle name="Normal 2 3 2 2 2 2 6 2 2 2" xfId="14155" xr:uid="{00000000-0005-0000-0000-0000BE2B0000}"/>
    <cellStyle name="Normal 2 3 2 2 2 2 6 2 2 3" xfId="15137" xr:uid="{00000000-0005-0000-0000-0000BF2B0000}"/>
    <cellStyle name="Normal 2 3 2 2 2 2 6 2 3" xfId="13102" xr:uid="{00000000-0005-0000-0000-0000C02B0000}"/>
    <cellStyle name="Normal 2 3 2 2 2 2 6 2 4" xfId="15136" xr:uid="{00000000-0005-0000-0000-0000C12B0000}"/>
    <cellStyle name="Normal 2 3 2 2 2 2 6 3" xfId="10023" xr:uid="{00000000-0005-0000-0000-0000C22B0000}"/>
    <cellStyle name="Normal 2 3 2 2 2 2 6 3 2" xfId="13617" xr:uid="{00000000-0005-0000-0000-0000C32B0000}"/>
    <cellStyle name="Normal 2 3 2 2 2 2 6 3 3" xfId="15138" xr:uid="{00000000-0005-0000-0000-0000C42B0000}"/>
    <cellStyle name="Normal 2 3 2 2 2 2 6 4" xfId="10840" xr:uid="{00000000-0005-0000-0000-0000C52B0000}"/>
    <cellStyle name="Normal 2 3 2 2 2 2 6 4 2" xfId="14433" xr:uid="{00000000-0005-0000-0000-0000C62B0000}"/>
    <cellStyle name="Normal 2 3 2 2 2 2 6 4 3" xfId="15139" xr:uid="{00000000-0005-0000-0000-0000C72B0000}"/>
    <cellStyle name="Normal 2 3 2 2 2 2 6 5" xfId="12564" xr:uid="{00000000-0005-0000-0000-0000C82B0000}"/>
    <cellStyle name="Normal 2 3 2 2 2 2 6 6" xfId="15135" xr:uid="{00000000-0005-0000-0000-0000C92B0000}"/>
    <cellStyle name="Normal 2 3 2 2 2 2 7" xfId="9251" xr:uid="{00000000-0005-0000-0000-0000CA2B0000}"/>
    <cellStyle name="Normal 2 3 2 2 2 2 7 2" xfId="10305" xr:uid="{00000000-0005-0000-0000-0000CB2B0000}"/>
    <cellStyle name="Normal 2 3 2 2 2 2 7 2 2" xfId="13899" xr:uid="{00000000-0005-0000-0000-0000CC2B0000}"/>
    <cellStyle name="Normal 2 3 2 2 2 2 7 2 3" xfId="15141" xr:uid="{00000000-0005-0000-0000-0000CD2B0000}"/>
    <cellStyle name="Normal 2 3 2 2 2 2 7 3" xfId="12846" xr:uid="{00000000-0005-0000-0000-0000CE2B0000}"/>
    <cellStyle name="Normal 2 3 2 2 2 2 7 4" xfId="15140" xr:uid="{00000000-0005-0000-0000-0000CF2B0000}"/>
    <cellStyle name="Normal 2 3 2 2 2 2 8" xfId="9767" xr:uid="{00000000-0005-0000-0000-0000D02B0000}"/>
    <cellStyle name="Normal 2 3 2 2 2 2 8 2" xfId="13361" xr:uid="{00000000-0005-0000-0000-0000D12B0000}"/>
    <cellStyle name="Normal 2 3 2 2 2 2 8 3" xfId="15142" xr:uid="{00000000-0005-0000-0000-0000D22B0000}"/>
    <cellStyle name="Normal 2 3 2 2 2 2 9" xfId="10825" xr:uid="{00000000-0005-0000-0000-0000D32B0000}"/>
    <cellStyle name="Normal 2 3 2 2 2 2 9 2" xfId="14418" xr:uid="{00000000-0005-0000-0000-0000D42B0000}"/>
    <cellStyle name="Normal 2 3 2 2 2 2 9 3" xfId="15143" xr:uid="{00000000-0005-0000-0000-0000D52B0000}"/>
    <cellStyle name="Normal 2 3 2 2 2 3" xfId="8725" xr:uid="{00000000-0005-0000-0000-0000D62B0000}"/>
    <cellStyle name="Normal 2 3 2 2 2 3 2" xfId="8853" xr:uid="{00000000-0005-0000-0000-0000D72B0000}"/>
    <cellStyle name="Normal 2 3 2 2 2 3 2 2" xfId="9109" xr:uid="{00000000-0005-0000-0000-0000D82B0000}"/>
    <cellStyle name="Normal 2 3 2 2 2 3 2 2 2" xfId="9677" xr:uid="{00000000-0005-0000-0000-0000D92B0000}"/>
    <cellStyle name="Normal 2 3 2 2 2 3 2 2 2 2" xfId="10731" xr:uid="{00000000-0005-0000-0000-0000DA2B0000}"/>
    <cellStyle name="Normal 2 3 2 2 2 3 2 2 2 2 2" xfId="14325" xr:uid="{00000000-0005-0000-0000-0000DB2B0000}"/>
    <cellStyle name="Normal 2 3 2 2 2 3 2 2 2 2 3" xfId="15148" xr:uid="{00000000-0005-0000-0000-0000DC2B0000}"/>
    <cellStyle name="Normal 2 3 2 2 2 3 2 2 2 3" xfId="13272" xr:uid="{00000000-0005-0000-0000-0000DD2B0000}"/>
    <cellStyle name="Normal 2 3 2 2 2 3 2 2 2 4" xfId="15147" xr:uid="{00000000-0005-0000-0000-0000DE2B0000}"/>
    <cellStyle name="Normal 2 3 2 2 2 3 2 2 3" xfId="10193" xr:uid="{00000000-0005-0000-0000-0000DF2B0000}"/>
    <cellStyle name="Normal 2 3 2 2 2 3 2 2 3 2" xfId="13787" xr:uid="{00000000-0005-0000-0000-0000E02B0000}"/>
    <cellStyle name="Normal 2 3 2 2 2 3 2 2 3 3" xfId="15149" xr:uid="{00000000-0005-0000-0000-0000E12B0000}"/>
    <cellStyle name="Normal 2 3 2 2 2 3 2 2 4" xfId="10843" xr:uid="{00000000-0005-0000-0000-0000E22B0000}"/>
    <cellStyle name="Normal 2 3 2 2 2 3 2 2 4 2" xfId="14436" xr:uid="{00000000-0005-0000-0000-0000E32B0000}"/>
    <cellStyle name="Normal 2 3 2 2 2 3 2 2 4 3" xfId="15150" xr:uid="{00000000-0005-0000-0000-0000E42B0000}"/>
    <cellStyle name="Normal 2 3 2 2 2 3 2 2 5" xfId="12734" xr:uid="{00000000-0005-0000-0000-0000E52B0000}"/>
    <cellStyle name="Normal 2 3 2 2 2 3 2 2 6" xfId="15146" xr:uid="{00000000-0005-0000-0000-0000E62B0000}"/>
    <cellStyle name="Normal 2 3 2 2 2 3 2 3" xfId="9421" xr:uid="{00000000-0005-0000-0000-0000E72B0000}"/>
    <cellStyle name="Normal 2 3 2 2 2 3 2 3 2" xfId="10475" xr:uid="{00000000-0005-0000-0000-0000E82B0000}"/>
    <cellStyle name="Normal 2 3 2 2 2 3 2 3 2 2" xfId="14069" xr:uid="{00000000-0005-0000-0000-0000E92B0000}"/>
    <cellStyle name="Normal 2 3 2 2 2 3 2 3 2 3" xfId="15152" xr:uid="{00000000-0005-0000-0000-0000EA2B0000}"/>
    <cellStyle name="Normal 2 3 2 2 2 3 2 3 3" xfId="13016" xr:uid="{00000000-0005-0000-0000-0000EB2B0000}"/>
    <cellStyle name="Normal 2 3 2 2 2 3 2 3 4" xfId="15151" xr:uid="{00000000-0005-0000-0000-0000EC2B0000}"/>
    <cellStyle name="Normal 2 3 2 2 2 3 2 4" xfId="9937" xr:uid="{00000000-0005-0000-0000-0000ED2B0000}"/>
    <cellStyle name="Normal 2 3 2 2 2 3 2 4 2" xfId="13531" xr:uid="{00000000-0005-0000-0000-0000EE2B0000}"/>
    <cellStyle name="Normal 2 3 2 2 2 3 2 4 3" xfId="15153" xr:uid="{00000000-0005-0000-0000-0000EF2B0000}"/>
    <cellStyle name="Normal 2 3 2 2 2 3 2 5" xfId="10842" xr:uid="{00000000-0005-0000-0000-0000F02B0000}"/>
    <cellStyle name="Normal 2 3 2 2 2 3 2 5 2" xfId="14435" xr:uid="{00000000-0005-0000-0000-0000F12B0000}"/>
    <cellStyle name="Normal 2 3 2 2 2 3 2 5 3" xfId="15154" xr:uid="{00000000-0005-0000-0000-0000F22B0000}"/>
    <cellStyle name="Normal 2 3 2 2 2 3 2 6" xfId="12478" xr:uid="{00000000-0005-0000-0000-0000F32B0000}"/>
    <cellStyle name="Normal 2 3 2 2 2 3 2 7" xfId="15145" xr:uid="{00000000-0005-0000-0000-0000F42B0000}"/>
    <cellStyle name="Normal 2 3 2 2 2 3 3" xfId="8981" xr:uid="{00000000-0005-0000-0000-0000F52B0000}"/>
    <cellStyle name="Normal 2 3 2 2 2 3 3 2" xfId="9549" xr:uid="{00000000-0005-0000-0000-0000F62B0000}"/>
    <cellStyle name="Normal 2 3 2 2 2 3 3 2 2" xfId="10603" xr:uid="{00000000-0005-0000-0000-0000F72B0000}"/>
    <cellStyle name="Normal 2 3 2 2 2 3 3 2 2 2" xfId="14197" xr:uid="{00000000-0005-0000-0000-0000F82B0000}"/>
    <cellStyle name="Normal 2 3 2 2 2 3 3 2 2 3" xfId="15157" xr:uid="{00000000-0005-0000-0000-0000F92B0000}"/>
    <cellStyle name="Normal 2 3 2 2 2 3 3 2 3" xfId="13144" xr:uid="{00000000-0005-0000-0000-0000FA2B0000}"/>
    <cellStyle name="Normal 2 3 2 2 2 3 3 2 4" xfId="15156" xr:uid="{00000000-0005-0000-0000-0000FB2B0000}"/>
    <cellStyle name="Normal 2 3 2 2 2 3 3 3" xfId="10065" xr:uid="{00000000-0005-0000-0000-0000FC2B0000}"/>
    <cellStyle name="Normal 2 3 2 2 2 3 3 3 2" xfId="13659" xr:uid="{00000000-0005-0000-0000-0000FD2B0000}"/>
    <cellStyle name="Normal 2 3 2 2 2 3 3 3 3" xfId="15158" xr:uid="{00000000-0005-0000-0000-0000FE2B0000}"/>
    <cellStyle name="Normal 2 3 2 2 2 3 3 4" xfId="10844" xr:uid="{00000000-0005-0000-0000-0000FF2B0000}"/>
    <cellStyle name="Normal 2 3 2 2 2 3 3 4 2" xfId="14437" xr:uid="{00000000-0005-0000-0000-0000002C0000}"/>
    <cellStyle name="Normal 2 3 2 2 2 3 3 4 3" xfId="15159" xr:uid="{00000000-0005-0000-0000-0000012C0000}"/>
    <cellStyle name="Normal 2 3 2 2 2 3 3 5" xfId="12606" xr:uid="{00000000-0005-0000-0000-0000022C0000}"/>
    <cellStyle name="Normal 2 3 2 2 2 3 3 6" xfId="15155" xr:uid="{00000000-0005-0000-0000-0000032C0000}"/>
    <cellStyle name="Normal 2 3 2 2 2 3 4" xfId="9293" xr:uid="{00000000-0005-0000-0000-0000042C0000}"/>
    <cellStyle name="Normal 2 3 2 2 2 3 4 2" xfId="10347" xr:uid="{00000000-0005-0000-0000-0000052C0000}"/>
    <cellStyle name="Normal 2 3 2 2 2 3 4 2 2" xfId="13941" xr:uid="{00000000-0005-0000-0000-0000062C0000}"/>
    <cellStyle name="Normal 2 3 2 2 2 3 4 2 3" xfId="15161" xr:uid="{00000000-0005-0000-0000-0000072C0000}"/>
    <cellStyle name="Normal 2 3 2 2 2 3 4 3" xfId="12888" xr:uid="{00000000-0005-0000-0000-0000082C0000}"/>
    <cellStyle name="Normal 2 3 2 2 2 3 4 4" xfId="15160" xr:uid="{00000000-0005-0000-0000-0000092C0000}"/>
    <cellStyle name="Normal 2 3 2 2 2 3 5" xfId="9809" xr:uid="{00000000-0005-0000-0000-00000A2C0000}"/>
    <cellStyle name="Normal 2 3 2 2 2 3 5 2" xfId="13403" xr:uid="{00000000-0005-0000-0000-00000B2C0000}"/>
    <cellStyle name="Normal 2 3 2 2 2 3 5 3" xfId="15162" xr:uid="{00000000-0005-0000-0000-00000C2C0000}"/>
    <cellStyle name="Normal 2 3 2 2 2 3 6" xfId="10841" xr:uid="{00000000-0005-0000-0000-00000D2C0000}"/>
    <cellStyle name="Normal 2 3 2 2 2 3 6 2" xfId="14434" xr:uid="{00000000-0005-0000-0000-00000E2C0000}"/>
    <cellStyle name="Normal 2 3 2 2 2 3 6 3" xfId="15163" xr:uid="{00000000-0005-0000-0000-00000F2C0000}"/>
    <cellStyle name="Normal 2 3 2 2 2 3 7" xfId="12350" xr:uid="{00000000-0005-0000-0000-0000102C0000}"/>
    <cellStyle name="Normal 2 3 2 2 2 3 8" xfId="15144" xr:uid="{00000000-0005-0000-0000-0000112C0000}"/>
    <cellStyle name="Normal 2 3 2 2 2 4" xfId="8757" xr:uid="{00000000-0005-0000-0000-0000122C0000}"/>
    <cellStyle name="Normal 2 3 2 2 2 4 2" xfId="8885" xr:uid="{00000000-0005-0000-0000-0000132C0000}"/>
    <cellStyle name="Normal 2 3 2 2 2 4 2 2" xfId="9141" xr:uid="{00000000-0005-0000-0000-0000142C0000}"/>
    <cellStyle name="Normal 2 3 2 2 2 4 2 2 2" xfId="9709" xr:uid="{00000000-0005-0000-0000-0000152C0000}"/>
    <cellStyle name="Normal 2 3 2 2 2 4 2 2 2 2" xfId="10763" xr:uid="{00000000-0005-0000-0000-0000162C0000}"/>
    <cellStyle name="Normal 2 3 2 2 2 4 2 2 2 2 2" xfId="14357" xr:uid="{00000000-0005-0000-0000-0000172C0000}"/>
    <cellStyle name="Normal 2 3 2 2 2 4 2 2 2 2 3" xfId="15168" xr:uid="{00000000-0005-0000-0000-0000182C0000}"/>
    <cellStyle name="Normal 2 3 2 2 2 4 2 2 2 3" xfId="13304" xr:uid="{00000000-0005-0000-0000-0000192C0000}"/>
    <cellStyle name="Normal 2 3 2 2 2 4 2 2 2 4" xfId="15167" xr:uid="{00000000-0005-0000-0000-00001A2C0000}"/>
    <cellStyle name="Normal 2 3 2 2 2 4 2 2 3" xfId="10225" xr:uid="{00000000-0005-0000-0000-00001B2C0000}"/>
    <cellStyle name="Normal 2 3 2 2 2 4 2 2 3 2" xfId="13819" xr:uid="{00000000-0005-0000-0000-00001C2C0000}"/>
    <cellStyle name="Normal 2 3 2 2 2 4 2 2 3 3" xfId="15169" xr:uid="{00000000-0005-0000-0000-00001D2C0000}"/>
    <cellStyle name="Normal 2 3 2 2 2 4 2 2 4" xfId="10847" xr:uid="{00000000-0005-0000-0000-00001E2C0000}"/>
    <cellStyle name="Normal 2 3 2 2 2 4 2 2 4 2" xfId="14440" xr:uid="{00000000-0005-0000-0000-00001F2C0000}"/>
    <cellStyle name="Normal 2 3 2 2 2 4 2 2 4 3" xfId="15170" xr:uid="{00000000-0005-0000-0000-0000202C0000}"/>
    <cellStyle name="Normal 2 3 2 2 2 4 2 2 5" xfId="12766" xr:uid="{00000000-0005-0000-0000-0000212C0000}"/>
    <cellStyle name="Normal 2 3 2 2 2 4 2 2 6" xfId="15166" xr:uid="{00000000-0005-0000-0000-0000222C0000}"/>
    <cellStyle name="Normal 2 3 2 2 2 4 2 3" xfId="9453" xr:uid="{00000000-0005-0000-0000-0000232C0000}"/>
    <cellStyle name="Normal 2 3 2 2 2 4 2 3 2" xfId="10507" xr:uid="{00000000-0005-0000-0000-0000242C0000}"/>
    <cellStyle name="Normal 2 3 2 2 2 4 2 3 2 2" xfId="14101" xr:uid="{00000000-0005-0000-0000-0000252C0000}"/>
    <cellStyle name="Normal 2 3 2 2 2 4 2 3 2 3" xfId="15172" xr:uid="{00000000-0005-0000-0000-0000262C0000}"/>
    <cellStyle name="Normal 2 3 2 2 2 4 2 3 3" xfId="13048" xr:uid="{00000000-0005-0000-0000-0000272C0000}"/>
    <cellStyle name="Normal 2 3 2 2 2 4 2 3 4" xfId="15171" xr:uid="{00000000-0005-0000-0000-0000282C0000}"/>
    <cellStyle name="Normal 2 3 2 2 2 4 2 4" xfId="9969" xr:uid="{00000000-0005-0000-0000-0000292C0000}"/>
    <cellStyle name="Normal 2 3 2 2 2 4 2 4 2" xfId="13563" xr:uid="{00000000-0005-0000-0000-00002A2C0000}"/>
    <cellStyle name="Normal 2 3 2 2 2 4 2 4 3" xfId="15173" xr:uid="{00000000-0005-0000-0000-00002B2C0000}"/>
    <cellStyle name="Normal 2 3 2 2 2 4 2 5" xfId="10846" xr:uid="{00000000-0005-0000-0000-00002C2C0000}"/>
    <cellStyle name="Normal 2 3 2 2 2 4 2 5 2" xfId="14439" xr:uid="{00000000-0005-0000-0000-00002D2C0000}"/>
    <cellStyle name="Normal 2 3 2 2 2 4 2 5 3" xfId="15174" xr:uid="{00000000-0005-0000-0000-00002E2C0000}"/>
    <cellStyle name="Normal 2 3 2 2 2 4 2 6" xfId="12510" xr:uid="{00000000-0005-0000-0000-00002F2C0000}"/>
    <cellStyle name="Normal 2 3 2 2 2 4 2 7" xfId="15165" xr:uid="{00000000-0005-0000-0000-0000302C0000}"/>
    <cellStyle name="Normal 2 3 2 2 2 4 3" xfId="9013" xr:uid="{00000000-0005-0000-0000-0000312C0000}"/>
    <cellStyle name="Normal 2 3 2 2 2 4 3 2" xfId="9581" xr:uid="{00000000-0005-0000-0000-0000322C0000}"/>
    <cellStyle name="Normal 2 3 2 2 2 4 3 2 2" xfId="10635" xr:uid="{00000000-0005-0000-0000-0000332C0000}"/>
    <cellStyle name="Normal 2 3 2 2 2 4 3 2 2 2" xfId="14229" xr:uid="{00000000-0005-0000-0000-0000342C0000}"/>
    <cellStyle name="Normal 2 3 2 2 2 4 3 2 2 3" xfId="15177" xr:uid="{00000000-0005-0000-0000-0000352C0000}"/>
    <cellStyle name="Normal 2 3 2 2 2 4 3 2 3" xfId="13176" xr:uid="{00000000-0005-0000-0000-0000362C0000}"/>
    <cellStyle name="Normal 2 3 2 2 2 4 3 2 4" xfId="15176" xr:uid="{00000000-0005-0000-0000-0000372C0000}"/>
    <cellStyle name="Normal 2 3 2 2 2 4 3 3" xfId="10097" xr:uid="{00000000-0005-0000-0000-0000382C0000}"/>
    <cellStyle name="Normal 2 3 2 2 2 4 3 3 2" xfId="13691" xr:uid="{00000000-0005-0000-0000-0000392C0000}"/>
    <cellStyle name="Normal 2 3 2 2 2 4 3 3 3" xfId="15178" xr:uid="{00000000-0005-0000-0000-00003A2C0000}"/>
    <cellStyle name="Normal 2 3 2 2 2 4 3 4" xfId="10848" xr:uid="{00000000-0005-0000-0000-00003B2C0000}"/>
    <cellStyle name="Normal 2 3 2 2 2 4 3 4 2" xfId="14441" xr:uid="{00000000-0005-0000-0000-00003C2C0000}"/>
    <cellStyle name="Normal 2 3 2 2 2 4 3 4 3" xfId="15179" xr:uid="{00000000-0005-0000-0000-00003D2C0000}"/>
    <cellStyle name="Normal 2 3 2 2 2 4 3 5" xfId="12638" xr:uid="{00000000-0005-0000-0000-00003E2C0000}"/>
    <cellStyle name="Normal 2 3 2 2 2 4 3 6" xfId="15175" xr:uid="{00000000-0005-0000-0000-00003F2C0000}"/>
    <cellStyle name="Normal 2 3 2 2 2 4 4" xfId="9325" xr:uid="{00000000-0005-0000-0000-0000402C0000}"/>
    <cellStyle name="Normal 2 3 2 2 2 4 4 2" xfId="10379" xr:uid="{00000000-0005-0000-0000-0000412C0000}"/>
    <cellStyle name="Normal 2 3 2 2 2 4 4 2 2" xfId="13973" xr:uid="{00000000-0005-0000-0000-0000422C0000}"/>
    <cellStyle name="Normal 2 3 2 2 2 4 4 2 3" xfId="15181" xr:uid="{00000000-0005-0000-0000-0000432C0000}"/>
    <cellStyle name="Normal 2 3 2 2 2 4 4 3" xfId="12920" xr:uid="{00000000-0005-0000-0000-0000442C0000}"/>
    <cellStyle name="Normal 2 3 2 2 2 4 4 4" xfId="15180" xr:uid="{00000000-0005-0000-0000-0000452C0000}"/>
    <cellStyle name="Normal 2 3 2 2 2 4 5" xfId="9841" xr:uid="{00000000-0005-0000-0000-0000462C0000}"/>
    <cellStyle name="Normal 2 3 2 2 2 4 5 2" xfId="13435" xr:uid="{00000000-0005-0000-0000-0000472C0000}"/>
    <cellStyle name="Normal 2 3 2 2 2 4 5 3" xfId="15182" xr:uid="{00000000-0005-0000-0000-0000482C0000}"/>
    <cellStyle name="Normal 2 3 2 2 2 4 6" xfId="10845" xr:uid="{00000000-0005-0000-0000-0000492C0000}"/>
    <cellStyle name="Normal 2 3 2 2 2 4 6 2" xfId="14438" xr:uid="{00000000-0005-0000-0000-00004A2C0000}"/>
    <cellStyle name="Normal 2 3 2 2 2 4 6 3" xfId="15183" xr:uid="{00000000-0005-0000-0000-00004B2C0000}"/>
    <cellStyle name="Normal 2 3 2 2 2 4 7" xfId="12382" xr:uid="{00000000-0005-0000-0000-00004C2C0000}"/>
    <cellStyle name="Normal 2 3 2 2 2 4 8" xfId="15164" xr:uid="{00000000-0005-0000-0000-00004D2C0000}"/>
    <cellStyle name="Normal 2 3 2 2 2 5" xfId="8789" xr:uid="{00000000-0005-0000-0000-00004E2C0000}"/>
    <cellStyle name="Normal 2 3 2 2 2 5 2" xfId="8917" xr:uid="{00000000-0005-0000-0000-00004F2C0000}"/>
    <cellStyle name="Normal 2 3 2 2 2 5 2 2" xfId="9173" xr:uid="{00000000-0005-0000-0000-0000502C0000}"/>
    <cellStyle name="Normal 2 3 2 2 2 5 2 2 2" xfId="9741" xr:uid="{00000000-0005-0000-0000-0000512C0000}"/>
    <cellStyle name="Normal 2 3 2 2 2 5 2 2 2 2" xfId="10795" xr:uid="{00000000-0005-0000-0000-0000522C0000}"/>
    <cellStyle name="Normal 2 3 2 2 2 5 2 2 2 2 2" xfId="14389" xr:uid="{00000000-0005-0000-0000-0000532C0000}"/>
    <cellStyle name="Normal 2 3 2 2 2 5 2 2 2 2 3" xfId="15188" xr:uid="{00000000-0005-0000-0000-0000542C0000}"/>
    <cellStyle name="Normal 2 3 2 2 2 5 2 2 2 3" xfId="13336" xr:uid="{00000000-0005-0000-0000-0000552C0000}"/>
    <cellStyle name="Normal 2 3 2 2 2 5 2 2 2 4" xfId="15187" xr:uid="{00000000-0005-0000-0000-0000562C0000}"/>
    <cellStyle name="Normal 2 3 2 2 2 5 2 2 3" xfId="10257" xr:uid="{00000000-0005-0000-0000-0000572C0000}"/>
    <cellStyle name="Normal 2 3 2 2 2 5 2 2 3 2" xfId="13851" xr:uid="{00000000-0005-0000-0000-0000582C0000}"/>
    <cellStyle name="Normal 2 3 2 2 2 5 2 2 3 3" xfId="15189" xr:uid="{00000000-0005-0000-0000-0000592C0000}"/>
    <cellStyle name="Normal 2 3 2 2 2 5 2 2 4" xfId="10851" xr:uid="{00000000-0005-0000-0000-00005A2C0000}"/>
    <cellStyle name="Normal 2 3 2 2 2 5 2 2 4 2" xfId="14444" xr:uid="{00000000-0005-0000-0000-00005B2C0000}"/>
    <cellStyle name="Normal 2 3 2 2 2 5 2 2 4 3" xfId="15190" xr:uid="{00000000-0005-0000-0000-00005C2C0000}"/>
    <cellStyle name="Normal 2 3 2 2 2 5 2 2 5" xfId="12798" xr:uid="{00000000-0005-0000-0000-00005D2C0000}"/>
    <cellStyle name="Normal 2 3 2 2 2 5 2 2 6" xfId="15186" xr:uid="{00000000-0005-0000-0000-00005E2C0000}"/>
    <cellStyle name="Normal 2 3 2 2 2 5 2 3" xfId="9485" xr:uid="{00000000-0005-0000-0000-00005F2C0000}"/>
    <cellStyle name="Normal 2 3 2 2 2 5 2 3 2" xfId="10539" xr:uid="{00000000-0005-0000-0000-0000602C0000}"/>
    <cellStyle name="Normal 2 3 2 2 2 5 2 3 2 2" xfId="14133" xr:uid="{00000000-0005-0000-0000-0000612C0000}"/>
    <cellStyle name="Normal 2 3 2 2 2 5 2 3 2 3" xfId="15192" xr:uid="{00000000-0005-0000-0000-0000622C0000}"/>
    <cellStyle name="Normal 2 3 2 2 2 5 2 3 3" xfId="13080" xr:uid="{00000000-0005-0000-0000-0000632C0000}"/>
    <cellStyle name="Normal 2 3 2 2 2 5 2 3 4" xfId="15191" xr:uid="{00000000-0005-0000-0000-0000642C0000}"/>
    <cellStyle name="Normal 2 3 2 2 2 5 2 4" xfId="10001" xr:uid="{00000000-0005-0000-0000-0000652C0000}"/>
    <cellStyle name="Normal 2 3 2 2 2 5 2 4 2" xfId="13595" xr:uid="{00000000-0005-0000-0000-0000662C0000}"/>
    <cellStyle name="Normal 2 3 2 2 2 5 2 4 3" xfId="15193" xr:uid="{00000000-0005-0000-0000-0000672C0000}"/>
    <cellStyle name="Normal 2 3 2 2 2 5 2 5" xfId="10850" xr:uid="{00000000-0005-0000-0000-0000682C0000}"/>
    <cellStyle name="Normal 2 3 2 2 2 5 2 5 2" xfId="14443" xr:uid="{00000000-0005-0000-0000-0000692C0000}"/>
    <cellStyle name="Normal 2 3 2 2 2 5 2 5 3" xfId="15194" xr:uid="{00000000-0005-0000-0000-00006A2C0000}"/>
    <cellStyle name="Normal 2 3 2 2 2 5 2 6" xfId="12542" xr:uid="{00000000-0005-0000-0000-00006B2C0000}"/>
    <cellStyle name="Normal 2 3 2 2 2 5 2 7" xfId="15185" xr:uid="{00000000-0005-0000-0000-00006C2C0000}"/>
    <cellStyle name="Normal 2 3 2 2 2 5 3" xfId="9045" xr:uid="{00000000-0005-0000-0000-00006D2C0000}"/>
    <cellStyle name="Normal 2 3 2 2 2 5 3 2" xfId="9613" xr:uid="{00000000-0005-0000-0000-00006E2C0000}"/>
    <cellStyle name="Normal 2 3 2 2 2 5 3 2 2" xfId="10667" xr:uid="{00000000-0005-0000-0000-00006F2C0000}"/>
    <cellStyle name="Normal 2 3 2 2 2 5 3 2 2 2" xfId="14261" xr:uid="{00000000-0005-0000-0000-0000702C0000}"/>
    <cellStyle name="Normal 2 3 2 2 2 5 3 2 2 3" xfId="15197" xr:uid="{00000000-0005-0000-0000-0000712C0000}"/>
    <cellStyle name="Normal 2 3 2 2 2 5 3 2 3" xfId="13208" xr:uid="{00000000-0005-0000-0000-0000722C0000}"/>
    <cellStyle name="Normal 2 3 2 2 2 5 3 2 4" xfId="15196" xr:uid="{00000000-0005-0000-0000-0000732C0000}"/>
    <cellStyle name="Normal 2 3 2 2 2 5 3 3" xfId="10129" xr:uid="{00000000-0005-0000-0000-0000742C0000}"/>
    <cellStyle name="Normal 2 3 2 2 2 5 3 3 2" xfId="13723" xr:uid="{00000000-0005-0000-0000-0000752C0000}"/>
    <cellStyle name="Normal 2 3 2 2 2 5 3 3 3" xfId="15198" xr:uid="{00000000-0005-0000-0000-0000762C0000}"/>
    <cellStyle name="Normal 2 3 2 2 2 5 3 4" xfId="10852" xr:uid="{00000000-0005-0000-0000-0000772C0000}"/>
    <cellStyle name="Normal 2 3 2 2 2 5 3 4 2" xfId="14445" xr:uid="{00000000-0005-0000-0000-0000782C0000}"/>
    <cellStyle name="Normal 2 3 2 2 2 5 3 4 3" xfId="15199" xr:uid="{00000000-0005-0000-0000-0000792C0000}"/>
    <cellStyle name="Normal 2 3 2 2 2 5 3 5" xfId="12670" xr:uid="{00000000-0005-0000-0000-00007A2C0000}"/>
    <cellStyle name="Normal 2 3 2 2 2 5 3 6" xfId="15195" xr:uid="{00000000-0005-0000-0000-00007B2C0000}"/>
    <cellStyle name="Normal 2 3 2 2 2 5 4" xfId="9357" xr:uid="{00000000-0005-0000-0000-00007C2C0000}"/>
    <cellStyle name="Normal 2 3 2 2 2 5 4 2" xfId="10411" xr:uid="{00000000-0005-0000-0000-00007D2C0000}"/>
    <cellStyle name="Normal 2 3 2 2 2 5 4 2 2" xfId="14005" xr:uid="{00000000-0005-0000-0000-00007E2C0000}"/>
    <cellStyle name="Normal 2 3 2 2 2 5 4 2 3" xfId="15201" xr:uid="{00000000-0005-0000-0000-00007F2C0000}"/>
    <cellStyle name="Normal 2 3 2 2 2 5 4 3" xfId="12952" xr:uid="{00000000-0005-0000-0000-0000802C0000}"/>
    <cellStyle name="Normal 2 3 2 2 2 5 4 4" xfId="15200" xr:uid="{00000000-0005-0000-0000-0000812C0000}"/>
    <cellStyle name="Normal 2 3 2 2 2 5 5" xfId="9873" xr:uid="{00000000-0005-0000-0000-0000822C0000}"/>
    <cellStyle name="Normal 2 3 2 2 2 5 5 2" xfId="13467" xr:uid="{00000000-0005-0000-0000-0000832C0000}"/>
    <cellStyle name="Normal 2 3 2 2 2 5 5 3" xfId="15202" xr:uid="{00000000-0005-0000-0000-0000842C0000}"/>
    <cellStyle name="Normal 2 3 2 2 2 5 6" xfId="10849" xr:uid="{00000000-0005-0000-0000-0000852C0000}"/>
    <cellStyle name="Normal 2 3 2 2 2 5 6 2" xfId="14442" xr:uid="{00000000-0005-0000-0000-0000862C0000}"/>
    <cellStyle name="Normal 2 3 2 2 2 5 6 3" xfId="15203" xr:uid="{00000000-0005-0000-0000-0000872C0000}"/>
    <cellStyle name="Normal 2 3 2 2 2 5 7" xfId="12414" xr:uid="{00000000-0005-0000-0000-0000882C0000}"/>
    <cellStyle name="Normal 2 3 2 2 2 5 8" xfId="15184" xr:uid="{00000000-0005-0000-0000-0000892C0000}"/>
    <cellStyle name="Normal 2 3 2 2 2 6" xfId="8810" xr:uid="{00000000-0005-0000-0000-00008A2C0000}"/>
    <cellStyle name="Normal 2 3 2 2 2 6 2" xfId="9066" xr:uid="{00000000-0005-0000-0000-00008B2C0000}"/>
    <cellStyle name="Normal 2 3 2 2 2 6 2 2" xfId="9634" xr:uid="{00000000-0005-0000-0000-00008C2C0000}"/>
    <cellStyle name="Normal 2 3 2 2 2 6 2 2 2" xfId="10688" xr:uid="{00000000-0005-0000-0000-00008D2C0000}"/>
    <cellStyle name="Normal 2 3 2 2 2 6 2 2 2 2" xfId="14282" xr:uid="{00000000-0005-0000-0000-00008E2C0000}"/>
    <cellStyle name="Normal 2 3 2 2 2 6 2 2 2 3" xfId="15207" xr:uid="{00000000-0005-0000-0000-00008F2C0000}"/>
    <cellStyle name="Normal 2 3 2 2 2 6 2 2 3" xfId="13229" xr:uid="{00000000-0005-0000-0000-0000902C0000}"/>
    <cellStyle name="Normal 2 3 2 2 2 6 2 2 4" xfId="15206" xr:uid="{00000000-0005-0000-0000-0000912C0000}"/>
    <cellStyle name="Normal 2 3 2 2 2 6 2 3" xfId="10150" xr:uid="{00000000-0005-0000-0000-0000922C0000}"/>
    <cellStyle name="Normal 2 3 2 2 2 6 2 3 2" xfId="13744" xr:uid="{00000000-0005-0000-0000-0000932C0000}"/>
    <cellStyle name="Normal 2 3 2 2 2 6 2 3 3" xfId="15208" xr:uid="{00000000-0005-0000-0000-0000942C0000}"/>
    <cellStyle name="Normal 2 3 2 2 2 6 2 4" xfId="10854" xr:uid="{00000000-0005-0000-0000-0000952C0000}"/>
    <cellStyle name="Normal 2 3 2 2 2 6 2 4 2" xfId="14447" xr:uid="{00000000-0005-0000-0000-0000962C0000}"/>
    <cellStyle name="Normal 2 3 2 2 2 6 2 4 3" xfId="15209" xr:uid="{00000000-0005-0000-0000-0000972C0000}"/>
    <cellStyle name="Normal 2 3 2 2 2 6 2 5" xfId="12691" xr:uid="{00000000-0005-0000-0000-0000982C0000}"/>
    <cellStyle name="Normal 2 3 2 2 2 6 2 6" xfId="15205" xr:uid="{00000000-0005-0000-0000-0000992C0000}"/>
    <cellStyle name="Normal 2 3 2 2 2 6 3" xfId="9378" xr:uid="{00000000-0005-0000-0000-00009A2C0000}"/>
    <cellStyle name="Normal 2 3 2 2 2 6 3 2" xfId="10432" xr:uid="{00000000-0005-0000-0000-00009B2C0000}"/>
    <cellStyle name="Normal 2 3 2 2 2 6 3 2 2" xfId="14026" xr:uid="{00000000-0005-0000-0000-00009C2C0000}"/>
    <cellStyle name="Normal 2 3 2 2 2 6 3 2 3" xfId="15211" xr:uid="{00000000-0005-0000-0000-00009D2C0000}"/>
    <cellStyle name="Normal 2 3 2 2 2 6 3 3" xfId="12973" xr:uid="{00000000-0005-0000-0000-00009E2C0000}"/>
    <cellStyle name="Normal 2 3 2 2 2 6 3 4" xfId="15210" xr:uid="{00000000-0005-0000-0000-00009F2C0000}"/>
    <cellStyle name="Normal 2 3 2 2 2 6 4" xfId="9894" xr:uid="{00000000-0005-0000-0000-0000A02C0000}"/>
    <cellStyle name="Normal 2 3 2 2 2 6 4 2" xfId="13488" xr:uid="{00000000-0005-0000-0000-0000A12C0000}"/>
    <cellStyle name="Normal 2 3 2 2 2 6 4 3" xfId="15212" xr:uid="{00000000-0005-0000-0000-0000A22C0000}"/>
    <cellStyle name="Normal 2 3 2 2 2 6 5" xfId="10853" xr:uid="{00000000-0005-0000-0000-0000A32C0000}"/>
    <cellStyle name="Normal 2 3 2 2 2 6 5 2" xfId="14446" xr:uid="{00000000-0005-0000-0000-0000A42C0000}"/>
    <cellStyle name="Normal 2 3 2 2 2 6 5 3" xfId="15213" xr:uid="{00000000-0005-0000-0000-0000A52C0000}"/>
    <cellStyle name="Normal 2 3 2 2 2 6 6" xfId="12435" xr:uid="{00000000-0005-0000-0000-0000A62C0000}"/>
    <cellStyle name="Normal 2 3 2 2 2 6 7" xfId="15204" xr:uid="{00000000-0005-0000-0000-0000A72C0000}"/>
    <cellStyle name="Normal 2 3 2 2 2 7" xfId="8938" xr:uid="{00000000-0005-0000-0000-0000A82C0000}"/>
    <cellStyle name="Normal 2 3 2 2 2 7 2" xfId="9506" xr:uid="{00000000-0005-0000-0000-0000A92C0000}"/>
    <cellStyle name="Normal 2 3 2 2 2 7 2 2" xfId="10560" xr:uid="{00000000-0005-0000-0000-0000AA2C0000}"/>
    <cellStyle name="Normal 2 3 2 2 2 7 2 2 2" xfId="14154" xr:uid="{00000000-0005-0000-0000-0000AB2C0000}"/>
    <cellStyle name="Normal 2 3 2 2 2 7 2 2 3" xfId="15216" xr:uid="{00000000-0005-0000-0000-0000AC2C0000}"/>
    <cellStyle name="Normal 2 3 2 2 2 7 2 3" xfId="13101" xr:uid="{00000000-0005-0000-0000-0000AD2C0000}"/>
    <cellStyle name="Normal 2 3 2 2 2 7 2 4" xfId="15215" xr:uid="{00000000-0005-0000-0000-0000AE2C0000}"/>
    <cellStyle name="Normal 2 3 2 2 2 7 3" xfId="10022" xr:uid="{00000000-0005-0000-0000-0000AF2C0000}"/>
    <cellStyle name="Normal 2 3 2 2 2 7 3 2" xfId="13616" xr:uid="{00000000-0005-0000-0000-0000B02C0000}"/>
    <cellStyle name="Normal 2 3 2 2 2 7 3 3" xfId="15217" xr:uid="{00000000-0005-0000-0000-0000B12C0000}"/>
    <cellStyle name="Normal 2 3 2 2 2 7 4" xfId="10855" xr:uid="{00000000-0005-0000-0000-0000B22C0000}"/>
    <cellStyle name="Normal 2 3 2 2 2 7 4 2" xfId="14448" xr:uid="{00000000-0005-0000-0000-0000B32C0000}"/>
    <cellStyle name="Normal 2 3 2 2 2 7 4 3" xfId="15218" xr:uid="{00000000-0005-0000-0000-0000B42C0000}"/>
    <cellStyle name="Normal 2 3 2 2 2 7 5" xfId="12563" xr:uid="{00000000-0005-0000-0000-0000B52C0000}"/>
    <cellStyle name="Normal 2 3 2 2 2 7 6" xfId="15214" xr:uid="{00000000-0005-0000-0000-0000B62C0000}"/>
    <cellStyle name="Normal 2 3 2 2 2 8" xfId="9250" xr:uid="{00000000-0005-0000-0000-0000B72C0000}"/>
    <cellStyle name="Normal 2 3 2 2 2 8 2" xfId="10304" xr:uid="{00000000-0005-0000-0000-0000B82C0000}"/>
    <cellStyle name="Normal 2 3 2 2 2 8 2 2" xfId="13898" xr:uid="{00000000-0005-0000-0000-0000B92C0000}"/>
    <cellStyle name="Normal 2 3 2 2 2 8 2 3" xfId="15220" xr:uid="{00000000-0005-0000-0000-0000BA2C0000}"/>
    <cellStyle name="Normal 2 3 2 2 2 8 3" xfId="12845" xr:uid="{00000000-0005-0000-0000-0000BB2C0000}"/>
    <cellStyle name="Normal 2 3 2 2 2 8 4" xfId="15219" xr:uid="{00000000-0005-0000-0000-0000BC2C0000}"/>
    <cellStyle name="Normal 2 3 2 2 2 9" xfId="9766" xr:uid="{00000000-0005-0000-0000-0000BD2C0000}"/>
    <cellStyle name="Normal 2 3 2 2 2 9 2" xfId="13360" xr:uid="{00000000-0005-0000-0000-0000BE2C0000}"/>
    <cellStyle name="Normal 2 3 2 2 2 9 3" xfId="15221" xr:uid="{00000000-0005-0000-0000-0000BF2C0000}"/>
    <cellStyle name="Normal 2 3 2 2 3" xfId="1444" xr:uid="{00000000-0005-0000-0000-0000C02C0000}"/>
    <cellStyle name="Normal 2 3 2 2 3 10" xfId="12284" xr:uid="{00000000-0005-0000-0000-0000C12C0000}"/>
    <cellStyle name="Normal 2 3 2 2 3 11" xfId="15222" xr:uid="{00000000-0005-0000-0000-0000C22C0000}"/>
    <cellStyle name="Normal 2 3 2 2 3 2" xfId="8733" xr:uid="{00000000-0005-0000-0000-0000C32C0000}"/>
    <cellStyle name="Normal 2 3 2 2 3 2 2" xfId="8861" xr:uid="{00000000-0005-0000-0000-0000C42C0000}"/>
    <cellStyle name="Normal 2 3 2 2 3 2 2 2" xfId="9117" xr:uid="{00000000-0005-0000-0000-0000C52C0000}"/>
    <cellStyle name="Normal 2 3 2 2 3 2 2 2 2" xfId="9685" xr:uid="{00000000-0005-0000-0000-0000C62C0000}"/>
    <cellStyle name="Normal 2 3 2 2 3 2 2 2 2 2" xfId="10739" xr:uid="{00000000-0005-0000-0000-0000C72C0000}"/>
    <cellStyle name="Normal 2 3 2 2 3 2 2 2 2 2 2" xfId="14333" xr:uid="{00000000-0005-0000-0000-0000C82C0000}"/>
    <cellStyle name="Normal 2 3 2 2 3 2 2 2 2 2 3" xfId="15227" xr:uid="{00000000-0005-0000-0000-0000C92C0000}"/>
    <cellStyle name="Normal 2 3 2 2 3 2 2 2 2 3" xfId="13280" xr:uid="{00000000-0005-0000-0000-0000CA2C0000}"/>
    <cellStyle name="Normal 2 3 2 2 3 2 2 2 2 4" xfId="15226" xr:uid="{00000000-0005-0000-0000-0000CB2C0000}"/>
    <cellStyle name="Normal 2 3 2 2 3 2 2 2 3" xfId="10201" xr:uid="{00000000-0005-0000-0000-0000CC2C0000}"/>
    <cellStyle name="Normal 2 3 2 2 3 2 2 2 3 2" xfId="13795" xr:uid="{00000000-0005-0000-0000-0000CD2C0000}"/>
    <cellStyle name="Normal 2 3 2 2 3 2 2 2 3 3" xfId="15228" xr:uid="{00000000-0005-0000-0000-0000CE2C0000}"/>
    <cellStyle name="Normal 2 3 2 2 3 2 2 2 4" xfId="10859" xr:uid="{00000000-0005-0000-0000-0000CF2C0000}"/>
    <cellStyle name="Normal 2 3 2 2 3 2 2 2 4 2" xfId="14452" xr:uid="{00000000-0005-0000-0000-0000D02C0000}"/>
    <cellStyle name="Normal 2 3 2 2 3 2 2 2 4 3" xfId="15229" xr:uid="{00000000-0005-0000-0000-0000D12C0000}"/>
    <cellStyle name="Normal 2 3 2 2 3 2 2 2 5" xfId="12742" xr:uid="{00000000-0005-0000-0000-0000D22C0000}"/>
    <cellStyle name="Normal 2 3 2 2 3 2 2 2 6" xfId="15225" xr:uid="{00000000-0005-0000-0000-0000D32C0000}"/>
    <cellStyle name="Normal 2 3 2 2 3 2 2 3" xfId="9429" xr:uid="{00000000-0005-0000-0000-0000D42C0000}"/>
    <cellStyle name="Normal 2 3 2 2 3 2 2 3 2" xfId="10483" xr:uid="{00000000-0005-0000-0000-0000D52C0000}"/>
    <cellStyle name="Normal 2 3 2 2 3 2 2 3 2 2" xfId="14077" xr:uid="{00000000-0005-0000-0000-0000D62C0000}"/>
    <cellStyle name="Normal 2 3 2 2 3 2 2 3 2 3" xfId="15231" xr:uid="{00000000-0005-0000-0000-0000D72C0000}"/>
    <cellStyle name="Normal 2 3 2 2 3 2 2 3 3" xfId="13024" xr:uid="{00000000-0005-0000-0000-0000D82C0000}"/>
    <cellStyle name="Normal 2 3 2 2 3 2 2 3 4" xfId="15230" xr:uid="{00000000-0005-0000-0000-0000D92C0000}"/>
    <cellStyle name="Normal 2 3 2 2 3 2 2 4" xfId="9945" xr:uid="{00000000-0005-0000-0000-0000DA2C0000}"/>
    <cellStyle name="Normal 2 3 2 2 3 2 2 4 2" xfId="13539" xr:uid="{00000000-0005-0000-0000-0000DB2C0000}"/>
    <cellStyle name="Normal 2 3 2 2 3 2 2 4 3" xfId="15232" xr:uid="{00000000-0005-0000-0000-0000DC2C0000}"/>
    <cellStyle name="Normal 2 3 2 2 3 2 2 5" xfId="10858" xr:uid="{00000000-0005-0000-0000-0000DD2C0000}"/>
    <cellStyle name="Normal 2 3 2 2 3 2 2 5 2" xfId="14451" xr:uid="{00000000-0005-0000-0000-0000DE2C0000}"/>
    <cellStyle name="Normal 2 3 2 2 3 2 2 5 3" xfId="15233" xr:uid="{00000000-0005-0000-0000-0000DF2C0000}"/>
    <cellStyle name="Normal 2 3 2 2 3 2 2 6" xfId="12486" xr:uid="{00000000-0005-0000-0000-0000E02C0000}"/>
    <cellStyle name="Normal 2 3 2 2 3 2 2 7" xfId="15224" xr:uid="{00000000-0005-0000-0000-0000E12C0000}"/>
    <cellStyle name="Normal 2 3 2 2 3 2 3" xfId="8989" xr:uid="{00000000-0005-0000-0000-0000E22C0000}"/>
    <cellStyle name="Normal 2 3 2 2 3 2 3 2" xfId="9557" xr:uid="{00000000-0005-0000-0000-0000E32C0000}"/>
    <cellStyle name="Normal 2 3 2 2 3 2 3 2 2" xfId="10611" xr:uid="{00000000-0005-0000-0000-0000E42C0000}"/>
    <cellStyle name="Normal 2 3 2 2 3 2 3 2 2 2" xfId="14205" xr:uid="{00000000-0005-0000-0000-0000E52C0000}"/>
    <cellStyle name="Normal 2 3 2 2 3 2 3 2 2 3" xfId="15236" xr:uid="{00000000-0005-0000-0000-0000E62C0000}"/>
    <cellStyle name="Normal 2 3 2 2 3 2 3 2 3" xfId="13152" xr:uid="{00000000-0005-0000-0000-0000E72C0000}"/>
    <cellStyle name="Normal 2 3 2 2 3 2 3 2 4" xfId="15235" xr:uid="{00000000-0005-0000-0000-0000E82C0000}"/>
    <cellStyle name="Normal 2 3 2 2 3 2 3 3" xfId="10073" xr:uid="{00000000-0005-0000-0000-0000E92C0000}"/>
    <cellStyle name="Normal 2 3 2 2 3 2 3 3 2" xfId="13667" xr:uid="{00000000-0005-0000-0000-0000EA2C0000}"/>
    <cellStyle name="Normal 2 3 2 2 3 2 3 3 3" xfId="15237" xr:uid="{00000000-0005-0000-0000-0000EB2C0000}"/>
    <cellStyle name="Normal 2 3 2 2 3 2 3 4" xfId="10860" xr:uid="{00000000-0005-0000-0000-0000EC2C0000}"/>
    <cellStyle name="Normal 2 3 2 2 3 2 3 4 2" xfId="14453" xr:uid="{00000000-0005-0000-0000-0000ED2C0000}"/>
    <cellStyle name="Normal 2 3 2 2 3 2 3 4 3" xfId="15238" xr:uid="{00000000-0005-0000-0000-0000EE2C0000}"/>
    <cellStyle name="Normal 2 3 2 2 3 2 3 5" xfId="12614" xr:uid="{00000000-0005-0000-0000-0000EF2C0000}"/>
    <cellStyle name="Normal 2 3 2 2 3 2 3 6" xfId="15234" xr:uid="{00000000-0005-0000-0000-0000F02C0000}"/>
    <cellStyle name="Normal 2 3 2 2 3 2 4" xfId="9301" xr:uid="{00000000-0005-0000-0000-0000F12C0000}"/>
    <cellStyle name="Normal 2 3 2 2 3 2 4 2" xfId="10355" xr:uid="{00000000-0005-0000-0000-0000F22C0000}"/>
    <cellStyle name="Normal 2 3 2 2 3 2 4 2 2" xfId="13949" xr:uid="{00000000-0005-0000-0000-0000F32C0000}"/>
    <cellStyle name="Normal 2 3 2 2 3 2 4 2 3" xfId="15240" xr:uid="{00000000-0005-0000-0000-0000F42C0000}"/>
    <cellStyle name="Normal 2 3 2 2 3 2 4 3" xfId="12896" xr:uid="{00000000-0005-0000-0000-0000F52C0000}"/>
    <cellStyle name="Normal 2 3 2 2 3 2 4 4" xfId="15239" xr:uid="{00000000-0005-0000-0000-0000F62C0000}"/>
    <cellStyle name="Normal 2 3 2 2 3 2 5" xfId="9817" xr:uid="{00000000-0005-0000-0000-0000F72C0000}"/>
    <cellStyle name="Normal 2 3 2 2 3 2 5 2" xfId="13411" xr:uid="{00000000-0005-0000-0000-0000F82C0000}"/>
    <cellStyle name="Normal 2 3 2 2 3 2 5 3" xfId="15241" xr:uid="{00000000-0005-0000-0000-0000F92C0000}"/>
    <cellStyle name="Normal 2 3 2 2 3 2 6" xfId="10857" xr:uid="{00000000-0005-0000-0000-0000FA2C0000}"/>
    <cellStyle name="Normal 2 3 2 2 3 2 6 2" xfId="14450" xr:uid="{00000000-0005-0000-0000-0000FB2C0000}"/>
    <cellStyle name="Normal 2 3 2 2 3 2 6 3" xfId="15242" xr:uid="{00000000-0005-0000-0000-0000FC2C0000}"/>
    <cellStyle name="Normal 2 3 2 2 3 2 7" xfId="12358" xr:uid="{00000000-0005-0000-0000-0000FD2C0000}"/>
    <cellStyle name="Normal 2 3 2 2 3 2 8" xfId="15223" xr:uid="{00000000-0005-0000-0000-0000FE2C0000}"/>
    <cellStyle name="Normal 2 3 2 2 3 3" xfId="8765" xr:uid="{00000000-0005-0000-0000-0000FF2C0000}"/>
    <cellStyle name="Normal 2 3 2 2 3 3 2" xfId="8893" xr:uid="{00000000-0005-0000-0000-0000002D0000}"/>
    <cellStyle name="Normal 2 3 2 2 3 3 2 2" xfId="9149" xr:uid="{00000000-0005-0000-0000-0000012D0000}"/>
    <cellStyle name="Normal 2 3 2 2 3 3 2 2 2" xfId="9717" xr:uid="{00000000-0005-0000-0000-0000022D0000}"/>
    <cellStyle name="Normal 2 3 2 2 3 3 2 2 2 2" xfId="10771" xr:uid="{00000000-0005-0000-0000-0000032D0000}"/>
    <cellStyle name="Normal 2 3 2 2 3 3 2 2 2 2 2" xfId="14365" xr:uid="{00000000-0005-0000-0000-0000042D0000}"/>
    <cellStyle name="Normal 2 3 2 2 3 3 2 2 2 2 3" xfId="15247" xr:uid="{00000000-0005-0000-0000-0000052D0000}"/>
    <cellStyle name="Normal 2 3 2 2 3 3 2 2 2 3" xfId="13312" xr:uid="{00000000-0005-0000-0000-0000062D0000}"/>
    <cellStyle name="Normal 2 3 2 2 3 3 2 2 2 4" xfId="15246" xr:uid="{00000000-0005-0000-0000-0000072D0000}"/>
    <cellStyle name="Normal 2 3 2 2 3 3 2 2 3" xfId="10233" xr:uid="{00000000-0005-0000-0000-0000082D0000}"/>
    <cellStyle name="Normal 2 3 2 2 3 3 2 2 3 2" xfId="13827" xr:uid="{00000000-0005-0000-0000-0000092D0000}"/>
    <cellStyle name="Normal 2 3 2 2 3 3 2 2 3 3" xfId="15248" xr:uid="{00000000-0005-0000-0000-00000A2D0000}"/>
    <cellStyle name="Normal 2 3 2 2 3 3 2 2 4" xfId="10863" xr:uid="{00000000-0005-0000-0000-00000B2D0000}"/>
    <cellStyle name="Normal 2 3 2 2 3 3 2 2 4 2" xfId="14456" xr:uid="{00000000-0005-0000-0000-00000C2D0000}"/>
    <cellStyle name="Normal 2 3 2 2 3 3 2 2 4 3" xfId="15249" xr:uid="{00000000-0005-0000-0000-00000D2D0000}"/>
    <cellStyle name="Normal 2 3 2 2 3 3 2 2 5" xfId="12774" xr:uid="{00000000-0005-0000-0000-00000E2D0000}"/>
    <cellStyle name="Normal 2 3 2 2 3 3 2 2 6" xfId="15245" xr:uid="{00000000-0005-0000-0000-00000F2D0000}"/>
    <cellStyle name="Normal 2 3 2 2 3 3 2 3" xfId="9461" xr:uid="{00000000-0005-0000-0000-0000102D0000}"/>
    <cellStyle name="Normal 2 3 2 2 3 3 2 3 2" xfId="10515" xr:uid="{00000000-0005-0000-0000-0000112D0000}"/>
    <cellStyle name="Normal 2 3 2 2 3 3 2 3 2 2" xfId="14109" xr:uid="{00000000-0005-0000-0000-0000122D0000}"/>
    <cellStyle name="Normal 2 3 2 2 3 3 2 3 2 3" xfId="15251" xr:uid="{00000000-0005-0000-0000-0000132D0000}"/>
    <cellStyle name="Normal 2 3 2 2 3 3 2 3 3" xfId="13056" xr:uid="{00000000-0005-0000-0000-0000142D0000}"/>
    <cellStyle name="Normal 2 3 2 2 3 3 2 3 4" xfId="15250" xr:uid="{00000000-0005-0000-0000-0000152D0000}"/>
    <cellStyle name="Normal 2 3 2 2 3 3 2 4" xfId="9977" xr:uid="{00000000-0005-0000-0000-0000162D0000}"/>
    <cellStyle name="Normal 2 3 2 2 3 3 2 4 2" xfId="13571" xr:uid="{00000000-0005-0000-0000-0000172D0000}"/>
    <cellStyle name="Normal 2 3 2 2 3 3 2 4 3" xfId="15252" xr:uid="{00000000-0005-0000-0000-0000182D0000}"/>
    <cellStyle name="Normal 2 3 2 2 3 3 2 5" xfId="10862" xr:uid="{00000000-0005-0000-0000-0000192D0000}"/>
    <cellStyle name="Normal 2 3 2 2 3 3 2 5 2" xfId="14455" xr:uid="{00000000-0005-0000-0000-00001A2D0000}"/>
    <cellStyle name="Normal 2 3 2 2 3 3 2 5 3" xfId="15253" xr:uid="{00000000-0005-0000-0000-00001B2D0000}"/>
    <cellStyle name="Normal 2 3 2 2 3 3 2 6" xfId="12518" xr:uid="{00000000-0005-0000-0000-00001C2D0000}"/>
    <cellStyle name="Normal 2 3 2 2 3 3 2 7" xfId="15244" xr:uid="{00000000-0005-0000-0000-00001D2D0000}"/>
    <cellStyle name="Normal 2 3 2 2 3 3 3" xfId="9021" xr:uid="{00000000-0005-0000-0000-00001E2D0000}"/>
    <cellStyle name="Normal 2 3 2 2 3 3 3 2" xfId="9589" xr:uid="{00000000-0005-0000-0000-00001F2D0000}"/>
    <cellStyle name="Normal 2 3 2 2 3 3 3 2 2" xfId="10643" xr:uid="{00000000-0005-0000-0000-0000202D0000}"/>
    <cellStyle name="Normal 2 3 2 2 3 3 3 2 2 2" xfId="14237" xr:uid="{00000000-0005-0000-0000-0000212D0000}"/>
    <cellStyle name="Normal 2 3 2 2 3 3 3 2 2 3" xfId="15256" xr:uid="{00000000-0005-0000-0000-0000222D0000}"/>
    <cellStyle name="Normal 2 3 2 2 3 3 3 2 3" xfId="13184" xr:uid="{00000000-0005-0000-0000-0000232D0000}"/>
    <cellStyle name="Normal 2 3 2 2 3 3 3 2 4" xfId="15255" xr:uid="{00000000-0005-0000-0000-0000242D0000}"/>
    <cellStyle name="Normal 2 3 2 2 3 3 3 3" xfId="10105" xr:uid="{00000000-0005-0000-0000-0000252D0000}"/>
    <cellStyle name="Normal 2 3 2 2 3 3 3 3 2" xfId="13699" xr:uid="{00000000-0005-0000-0000-0000262D0000}"/>
    <cellStyle name="Normal 2 3 2 2 3 3 3 3 3" xfId="15257" xr:uid="{00000000-0005-0000-0000-0000272D0000}"/>
    <cellStyle name="Normal 2 3 2 2 3 3 3 4" xfId="10864" xr:uid="{00000000-0005-0000-0000-0000282D0000}"/>
    <cellStyle name="Normal 2 3 2 2 3 3 3 4 2" xfId="14457" xr:uid="{00000000-0005-0000-0000-0000292D0000}"/>
    <cellStyle name="Normal 2 3 2 2 3 3 3 4 3" xfId="15258" xr:uid="{00000000-0005-0000-0000-00002A2D0000}"/>
    <cellStyle name="Normal 2 3 2 2 3 3 3 5" xfId="12646" xr:uid="{00000000-0005-0000-0000-00002B2D0000}"/>
    <cellStyle name="Normal 2 3 2 2 3 3 3 6" xfId="15254" xr:uid="{00000000-0005-0000-0000-00002C2D0000}"/>
    <cellStyle name="Normal 2 3 2 2 3 3 4" xfId="9333" xr:uid="{00000000-0005-0000-0000-00002D2D0000}"/>
    <cellStyle name="Normal 2 3 2 2 3 3 4 2" xfId="10387" xr:uid="{00000000-0005-0000-0000-00002E2D0000}"/>
    <cellStyle name="Normal 2 3 2 2 3 3 4 2 2" xfId="13981" xr:uid="{00000000-0005-0000-0000-00002F2D0000}"/>
    <cellStyle name="Normal 2 3 2 2 3 3 4 2 3" xfId="15260" xr:uid="{00000000-0005-0000-0000-0000302D0000}"/>
    <cellStyle name="Normal 2 3 2 2 3 3 4 3" xfId="12928" xr:uid="{00000000-0005-0000-0000-0000312D0000}"/>
    <cellStyle name="Normal 2 3 2 2 3 3 4 4" xfId="15259" xr:uid="{00000000-0005-0000-0000-0000322D0000}"/>
    <cellStyle name="Normal 2 3 2 2 3 3 5" xfId="9849" xr:uid="{00000000-0005-0000-0000-0000332D0000}"/>
    <cellStyle name="Normal 2 3 2 2 3 3 5 2" xfId="13443" xr:uid="{00000000-0005-0000-0000-0000342D0000}"/>
    <cellStyle name="Normal 2 3 2 2 3 3 5 3" xfId="15261" xr:uid="{00000000-0005-0000-0000-0000352D0000}"/>
    <cellStyle name="Normal 2 3 2 2 3 3 6" xfId="10861" xr:uid="{00000000-0005-0000-0000-0000362D0000}"/>
    <cellStyle name="Normal 2 3 2 2 3 3 6 2" xfId="14454" xr:uid="{00000000-0005-0000-0000-0000372D0000}"/>
    <cellStyle name="Normal 2 3 2 2 3 3 6 3" xfId="15262" xr:uid="{00000000-0005-0000-0000-0000382D0000}"/>
    <cellStyle name="Normal 2 3 2 2 3 3 7" xfId="12390" xr:uid="{00000000-0005-0000-0000-0000392D0000}"/>
    <cellStyle name="Normal 2 3 2 2 3 3 8" xfId="15243" xr:uid="{00000000-0005-0000-0000-00003A2D0000}"/>
    <cellStyle name="Normal 2 3 2 2 3 4" xfId="8797" xr:uid="{00000000-0005-0000-0000-00003B2D0000}"/>
    <cellStyle name="Normal 2 3 2 2 3 4 2" xfId="8925" xr:uid="{00000000-0005-0000-0000-00003C2D0000}"/>
    <cellStyle name="Normal 2 3 2 2 3 4 2 2" xfId="9181" xr:uid="{00000000-0005-0000-0000-00003D2D0000}"/>
    <cellStyle name="Normal 2 3 2 2 3 4 2 2 2" xfId="9749" xr:uid="{00000000-0005-0000-0000-00003E2D0000}"/>
    <cellStyle name="Normal 2 3 2 2 3 4 2 2 2 2" xfId="10803" xr:uid="{00000000-0005-0000-0000-00003F2D0000}"/>
    <cellStyle name="Normal 2 3 2 2 3 4 2 2 2 2 2" xfId="14397" xr:uid="{00000000-0005-0000-0000-0000402D0000}"/>
    <cellStyle name="Normal 2 3 2 2 3 4 2 2 2 2 3" xfId="15267" xr:uid="{00000000-0005-0000-0000-0000412D0000}"/>
    <cellStyle name="Normal 2 3 2 2 3 4 2 2 2 3" xfId="13344" xr:uid="{00000000-0005-0000-0000-0000422D0000}"/>
    <cellStyle name="Normal 2 3 2 2 3 4 2 2 2 4" xfId="15266" xr:uid="{00000000-0005-0000-0000-0000432D0000}"/>
    <cellStyle name="Normal 2 3 2 2 3 4 2 2 3" xfId="10265" xr:uid="{00000000-0005-0000-0000-0000442D0000}"/>
    <cellStyle name="Normal 2 3 2 2 3 4 2 2 3 2" xfId="13859" xr:uid="{00000000-0005-0000-0000-0000452D0000}"/>
    <cellStyle name="Normal 2 3 2 2 3 4 2 2 3 3" xfId="15268" xr:uid="{00000000-0005-0000-0000-0000462D0000}"/>
    <cellStyle name="Normal 2 3 2 2 3 4 2 2 4" xfId="10867" xr:uid="{00000000-0005-0000-0000-0000472D0000}"/>
    <cellStyle name="Normal 2 3 2 2 3 4 2 2 4 2" xfId="14460" xr:uid="{00000000-0005-0000-0000-0000482D0000}"/>
    <cellStyle name="Normal 2 3 2 2 3 4 2 2 4 3" xfId="15269" xr:uid="{00000000-0005-0000-0000-0000492D0000}"/>
    <cellStyle name="Normal 2 3 2 2 3 4 2 2 5" xfId="12806" xr:uid="{00000000-0005-0000-0000-00004A2D0000}"/>
    <cellStyle name="Normal 2 3 2 2 3 4 2 2 6" xfId="15265" xr:uid="{00000000-0005-0000-0000-00004B2D0000}"/>
    <cellStyle name="Normal 2 3 2 2 3 4 2 3" xfId="9493" xr:uid="{00000000-0005-0000-0000-00004C2D0000}"/>
    <cellStyle name="Normal 2 3 2 2 3 4 2 3 2" xfId="10547" xr:uid="{00000000-0005-0000-0000-00004D2D0000}"/>
    <cellStyle name="Normal 2 3 2 2 3 4 2 3 2 2" xfId="14141" xr:uid="{00000000-0005-0000-0000-00004E2D0000}"/>
    <cellStyle name="Normal 2 3 2 2 3 4 2 3 2 3" xfId="15271" xr:uid="{00000000-0005-0000-0000-00004F2D0000}"/>
    <cellStyle name="Normal 2 3 2 2 3 4 2 3 3" xfId="13088" xr:uid="{00000000-0005-0000-0000-0000502D0000}"/>
    <cellStyle name="Normal 2 3 2 2 3 4 2 3 4" xfId="15270" xr:uid="{00000000-0005-0000-0000-0000512D0000}"/>
    <cellStyle name="Normal 2 3 2 2 3 4 2 4" xfId="10009" xr:uid="{00000000-0005-0000-0000-0000522D0000}"/>
    <cellStyle name="Normal 2 3 2 2 3 4 2 4 2" xfId="13603" xr:uid="{00000000-0005-0000-0000-0000532D0000}"/>
    <cellStyle name="Normal 2 3 2 2 3 4 2 4 3" xfId="15272" xr:uid="{00000000-0005-0000-0000-0000542D0000}"/>
    <cellStyle name="Normal 2 3 2 2 3 4 2 5" xfId="10866" xr:uid="{00000000-0005-0000-0000-0000552D0000}"/>
    <cellStyle name="Normal 2 3 2 2 3 4 2 5 2" xfId="14459" xr:uid="{00000000-0005-0000-0000-0000562D0000}"/>
    <cellStyle name="Normal 2 3 2 2 3 4 2 5 3" xfId="15273" xr:uid="{00000000-0005-0000-0000-0000572D0000}"/>
    <cellStyle name="Normal 2 3 2 2 3 4 2 6" xfId="12550" xr:uid="{00000000-0005-0000-0000-0000582D0000}"/>
    <cellStyle name="Normal 2 3 2 2 3 4 2 7" xfId="15264" xr:uid="{00000000-0005-0000-0000-0000592D0000}"/>
    <cellStyle name="Normal 2 3 2 2 3 4 3" xfId="9053" xr:uid="{00000000-0005-0000-0000-00005A2D0000}"/>
    <cellStyle name="Normal 2 3 2 2 3 4 3 2" xfId="9621" xr:uid="{00000000-0005-0000-0000-00005B2D0000}"/>
    <cellStyle name="Normal 2 3 2 2 3 4 3 2 2" xfId="10675" xr:uid="{00000000-0005-0000-0000-00005C2D0000}"/>
    <cellStyle name="Normal 2 3 2 2 3 4 3 2 2 2" xfId="14269" xr:uid="{00000000-0005-0000-0000-00005D2D0000}"/>
    <cellStyle name="Normal 2 3 2 2 3 4 3 2 2 3" xfId="15276" xr:uid="{00000000-0005-0000-0000-00005E2D0000}"/>
    <cellStyle name="Normal 2 3 2 2 3 4 3 2 3" xfId="13216" xr:uid="{00000000-0005-0000-0000-00005F2D0000}"/>
    <cellStyle name="Normal 2 3 2 2 3 4 3 2 4" xfId="15275" xr:uid="{00000000-0005-0000-0000-0000602D0000}"/>
    <cellStyle name="Normal 2 3 2 2 3 4 3 3" xfId="10137" xr:uid="{00000000-0005-0000-0000-0000612D0000}"/>
    <cellStyle name="Normal 2 3 2 2 3 4 3 3 2" xfId="13731" xr:uid="{00000000-0005-0000-0000-0000622D0000}"/>
    <cellStyle name="Normal 2 3 2 2 3 4 3 3 3" xfId="15277" xr:uid="{00000000-0005-0000-0000-0000632D0000}"/>
    <cellStyle name="Normal 2 3 2 2 3 4 3 4" xfId="10868" xr:uid="{00000000-0005-0000-0000-0000642D0000}"/>
    <cellStyle name="Normal 2 3 2 2 3 4 3 4 2" xfId="14461" xr:uid="{00000000-0005-0000-0000-0000652D0000}"/>
    <cellStyle name="Normal 2 3 2 2 3 4 3 4 3" xfId="15278" xr:uid="{00000000-0005-0000-0000-0000662D0000}"/>
    <cellStyle name="Normal 2 3 2 2 3 4 3 5" xfId="12678" xr:uid="{00000000-0005-0000-0000-0000672D0000}"/>
    <cellStyle name="Normal 2 3 2 2 3 4 3 6" xfId="15274" xr:uid="{00000000-0005-0000-0000-0000682D0000}"/>
    <cellStyle name="Normal 2 3 2 2 3 4 4" xfId="9365" xr:uid="{00000000-0005-0000-0000-0000692D0000}"/>
    <cellStyle name="Normal 2 3 2 2 3 4 4 2" xfId="10419" xr:uid="{00000000-0005-0000-0000-00006A2D0000}"/>
    <cellStyle name="Normal 2 3 2 2 3 4 4 2 2" xfId="14013" xr:uid="{00000000-0005-0000-0000-00006B2D0000}"/>
    <cellStyle name="Normal 2 3 2 2 3 4 4 2 3" xfId="15280" xr:uid="{00000000-0005-0000-0000-00006C2D0000}"/>
    <cellStyle name="Normal 2 3 2 2 3 4 4 3" xfId="12960" xr:uid="{00000000-0005-0000-0000-00006D2D0000}"/>
    <cellStyle name="Normal 2 3 2 2 3 4 4 4" xfId="15279" xr:uid="{00000000-0005-0000-0000-00006E2D0000}"/>
    <cellStyle name="Normal 2 3 2 2 3 4 5" xfId="9881" xr:uid="{00000000-0005-0000-0000-00006F2D0000}"/>
    <cellStyle name="Normal 2 3 2 2 3 4 5 2" xfId="13475" xr:uid="{00000000-0005-0000-0000-0000702D0000}"/>
    <cellStyle name="Normal 2 3 2 2 3 4 5 3" xfId="15281" xr:uid="{00000000-0005-0000-0000-0000712D0000}"/>
    <cellStyle name="Normal 2 3 2 2 3 4 6" xfId="10865" xr:uid="{00000000-0005-0000-0000-0000722D0000}"/>
    <cellStyle name="Normal 2 3 2 2 3 4 6 2" xfId="14458" xr:uid="{00000000-0005-0000-0000-0000732D0000}"/>
    <cellStyle name="Normal 2 3 2 2 3 4 6 3" xfId="15282" xr:uid="{00000000-0005-0000-0000-0000742D0000}"/>
    <cellStyle name="Normal 2 3 2 2 3 4 7" xfId="12422" xr:uid="{00000000-0005-0000-0000-0000752D0000}"/>
    <cellStyle name="Normal 2 3 2 2 3 4 8" xfId="15263" xr:uid="{00000000-0005-0000-0000-0000762D0000}"/>
    <cellStyle name="Normal 2 3 2 2 3 5" xfId="8812" xr:uid="{00000000-0005-0000-0000-0000772D0000}"/>
    <cellStyle name="Normal 2 3 2 2 3 5 2" xfId="9068" xr:uid="{00000000-0005-0000-0000-0000782D0000}"/>
    <cellStyle name="Normal 2 3 2 2 3 5 2 2" xfId="9636" xr:uid="{00000000-0005-0000-0000-0000792D0000}"/>
    <cellStyle name="Normal 2 3 2 2 3 5 2 2 2" xfId="10690" xr:uid="{00000000-0005-0000-0000-00007A2D0000}"/>
    <cellStyle name="Normal 2 3 2 2 3 5 2 2 2 2" xfId="14284" xr:uid="{00000000-0005-0000-0000-00007B2D0000}"/>
    <cellStyle name="Normal 2 3 2 2 3 5 2 2 2 3" xfId="15286" xr:uid="{00000000-0005-0000-0000-00007C2D0000}"/>
    <cellStyle name="Normal 2 3 2 2 3 5 2 2 3" xfId="13231" xr:uid="{00000000-0005-0000-0000-00007D2D0000}"/>
    <cellStyle name="Normal 2 3 2 2 3 5 2 2 4" xfId="15285" xr:uid="{00000000-0005-0000-0000-00007E2D0000}"/>
    <cellStyle name="Normal 2 3 2 2 3 5 2 3" xfId="10152" xr:uid="{00000000-0005-0000-0000-00007F2D0000}"/>
    <cellStyle name="Normal 2 3 2 2 3 5 2 3 2" xfId="13746" xr:uid="{00000000-0005-0000-0000-0000802D0000}"/>
    <cellStyle name="Normal 2 3 2 2 3 5 2 3 3" xfId="15287" xr:uid="{00000000-0005-0000-0000-0000812D0000}"/>
    <cellStyle name="Normal 2 3 2 2 3 5 2 4" xfId="10870" xr:uid="{00000000-0005-0000-0000-0000822D0000}"/>
    <cellStyle name="Normal 2 3 2 2 3 5 2 4 2" xfId="14463" xr:uid="{00000000-0005-0000-0000-0000832D0000}"/>
    <cellStyle name="Normal 2 3 2 2 3 5 2 4 3" xfId="15288" xr:uid="{00000000-0005-0000-0000-0000842D0000}"/>
    <cellStyle name="Normal 2 3 2 2 3 5 2 5" xfId="12693" xr:uid="{00000000-0005-0000-0000-0000852D0000}"/>
    <cellStyle name="Normal 2 3 2 2 3 5 2 6" xfId="15284" xr:uid="{00000000-0005-0000-0000-0000862D0000}"/>
    <cellStyle name="Normal 2 3 2 2 3 5 3" xfId="9380" xr:uid="{00000000-0005-0000-0000-0000872D0000}"/>
    <cellStyle name="Normal 2 3 2 2 3 5 3 2" xfId="10434" xr:uid="{00000000-0005-0000-0000-0000882D0000}"/>
    <cellStyle name="Normal 2 3 2 2 3 5 3 2 2" xfId="14028" xr:uid="{00000000-0005-0000-0000-0000892D0000}"/>
    <cellStyle name="Normal 2 3 2 2 3 5 3 2 3" xfId="15290" xr:uid="{00000000-0005-0000-0000-00008A2D0000}"/>
    <cellStyle name="Normal 2 3 2 2 3 5 3 3" xfId="12975" xr:uid="{00000000-0005-0000-0000-00008B2D0000}"/>
    <cellStyle name="Normal 2 3 2 2 3 5 3 4" xfId="15289" xr:uid="{00000000-0005-0000-0000-00008C2D0000}"/>
    <cellStyle name="Normal 2 3 2 2 3 5 4" xfId="9896" xr:uid="{00000000-0005-0000-0000-00008D2D0000}"/>
    <cellStyle name="Normal 2 3 2 2 3 5 4 2" xfId="13490" xr:uid="{00000000-0005-0000-0000-00008E2D0000}"/>
    <cellStyle name="Normal 2 3 2 2 3 5 4 3" xfId="15291" xr:uid="{00000000-0005-0000-0000-00008F2D0000}"/>
    <cellStyle name="Normal 2 3 2 2 3 5 5" xfId="10869" xr:uid="{00000000-0005-0000-0000-0000902D0000}"/>
    <cellStyle name="Normal 2 3 2 2 3 5 5 2" xfId="14462" xr:uid="{00000000-0005-0000-0000-0000912D0000}"/>
    <cellStyle name="Normal 2 3 2 2 3 5 5 3" xfId="15292" xr:uid="{00000000-0005-0000-0000-0000922D0000}"/>
    <cellStyle name="Normal 2 3 2 2 3 5 6" xfId="12437" xr:uid="{00000000-0005-0000-0000-0000932D0000}"/>
    <cellStyle name="Normal 2 3 2 2 3 5 7" xfId="15283" xr:uid="{00000000-0005-0000-0000-0000942D0000}"/>
    <cellStyle name="Normal 2 3 2 2 3 6" xfId="8940" xr:uid="{00000000-0005-0000-0000-0000952D0000}"/>
    <cellStyle name="Normal 2 3 2 2 3 6 2" xfId="9508" xr:uid="{00000000-0005-0000-0000-0000962D0000}"/>
    <cellStyle name="Normal 2 3 2 2 3 6 2 2" xfId="10562" xr:uid="{00000000-0005-0000-0000-0000972D0000}"/>
    <cellStyle name="Normal 2 3 2 2 3 6 2 2 2" xfId="14156" xr:uid="{00000000-0005-0000-0000-0000982D0000}"/>
    <cellStyle name="Normal 2 3 2 2 3 6 2 2 3" xfId="15295" xr:uid="{00000000-0005-0000-0000-0000992D0000}"/>
    <cellStyle name="Normal 2 3 2 2 3 6 2 3" xfId="13103" xr:uid="{00000000-0005-0000-0000-00009A2D0000}"/>
    <cellStyle name="Normal 2 3 2 2 3 6 2 4" xfId="15294" xr:uid="{00000000-0005-0000-0000-00009B2D0000}"/>
    <cellStyle name="Normal 2 3 2 2 3 6 3" xfId="10024" xr:uid="{00000000-0005-0000-0000-00009C2D0000}"/>
    <cellStyle name="Normal 2 3 2 2 3 6 3 2" xfId="13618" xr:uid="{00000000-0005-0000-0000-00009D2D0000}"/>
    <cellStyle name="Normal 2 3 2 2 3 6 3 3" xfId="15296" xr:uid="{00000000-0005-0000-0000-00009E2D0000}"/>
    <cellStyle name="Normal 2 3 2 2 3 6 4" xfId="10871" xr:uid="{00000000-0005-0000-0000-00009F2D0000}"/>
    <cellStyle name="Normal 2 3 2 2 3 6 4 2" xfId="14464" xr:uid="{00000000-0005-0000-0000-0000A02D0000}"/>
    <cellStyle name="Normal 2 3 2 2 3 6 4 3" xfId="15297" xr:uid="{00000000-0005-0000-0000-0000A12D0000}"/>
    <cellStyle name="Normal 2 3 2 2 3 6 5" xfId="12565" xr:uid="{00000000-0005-0000-0000-0000A22D0000}"/>
    <cellStyle name="Normal 2 3 2 2 3 6 6" xfId="15293" xr:uid="{00000000-0005-0000-0000-0000A32D0000}"/>
    <cellStyle name="Normal 2 3 2 2 3 7" xfId="9252" xr:uid="{00000000-0005-0000-0000-0000A42D0000}"/>
    <cellStyle name="Normal 2 3 2 2 3 7 2" xfId="10306" xr:uid="{00000000-0005-0000-0000-0000A52D0000}"/>
    <cellStyle name="Normal 2 3 2 2 3 7 2 2" xfId="13900" xr:uid="{00000000-0005-0000-0000-0000A62D0000}"/>
    <cellStyle name="Normal 2 3 2 2 3 7 2 3" xfId="15299" xr:uid="{00000000-0005-0000-0000-0000A72D0000}"/>
    <cellStyle name="Normal 2 3 2 2 3 7 3" xfId="12847" xr:uid="{00000000-0005-0000-0000-0000A82D0000}"/>
    <cellStyle name="Normal 2 3 2 2 3 7 4" xfId="15298" xr:uid="{00000000-0005-0000-0000-0000A92D0000}"/>
    <cellStyle name="Normal 2 3 2 2 3 8" xfId="9768" xr:uid="{00000000-0005-0000-0000-0000AA2D0000}"/>
    <cellStyle name="Normal 2 3 2 2 3 8 2" xfId="13362" xr:uid="{00000000-0005-0000-0000-0000AB2D0000}"/>
    <cellStyle name="Normal 2 3 2 2 3 8 3" xfId="15300" xr:uid="{00000000-0005-0000-0000-0000AC2D0000}"/>
    <cellStyle name="Normal 2 3 2 2 3 9" xfId="10856" xr:uid="{00000000-0005-0000-0000-0000AD2D0000}"/>
    <cellStyle name="Normal 2 3 2 2 3 9 2" xfId="14449" xr:uid="{00000000-0005-0000-0000-0000AE2D0000}"/>
    <cellStyle name="Normal 2 3 2 2 3 9 3" xfId="15301" xr:uid="{00000000-0005-0000-0000-0000AF2D0000}"/>
    <cellStyle name="Normal 2 3 2 2 4" xfId="8717" xr:uid="{00000000-0005-0000-0000-0000B02D0000}"/>
    <cellStyle name="Normal 2 3 2 2 4 2" xfId="8845" xr:uid="{00000000-0005-0000-0000-0000B12D0000}"/>
    <cellStyle name="Normal 2 3 2 2 4 2 2" xfId="9101" xr:uid="{00000000-0005-0000-0000-0000B22D0000}"/>
    <cellStyle name="Normal 2 3 2 2 4 2 2 2" xfId="9669" xr:uid="{00000000-0005-0000-0000-0000B32D0000}"/>
    <cellStyle name="Normal 2 3 2 2 4 2 2 2 2" xfId="10723" xr:uid="{00000000-0005-0000-0000-0000B42D0000}"/>
    <cellStyle name="Normal 2 3 2 2 4 2 2 2 2 2" xfId="14317" xr:uid="{00000000-0005-0000-0000-0000B52D0000}"/>
    <cellStyle name="Normal 2 3 2 2 4 2 2 2 2 3" xfId="15306" xr:uid="{00000000-0005-0000-0000-0000B62D0000}"/>
    <cellStyle name="Normal 2 3 2 2 4 2 2 2 3" xfId="13264" xr:uid="{00000000-0005-0000-0000-0000B72D0000}"/>
    <cellStyle name="Normal 2 3 2 2 4 2 2 2 4" xfId="15305" xr:uid="{00000000-0005-0000-0000-0000B82D0000}"/>
    <cellStyle name="Normal 2 3 2 2 4 2 2 3" xfId="10185" xr:uid="{00000000-0005-0000-0000-0000B92D0000}"/>
    <cellStyle name="Normal 2 3 2 2 4 2 2 3 2" xfId="13779" xr:uid="{00000000-0005-0000-0000-0000BA2D0000}"/>
    <cellStyle name="Normal 2 3 2 2 4 2 2 3 3" xfId="15307" xr:uid="{00000000-0005-0000-0000-0000BB2D0000}"/>
    <cellStyle name="Normal 2 3 2 2 4 2 2 4" xfId="10874" xr:uid="{00000000-0005-0000-0000-0000BC2D0000}"/>
    <cellStyle name="Normal 2 3 2 2 4 2 2 4 2" xfId="14467" xr:uid="{00000000-0005-0000-0000-0000BD2D0000}"/>
    <cellStyle name="Normal 2 3 2 2 4 2 2 4 3" xfId="15308" xr:uid="{00000000-0005-0000-0000-0000BE2D0000}"/>
    <cellStyle name="Normal 2 3 2 2 4 2 2 5" xfId="12726" xr:uid="{00000000-0005-0000-0000-0000BF2D0000}"/>
    <cellStyle name="Normal 2 3 2 2 4 2 2 6" xfId="15304" xr:uid="{00000000-0005-0000-0000-0000C02D0000}"/>
    <cellStyle name="Normal 2 3 2 2 4 2 3" xfId="9413" xr:uid="{00000000-0005-0000-0000-0000C12D0000}"/>
    <cellStyle name="Normal 2 3 2 2 4 2 3 2" xfId="10467" xr:uid="{00000000-0005-0000-0000-0000C22D0000}"/>
    <cellStyle name="Normal 2 3 2 2 4 2 3 2 2" xfId="14061" xr:uid="{00000000-0005-0000-0000-0000C32D0000}"/>
    <cellStyle name="Normal 2 3 2 2 4 2 3 2 3" xfId="15310" xr:uid="{00000000-0005-0000-0000-0000C42D0000}"/>
    <cellStyle name="Normal 2 3 2 2 4 2 3 3" xfId="13008" xr:uid="{00000000-0005-0000-0000-0000C52D0000}"/>
    <cellStyle name="Normal 2 3 2 2 4 2 3 4" xfId="15309" xr:uid="{00000000-0005-0000-0000-0000C62D0000}"/>
    <cellStyle name="Normal 2 3 2 2 4 2 4" xfId="9929" xr:uid="{00000000-0005-0000-0000-0000C72D0000}"/>
    <cellStyle name="Normal 2 3 2 2 4 2 4 2" xfId="13523" xr:uid="{00000000-0005-0000-0000-0000C82D0000}"/>
    <cellStyle name="Normal 2 3 2 2 4 2 4 3" xfId="15311" xr:uid="{00000000-0005-0000-0000-0000C92D0000}"/>
    <cellStyle name="Normal 2 3 2 2 4 2 5" xfId="10873" xr:uid="{00000000-0005-0000-0000-0000CA2D0000}"/>
    <cellStyle name="Normal 2 3 2 2 4 2 5 2" xfId="14466" xr:uid="{00000000-0005-0000-0000-0000CB2D0000}"/>
    <cellStyle name="Normal 2 3 2 2 4 2 5 3" xfId="15312" xr:uid="{00000000-0005-0000-0000-0000CC2D0000}"/>
    <cellStyle name="Normal 2 3 2 2 4 2 6" xfId="12470" xr:uid="{00000000-0005-0000-0000-0000CD2D0000}"/>
    <cellStyle name="Normal 2 3 2 2 4 2 7" xfId="15303" xr:uid="{00000000-0005-0000-0000-0000CE2D0000}"/>
    <cellStyle name="Normal 2 3 2 2 4 3" xfId="8973" xr:uid="{00000000-0005-0000-0000-0000CF2D0000}"/>
    <cellStyle name="Normal 2 3 2 2 4 3 2" xfId="9541" xr:uid="{00000000-0005-0000-0000-0000D02D0000}"/>
    <cellStyle name="Normal 2 3 2 2 4 3 2 2" xfId="10595" xr:uid="{00000000-0005-0000-0000-0000D12D0000}"/>
    <cellStyle name="Normal 2 3 2 2 4 3 2 2 2" xfId="14189" xr:uid="{00000000-0005-0000-0000-0000D22D0000}"/>
    <cellStyle name="Normal 2 3 2 2 4 3 2 2 3" xfId="15315" xr:uid="{00000000-0005-0000-0000-0000D32D0000}"/>
    <cellStyle name="Normal 2 3 2 2 4 3 2 3" xfId="13136" xr:uid="{00000000-0005-0000-0000-0000D42D0000}"/>
    <cellStyle name="Normal 2 3 2 2 4 3 2 4" xfId="15314" xr:uid="{00000000-0005-0000-0000-0000D52D0000}"/>
    <cellStyle name="Normal 2 3 2 2 4 3 3" xfId="10057" xr:uid="{00000000-0005-0000-0000-0000D62D0000}"/>
    <cellStyle name="Normal 2 3 2 2 4 3 3 2" xfId="13651" xr:uid="{00000000-0005-0000-0000-0000D72D0000}"/>
    <cellStyle name="Normal 2 3 2 2 4 3 3 3" xfId="15316" xr:uid="{00000000-0005-0000-0000-0000D82D0000}"/>
    <cellStyle name="Normal 2 3 2 2 4 3 4" xfId="10875" xr:uid="{00000000-0005-0000-0000-0000D92D0000}"/>
    <cellStyle name="Normal 2 3 2 2 4 3 4 2" xfId="14468" xr:uid="{00000000-0005-0000-0000-0000DA2D0000}"/>
    <cellStyle name="Normal 2 3 2 2 4 3 4 3" xfId="15317" xr:uid="{00000000-0005-0000-0000-0000DB2D0000}"/>
    <cellStyle name="Normal 2 3 2 2 4 3 5" xfId="12598" xr:uid="{00000000-0005-0000-0000-0000DC2D0000}"/>
    <cellStyle name="Normal 2 3 2 2 4 3 6" xfId="15313" xr:uid="{00000000-0005-0000-0000-0000DD2D0000}"/>
    <cellStyle name="Normal 2 3 2 2 4 4" xfId="9285" xr:uid="{00000000-0005-0000-0000-0000DE2D0000}"/>
    <cellStyle name="Normal 2 3 2 2 4 4 2" xfId="10339" xr:uid="{00000000-0005-0000-0000-0000DF2D0000}"/>
    <cellStyle name="Normal 2 3 2 2 4 4 2 2" xfId="13933" xr:uid="{00000000-0005-0000-0000-0000E02D0000}"/>
    <cellStyle name="Normal 2 3 2 2 4 4 2 3" xfId="15319" xr:uid="{00000000-0005-0000-0000-0000E12D0000}"/>
    <cellStyle name="Normal 2 3 2 2 4 4 3" xfId="12880" xr:uid="{00000000-0005-0000-0000-0000E22D0000}"/>
    <cellStyle name="Normal 2 3 2 2 4 4 4" xfId="15318" xr:uid="{00000000-0005-0000-0000-0000E32D0000}"/>
    <cellStyle name="Normal 2 3 2 2 4 5" xfId="9801" xr:uid="{00000000-0005-0000-0000-0000E42D0000}"/>
    <cellStyle name="Normal 2 3 2 2 4 5 2" xfId="13395" xr:uid="{00000000-0005-0000-0000-0000E52D0000}"/>
    <cellStyle name="Normal 2 3 2 2 4 5 3" xfId="15320" xr:uid="{00000000-0005-0000-0000-0000E62D0000}"/>
    <cellStyle name="Normal 2 3 2 2 4 6" xfId="10872" xr:uid="{00000000-0005-0000-0000-0000E72D0000}"/>
    <cellStyle name="Normal 2 3 2 2 4 6 2" xfId="14465" xr:uid="{00000000-0005-0000-0000-0000E82D0000}"/>
    <cellStyle name="Normal 2 3 2 2 4 6 3" xfId="15321" xr:uid="{00000000-0005-0000-0000-0000E92D0000}"/>
    <cellStyle name="Normal 2 3 2 2 4 7" xfId="12342" xr:uid="{00000000-0005-0000-0000-0000EA2D0000}"/>
    <cellStyle name="Normal 2 3 2 2 4 8" xfId="15302" xr:uid="{00000000-0005-0000-0000-0000EB2D0000}"/>
    <cellStyle name="Normal 2 3 2 2 5" xfId="8749" xr:uid="{00000000-0005-0000-0000-0000EC2D0000}"/>
    <cellStyle name="Normal 2 3 2 2 5 2" xfId="8877" xr:uid="{00000000-0005-0000-0000-0000ED2D0000}"/>
    <cellStyle name="Normal 2 3 2 2 5 2 2" xfId="9133" xr:uid="{00000000-0005-0000-0000-0000EE2D0000}"/>
    <cellStyle name="Normal 2 3 2 2 5 2 2 2" xfId="9701" xr:uid="{00000000-0005-0000-0000-0000EF2D0000}"/>
    <cellStyle name="Normal 2 3 2 2 5 2 2 2 2" xfId="10755" xr:uid="{00000000-0005-0000-0000-0000F02D0000}"/>
    <cellStyle name="Normal 2 3 2 2 5 2 2 2 2 2" xfId="14349" xr:uid="{00000000-0005-0000-0000-0000F12D0000}"/>
    <cellStyle name="Normal 2 3 2 2 5 2 2 2 2 3" xfId="15326" xr:uid="{00000000-0005-0000-0000-0000F22D0000}"/>
    <cellStyle name="Normal 2 3 2 2 5 2 2 2 3" xfId="13296" xr:uid="{00000000-0005-0000-0000-0000F32D0000}"/>
    <cellStyle name="Normal 2 3 2 2 5 2 2 2 4" xfId="15325" xr:uid="{00000000-0005-0000-0000-0000F42D0000}"/>
    <cellStyle name="Normal 2 3 2 2 5 2 2 3" xfId="10217" xr:uid="{00000000-0005-0000-0000-0000F52D0000}"/>
    <cellStyle name="Normal 2 3 2 2 5 2 2 3 2" xfId="13811" xr:uid="{00000000-0005-0000-0000-0000F62D0000}"/>
    <cellStyle name="Normal 2 3 2 2 5 2 2 3 3" xfId="15327" xr:uid="{00000000-0005-0000-0000-0000F72D0000}"/>
    <cellStyle name="Normal 2 3 2 2 5 2 2 4" xfId="10878" xr:uid="{00000000-0005-0000-0000-0000F82D0000}"/>
    <cellStyle name="Normal 2 3 2 2 5 2 2 4 2" xfId="14471" xr:uid="{00000000-0005-0000-0000-0000F92D0000}"/>
    <cellStyle name="Normal 2 3 2 2 5 2 2 4 3" xfId="15328" xr:uid="{00000000-0005-0000-0000-0000FA2D0000}"/>
    <cellStyle name="Normal 2 3 2 2 5 2 2 5" xfId="12758" xr:uid="{00000000-0005-0000-0000-0000FB2D0000}"/>
    <cellStyle name="Normal 2 3 2 2 5 2 2 6" xfId="15324" xr:uid="{00000000-0005-0000-0000-0000FC2D0000}"/>
    <cellStyle name="Normal 2 3 2 2 5 2 3" xfId="9445" xr:uid="{00000000-0005-0000-0000-0000FD2D0000}"/>
    <cellStyle name="Normal 2 3 2 2 5 2 3 2" xfId="10499" xr:uid="{00000000-0005-0000-0000-0000FE2D0000}"/>
    <cellStyle name="Normal 2 3 2 2 5 2 3 2 2" xfId="14093" xr:uid="{00000000-0005-0000-0000-0000FF2D0000}"/>
    <cellStyle name="Normal 2 3 2 2 5 2 3 2 3" xfId="15330" xr:uid="{00000000-0005-0000-0000-0000002E0000}"/>
    <cellStyle name="Normal 2 3 2 2 5 2 3 3" xfId="13040" xr:uid="{00000000-0005-0000-0000-0000012E0000}"/>
    <cellStyle name="Normal 2 3 2 2 5 2 3 4" xfId="15329" xr:uid="{00000000-0005-0000-0000-0000022E0000}"/>
    <cellStyle name="Normal 2 3 2 2 5 2 4" xfId="9961" xr:uid="{00000000-0005-0000-0000-0000032E0000}"/>
    <cellStyle name="Normal 2 3 2 2 5 2 4 2" xfId="13555" xr:uid="{00000000-0005-0000-0000-0000042E0000}"/>
    <cellStyle name="Normal 2 3 2 2 5 2 4 3" xfId="15331" xr:uid="{00000000-0005-0000-0000-0000052E0000}"/>
    <cellStyle name="Normal 2 3 2 2 5 2 5" xfId="10877" xr:uid="{00000000-0005-0000-0000-0000062E0000}"/>
    <cellStyle name="Normal 2 3 2 2 5 2 5 2" xfId="14470" xr:uid="{00000000-0005-0000-0000-0000072E0000}"/>
    <cellStyle name="Normal 2 3 2 2 5 2 5 3" xfId="15332" xr:uid="{00000000-0005-0000-0000-0000082E0000}"/>
    <cellStyle name="Normal 2 3 2 2 5 2 6" xfId="12502" xr:uid="{00000000-0005-0000-0000-0000092E0000}"/>
    <cellStyle name="Normal 2 3 2 2 5 2 7" xfId="15323" xr:uid="{00000000-0005-0000-0000-00000A2E0000}"/>
    <cellStyle name="Normal 2 3 2 2 5 3" xfId="9005" xr:uid="{00000000-0005-0000-0000-00000B2E0000}"/>
    <cellStyle name="Normal 2 3 2 2 5 3 2" xfId="9573" xr:uid="{00000000-0005-0000-0000-00000C2E0000}"/>
    <cellStyle name="Normal 2 3 2 2 5 3 2 2" xfId="10627" xr:uid="{00000000-0005-0000-0000-00000D2E0000}"/>
    <cellStyle name="Normal 2 3 2 2 5 3 2 2 2" xfId="14221" xr:uid="{00000000-0005-0000-0000-00000E2E0000}"/>
    <cellStyle name="Normal 2 3 2 2 5 3 2 2 3" xfId="15335" xr:uid="{00000000-0005-0000-0000-00000F2E0000}"/>
    <cellStyle name="Normal 2 3 2 2 5 3 2 3" xfId="13168" xr:uid="{00000000-0005-0000-0000-0000102E0000}"/>
    <cellStyle name="Normal 2 3 2 2 5 3 2 4" xfId="15334" xr:uid="{00000000-0005-0000-0000-0000112E0000}"/>
    <cellStyle name="Normal 2 3 2 2 5 3 3" xfId="10089" xr:uid="{00000000-0005-0000-0000-0000122E0000}"/>
    <cellStyle name="Normal 2 3 2 2 5 3 3 2" xfId="13683" xr:uid="{00000000-0005-0000-0000-0000132E0000}"/>
    <cellStyle name="Normal 2 3 2 2 5 3 3 3" xfId="15336" xr:uid="{00000000-0005-0000-0000-0000142E0000}"/>
    <cellStyle name="Normal 2 3 2 2 5 3 4" xfId="10879" xr:uid="{00000000-0005-0000-0000-0000152E0000}"/>
    <cellStyle name="Normal 2 3 2 2 5 3 4 2" xfId="14472" xr:uid="{00000000-0005-0000-0000-0000162E0000}"/>
    <cellStyle name="Normal 2 3 2 2 5 3 4 3" xfId="15337" xr:uid="{00000000-0005-0000-0000-0000172E0000}"/>
    <cellStyle name="Normal 2 3 2 2 5 3 5" xfId="12630" xr:uid="{00000000-0005-0000-0000-0000182E0000}"/>
    <cellStyle name="Normal 2 3 2 2 5 3 6" xfId="15333" xr:uid="{00000000-0005-0000-0000-0000192E0000}"/>
    <cellStyle name="Normal 2 3 2 2 5 4" xfId="9317" xr:uid="{00000000-0005-0000-0000-00001A2E0000}"/>
    <cellStyle name="Normal 2 3 2 2 5 4 2" xfId="10371" xr:uid="{00000000-0005-0000-0000-00001B2E0000}"/>
    <cellStyle name="Normal 2 3 2 2 5 4 2 2" xfId="13965" xr:uid="{00000000-0005-0000-0000-00001C2E0000}"/>
    <cellStyle name="Normal 2 3 2 2 5 4 2 3" xfId="15339" xr:uid="{00000000-0005-0000-0000-00001D2E0000}"/>
    <cellStyle name="Normal 2 3 2 2 5 4 3" xfId="12912" xr:uid="{00000000-0005-0000-0000-00001E2E0000}"/>
    <cellStyle name="Normal 2 3 2 2 5 4 4" xfId="15338" xr:uid="{00000000-0005-0000-0000-00001F2E0000}"/>
    <cellStyle name="Normal 2 3 2 2 5 5" xfId="9833" xr:uid="{00000000-0005-0000-0000-0000202E0000}"/>
    <cellStyle name="Normal 2 3 2 2 5 5 2" xfId="13427" xr:uid="{00000000-0005-0000-0000-0000212E0000}"/>
    <cellStyle name="Normal 2 3 2 2 5 5 3" xfId="15340" xr:uid="{00000000-0005-0000-0000-0000222E0000}"/>
    <cellStyle name="Normal 2 3 2 2 5 6" xfId="10876" xr:uid="{00000000-0005-0000-0000-0000232E0000}"/>
    <cellStyle name="Normal 2 3 2 2 5 6 2" xfId="14469" xr:uid="{00000000-0005-0000-0000-0000242E0000}"/>
    <cellStyle name="Normal 2 3 2 2 5 6 3" xfId="15341" xr:uid="{00000000-0005-0000-0000-0000252E0000}"/>
    <cellStyle name="Normal 2 3 2 2 5 7" xfId="12374" xr:uid="{00000000-0005-0000-0000-0000262E0000}"/>
    <cellStyle name="Normal 2 3 2 2 5 8" xfId="15322" xr:uid="{00000000-0005-0000-0000-0000272E0000}"/>
    <cellStyle name="Normal 2 3 2 2 6" xfId="8781" xr:uid="{00000000-0005-0000-0000-0000282E0000}"/>
    <cellStyle name="Normal 2 3 2 2 6 2" xfId="8909" xr:uid="{00000000-0005-0000-0000-0000292E0000}"/>
    <cellStyle name="Normal 2 3 2 2 6 2 2" xfId="9165" xr:uid="{00000000-0005-0000-0000-00002A2E0000}"/>
    <cellStyle name="Normal 2 3 2 2 6 2 2 2" xfId="9733" xr:uid="{00000000-0005-0000-0000-00002B2E0000}"/>
    <cellStyle name="Normal 2 3 2 2 6 2 2 2 2" xfId="10787" xr:uid="{00000000-0005-0000-0000-00002C2E0000}"/>
    <cellStyle name="Normal 2 3 2 2 6 2 2 2 2 2" xfId="14381" xr:uid="{00000000-0005-0000-0000-00002D2E0000}"/>
    <cellStyle name="Normal 2 3 2 2 6 2 2 2 2 3" xfId="15346" xr:uid="{00000000-0005-0000-0000-00002E2E0000}"/>
    <cellStyle name="Normal 2 3 2 2 6 2 2 2 3" xfId="13328" xr:uid="{00000000-0005-0000-0000-00002F2E0000}"/>
    <cellStyle name="Normal 2 3 2 2 6 2 2 2 4" xfId="15345" xr:uid="{00000000-0005-0000-0000-0000302E0000}"/>
    <cellStyle name="Normal 2 3 2 2 6 2 2 3" xfId="10249" xr:uid="{00000000-0005-0000-0000-0000312E0000}"/>
    <cellStyle name="Normal 2 3 2 2 6 2 2 3 2" xfId="13843" xr:uid="{00000000-0005-0000-0000-0000322E0000}"/>
    <cellStyle name="Normal 2 3 2 2 6 2 2 3 3" xfId="15347" xr:uid="{00000000-0005-0000-0000-0000332E0000}"/>
    <cellStyle name="Normal 2 3 2 2 6 2 2 4" xfId="10882" xr:uid="{00000000-0005-0000-0000-0000342E0000}"/>
    <cellStyle name="Normal 2 3 2 2 6 2 2 4 2" xfId="14475" xr:uid="{00000000-0005-0000-0000-0000352E0000}"/>
    <cellStyle name="Normal 2 3 2 2 6 2 2 4 3" xfId="15348" xr:uid="{00000000-0005-0000-0000-0000362E0000}"/>
    <cellStyle name="Normal 2 3 2 2 6 2 2 5" xfId="12790" xr:uid="{00000000-0005-0000-0000-0000372E0000}"/>
    <cellStyle name="Normal 2 3 2 2 6 2 2 6" xfId="15344" xr:uid="{00000000-0005-0000-0000-0000382E0000}"/>
    <cellStyle name="Normal 2 3 2 2 6 2 3" xfId="9477" xr:uid="{00000000-0005-0000-0000-0000392E0000}"/>
    <cellStyle name="Normal 2 3 2 2 6 2 3 2" xfId="10531" xr:uid="{00000000-0005-0000-0000-00003A2E0000}"/>
    <cellStyle name="Normal 2 3 2 2 6 2 3 2 2" xfId="14125" xr:uid="{00000000-0005-0000-0000-00003B2E0000}"/>
    <cellStyle name="Normal 2 3 2 2 6 2 3 2 3" xfId="15350" xr:uid="{00000000-0005-0000-0000-00003C2E0000}"/>
    <cellStyle name="Normal 2 3 2 2 6 2 3 3" xfId="13072" xr:uid="{00000000-0005-0000-0000-00003D2E0000}"/>
    <cellStyle name="Normal 2 3 2 2 6 2 3 4" xfId="15349" xr:uid="{00000000-0005-0000-0000-00003E2E0000}"/>
    <cellStyle name="Normal 2 3 2 2 6 2 4" xfId="9993" xr:uid="{00000000-0005-0000-0000-00003F2E0000}"/>
    <cellStyle name="Normal 2 3 2 2 6 2 4 2" xfId="13587" xr:uid="{00000000-0005-0000-0000-0000402E0000}"/>
    <cellStyle name="Normal 2 3 2 2 6 2 4 3" xfId="15351" xr:uid="{00000000-0005-0000-0000-0000412E0000}"/>
    <cellStyle name="Normal 2 3 2 2 6 2 5" xfId="10881" xr:uid="{00000000-0005-0000-0000-0000422E0000}"/>
    <cellStyle name="Normal 2 3 2 2 6 2 5 2" xfId="14474" xr:uid="{00000000-0005-0000-0000-0000432E0000}"/>
    <cellStyle name="Normal 2 3 2 2 6 2 5 3" xfId="15352" xr:uid="{00000000-0005-0000-0000-0000442E0000}"/>
    <cellStyle name="Normal 2 3 2 2 6 2 6" xfId="12534" xr:uid="{00000000-0005-0000-0000-0000452E0000}"/>
    <cellStyle name="Normal 2 3 2 2 6 2 7" xfId="15343" xr:uid="{00000000-0005-0000-0000-0000462E0000}"/>
    <cellStyle name="Normal 2 3 2 2 6 3" xfId="9037" xr:uid="{00000000-0005-0000-0000-0000472E0000}"/>
    <cellStyle name="Normal 2 3 2 2 6 3 2" xfId="9605" xr:uid="{00000000-0005-0000-0000-0000482E0000}"/>
    <cellStyle name="Normal 2 3 2 2 6 3 2 2" xfId="10659" xr:uid="{00000000-0005-0000-0000-0000492E0000}"/>
    <cellStyle name="Normal 2 3 2 2 6 3 2 2 2" xfId="14253" xr:uid="{00000000-0005-0000-0000-00004A2E0000}"/>
    <cellStyle name="Normal 2 3 2 2 6 3 2 2 3" xfId="15355" xr:uid="{00000000-0005-0000-0000-00004B2E0000}"/>
    <cellStyle name="Normal 2 3 2 2 6 3 2 3" xfId="13200" xr:uid="{00000000-0005-0000-0000-00004C2E0000}"/>
    <cellStyle name="Normal 2 3 2 2 6 3 2 4" xfId="15354" xr:uid="{00000000-0005-0000-0000-00004D2E0000}"/>
    <cellStyle name="Normal 2 3 2 2 6 3 3" xfId="10121" xr:uid="{00000000-0005-0000-0000-00004E2E0000}"/>
    <cellStyle name="Normal 2 3 2 2 6 3 3 2" xfId="13715" xr:uid="{00000000-0005-0000-0000-00004F2E0000}"/>
    <cellStyle name="Normal 2 3 2 2 6 3 3 3" xfId="15356" xr:uid="{00000000-0005-0000-0000-0000502E0000}"/>
    <cellStyle name="Normal 2 3 2 2 6 3 4" xfId="10883" xr:uid="{00000000-0005-0000-0000-0000512E0000}"/>
    <cellStyle name="Normal 2 3 2 2 6 3 4 2" xfId="14476" xr:uid="{00000000-0005-0000-0000-0000522E0000}"/>
    <cellStyle name="Normal 2 3 2 2 6 3 4 3" xfId="15357" xr:uid="{00000000-0005-0000-0000-0000532E0000}"/>
    <cellStyle name="Normal 2 3 2 2 6 3 5" xfId="12662" xr:uid="{00000000-0005-0000-0000-0000542E0000}"/>
    <cellStyle name="Normal 2 3 2 2 6 3 6" xfId="15353" xr:uid="{00000000-0005-0000-0000-0000552E0000}"/>
    <cellStyle name="Normal 2 3 2 2 6 4" xfId="9349" xr:uid="{00000000-0005-0000-0000-0000562E0000}"/>
    <cellStyle name="Normal 2 3 2 2 6 4 2" xfId="10403" xr:uid="{00000000-0005-0000-0000-0000572E0000}"/>
    <cellStyle name="Normal 2 3 2 2 6 4 2 2" xfId="13997" xr:uid="{00000000-0005-0000-0000-0000582E0000}"/>
    <cellStyle name="Normal 2 3 2 2 6 4 2 3" xfId="15359" xr:uid="{00000000-0005-0000-0000-0000592E0000}"/>
    <cellStyle name="Normal 2 3 2 2 6 4 3" xfId="12944" xr:uid="{00000000-0005-0000-0000-00005A2E0000}"/>
    <cellStyle name="Normal 2 3 2 2 6 4 4" xfId="15358" xr:uid="{00000000-0005-0000-0000-00005B2E0000}"/>
    <cellStyle name="Normal 2 3 2 2 6 5" xfId="9865" xr:uid="{00000000-0005-0000-0000-00005C2E0000}"/>
    <cellStyle name="Normal 2 3 2 2 6 5 2" xfId="13459" xr:uid="{00000000-0005-0000-0000-00005D2E0000}"/>
    <cellStyle name="Normal 2 3 2 2 6 5 3" xfId="15360" xr:uid="{00000000-0005-0000-0000-00005E2E0000}"/>
    <cellStyle name="Normal 2 3 2 2 6 6" xfId="10880" xr:uid="{00000000-0005-0000-0000-00005F2E0000}"/>
    <cellStyle name="Normal 2 3 2 2 6 6 2" xfId="14473" xr:uid="{00000000-0005-0000-0000-0000602E0000}"/>
    <cellStyle name="Normal 2 3 2 2 6 6 3" xfId="15361" xr:uid="{00000000-0005-0000-0000-0000612E0000}"/>
    <cellStyle name="Normal 2 3 2 2 6 7" xfId="12406" xr:uid="{00000000-0005-0000-0000-0000622E0000}"/>
    <cellStyle name="Normal 2 3 2 2 6 8" xfId="15342" xr:uid="{00000000-0005-0000-0000-0000632E0000}"/>
    <cellStyle name="Normal 2 3 2 2 7" xfId="8809" xr:uid="{00000000-0005-0000-0000-0000642E0000}"/>
    <cellStyle name="Normal 2 3 2 2 7 2" xfId="9065" xr:uid="{00000000-0005-0000-0000-0000652E0000}"/>
    <cellStyle name="Normal 2 3 2 2 7 2 2" xfId="9633" xr:uid="{00000000-0005-0000-0000-0000662E0000}"/>
    <cellStyle name="Normal 2 3 2 2 7 2 2 2" xfId="10687" xr:uid="{00000000-0005-0000-0000-0000672E0000}"/>
    <cellStyle name="Normal 2 3 2 2 7 2 2 2 2" xfId="14281" xr:uid="{00000000-0005-0000-0000-0000682E0000}"/>
    <cellStyle name="Normal 2 3 2 2 7 2 2 2 3" xfId="15365" xr:uid="{00000000-0005-0000-0000-0000692E0000}"/>
    <cellStyle name="Normal 2 3 2 2 7 2 2 3" xfId="13228" xr:uid="{00000000-0005-0000-0000-00006A2E0000}"/>
    <cellStyle name="Normal 2 3 2 2 7 2 2 4" xfId="15364" xr:uid="{00000000-0005-0000-0000-00006B2E0000}"/>
    <cellStyle name="Normal 2 3 2 2 7 2 3" xfId="10149" xr:uid="{00000000-0005-0000-0000-00006C2E0000}"/>
    <cellStyle name="Normal 2 3 2 2 7 2 3 2" xfId="13743" xr:uid="{00000000-0005-0000-0000-00006D2E0000}"/>
    <cellStyle name="Normal 2 3 2 2 7 2 3 3" xfId="15366" xr:uid="{00000000-0005-0000-0000-00006E2E0000}"/>
    <cellStyle name="Normal 2 3 2 2 7 2 4" xfId="10885" xr:uid="{00000000-0005-0000-0000-00006F2E0000}"/>
    <cellStyle name="Normal 2 3 2 2 7 2 4 2" xfId="14478" xr:uid="{00000000-0005-0000-0000-0000702E0000}"/>
    <cellStyle name="Normal 2 3 2 2 7 2 4 3" xfId="15367" xr:uid="{00000000-0005-0000-0000-0000712E0000}"/>
    <cellStyle name="Normal 2 3 2 2 7 2 5" xfId="12690" xr:uid="{00000000-0005-0000-0000-0000722E0000}"/>
    <cellStyle name="Normal 2 3 2 2 7 2 6" xfId="15363" xr:uid="{00000000-0005-0000-0000-0000732E0000}"/>
    <cellStyle name="Normal 2 3 2 2 7 3" xfId="9377" xr:uid="{00000000-0005-0000-0000-0000742E0000}"/>
    <cellStyle name="Normal 2 3 2 2 7 3 2" xfId="10431" xr:uid="{00000000-0005-0000-0000-0000752E0000}"/>
    <cellStyle name="Normal 2 3 2 2 7 3 2 2" xfId="14025" xr:uid="{00000000-0005-0000-0000-0000762E0000}"/>
    <cellStyle name="Normal 2 3 2 2 7 3 2 3" xfId="15369" xr:uid="{00000000-0005-0000-0000-0000772E0000}"/>
    <cellStyle name="Normal 2 3 2 2 7 3 3" xfId="12972" xr:uid="{00000000-0005-0000-0000-0000782E0000}"/>
    <cellStyle name="Normal 2 3 2 2 7 3 4" xfId="15368" xr:uid="{00000000-0005-0000-0000-0000792E0000}"/>
    <cellStyle name="Normal 2 3 2 2 7 4" xfId="9893" xr:uid="{00000000-0005-0000-0000-00007A2E0000}"/>
    <cellStyle name="Normal 2 3 2 2 7 4 2" xfId="13487" xr:uid="{00000000-0005-0000-0000-00007B2E0000}"/>
    <cellStyle name="Normal 2 3 2 2 7 4 3" xfId="15370" xr:uid="{00000000-0005-0000-0000-00007C2E0000}"/>
    <cellStyle name="Normal 2 3 2 2 7 5" xfId="10884" xr:uid="{00000000-0005-0000-0000-00007D2E0000}"/>
    <cellStyle name="Normal 2 3 2 2 7 5 2" xfId="14477" xr:uid="{00000000-0005-0000-0000-00007E2E0000}"/>
    <cellStyle name="Normal 2 3 2 2 7 5 3" xfId="15371" xr:uid="{00000000-0005-0000-0000-00007F2E0000}"/>
    <cellStyle name="Normal 2 3 2 2 7 6" xfId="12434" xr:uid="{00000000-0005-0000-0000-0000802E0000}"/>
    <cellStyle name="Normal 2 3 2 2 7 7" xfId="15362" xr:uid="{00000000-0005-0000-0000-0000812E0000}"/>
    <cellStyle name="Normal 2 3 2 2 8" xfId="8937" xr:uid="{00000000-0005-0000-0000-0000822E0000}"/>
    <cellStyle name="Normal 2 3 2 2 8 2" xfId="9505" xr:uid="{00000000-0005-0000-0000-0000832E0000}"/>
    <cellStyle name="Normal 2 3 2 2 8 2 2" xfId="10559" xr:uid="{00000000-0005-0000-0000-0000842E0000}"/>
    <cellStyle name="Normal 2 3 2 2 8 2 2 2" xfId="14153" xr:uid="{00000000-0005-0000-0000-0000852E0000}"/>
    <cellStyle name="Normal 2 3 2 2 8 2 2 3" xfId="15374" xr:uid="{00000000-0005-0000-0000-0000862E0000}"/>
    <cellStyle name="Normal 2 3 2 2 8 2 3" xfId="13100" xr:uid="{00000000-0005-0000-0000-0000872E0000}"/>
    <cellStyle name="Normal 2 3 2 2 8 2 4" xfId="15373" xr:uid="{00000000-0005-0000-0000-0000882E0000}"/>
    <cellStyle name="Normal 2 3 2 2 8 3" xfId="10021" xr:uid="{00000000-0005-0000-0000-0000892E0000}"/>
    <cellStyle name="Normal 2 3 2 2 8 3 2" xfId="13615" xr:uid="{00000000-0005-0000-0000-00008A2E0000}"/>
    <cellStyle name="Normal 2 3 2 2 8 3 3" xfId="15375" xr:uid="{00000000-0005-0000-0000-00008B2E0000}"/>
    <cellStyle name="Normal 2 3 2 2 8 4" xfId="10886" xr:uid="{00000000-0005-0000-0000-00008C2E0000}"/>
    <cellStyle name="Normal 2 3 2 2 8 4 2" xfId="14479" xr:uid="{00000000-0005-0000-0000-00008D2E0000}"/>
    <cellStyle name="Normal 2 3 2 2 8 4 3" xfId="15376" xr:uid="{00000000-0005-0000-0000-00008E2E0000}"/>
    <cellStyle name="Normal 2 3 2 2 8 5" xfId="12562" xr:uid="{00000000-0005-0000-0000-00008F2E0000}"/>
    <cellStyle name="Normal 2 3 2 2 8 6" xfId="15372" xr:uid="{00000000-0005-0000-0000-0000902E0000}"/>
    <cellStyle name="Normal 2 3 2 2 9" xfId="9249" xr:uid="{00000000-0005-0000-0000-0000912E0000}"/>
    <cellStyle name="Normal 2 3 2 2 9 2" xfId="10303" xr:uid="{00000000-0005-0000-0000-0000922E0000}"/>
    <cellStyle name="Normal 2 3 2 2 9 2 2" xfId="13897" xr:uid="{00000000-0005-0000-0000-0000932E0000}"/>
    <cellStyle name="Normal 2 3 2 2 9 2 3" xfId="15378" xr:uid="{00000000-0005-0000-0000-0000942E0000}"/>
    <cellStyle name="Normal 2 3 2 2 9 3" xfId="12844" xr:uid="{00000000-0005-0000-0000-0000952E0000}"/>
    <cellStyle name="Normal 2 3 2 2 9 4" xfId="15377" xr:uid="{00000000-0005-0000-0000-0000962E0000}"/>
    <cellStyle name="Normal 2 3 2 3" xfId="1445" xr:uid="{00000000-0005-0000-0000-0000972E0000}"/>
    <cellStyle name="Normal 2 3 2 3 10" xfId="10887" xr:uid="{00000000-0005-0000-0000-0000982E0000}"/>
    <cellStyle name="Normal 2 3 2 3 10 2" xfId="14480" xr:uid="{00000000-0005-0000-0000-0000992E0000}"/>
    <cellStyle name="Normal 2 3 2 3 10 2 2" xfId="26281" xr:uid="{00000000-0005-0000-0000-00009A2E0000}"/>
    <cellStyle name="Normal 2 3 2 3 10 3" xfId="26280" xr:uid="{00000000-0005-0000-0000-00009B2E0000}"/>
    <cellStyle name="Normal 2 3 2 3 10 4" xfId="15380" xr:uid="{00000000-0005-0000-0000-00009C2E0000}"/>
    <cellStyle name="Normal 2 3 2 3 11" xfId="12285" xr:uid="{00000000-0005-0000-0000-00009D2E0000}"/>
    <cellStyle name="Normal 2 3 2 3 11 2" xfId="26283" xr:uid="{00000000-0005-0000-0000-00009E2E0000}"/>
    <cellStyle name="Normal 2 3 2 3 11 3" xfId="26282" xr:uid="{00000000-0005-0000-0000-00009F2E0000}"/>
    <cellStyle name="Normal 2 3 2 3 12" xfId="26284" xr:uid="{00000000-0005-0000-0000-0000A02E0000}"/>
    <cellStyle name="Normal 2 3 2 3 13" xfId="26285" xr:uid="{00000000-0005-0000-0000-0000A12E0000}"/>
    <cellStyle name="Normal 2 3 2 3 14" xfId="26279" xr:uid="{00000000-0005-0000-0000-0000A22E0000}"/>
    <cellStyle name="Normal 2 3 2 3 15" xfId="15379" xr:uid="{00000000-0005-0000-0000-0000A32E0000}"/>
    <cellStyle name="Normal 2 3 2 3 2" xfId="1446" xr:uid="{00000000-0005-0000-0000-0000A42E0000}"/>
    <cellStyle name="Normal 2 3 2 3 2 10" xfId="12286" xr:uid="{00000000-0005-0000-0000-0000A52E0000}"/>
    <cellStyle name="Normal 2 3 2 3 2 10 2" xfId="26287" xr:uid="{00000000-0005-0000-0000-0000A62E0000}"/>
    <cellStyle name="Normal 2 3 2 3 2 11" xfId="26288" xr:uid="{00000000-0005-0000-0000-0000A72E0000}"/>
    <cellStyle name="Normal 2 3 2 3 2 12" xfId="26286" xr:uid="{00000000-0005-0000-0000-0000A82E0000}"/>
    <cellStyle name="Normal 2 3 2 3 2 13" xfId="15381" xr:uid="{00000000-0005-0000-0000-0000A92E0000}"/>
    <cellStyle name="Normal 2 3 2 3 2 2" xfId="8737" xr:uid="{00000000-0005-0000-0000-0000AA2E0000}"/>
    <cellStyle name="Normal 2 3 2 3 2 2 2" xfId="8865" xr:uid="{00000000-0005-0000-0000-0000AB2E0000}"/>
    <cellStyle name="Normal 2 3 2 3 2 2 2 2" xfId="9121" xr:uid="{00000000-0005-0000-0000-0000AC2E0000}"/>
    <cellStyle name="Normal 2 3 2 3 2 2 2 2 2" xfId="9689" xr:uid="{00000000-0005-0000-0000-0000AD2E0000}"/>
    <cellStyle name="Normal 2 3 2 3 2 2 2 2 2 2" xfId="10743" xr:uid="{00000000-0005-0000-0000-0000AE2E0000}"/>
    <cellStyle name="Normal 2 3 2 3 2 2 2 2 2 2 2" xfId="14337" xr:uid="{00000000-0005-0000-0000-0000AF2E0000}"/>
    <cellStyle name="Normal 2 3 2 3 2 2 2 2 2 2 3" xfId="15386" xr:uid="{00000000-0005-0000-0000-0000B02E0000}"/>
    <cellStyle name="Normal 2 3 2 3 2 2 2 2 2 3" xfId="13284" xr:uid="{00000000-0005-0000-0000-0000B12E0000}"/>
    <cellStyle name="Normal 2 3 2 3 2 2 2 2 2 4" xfId="15385" xr:uid="{00000000-0005-0000-0000-0000B22E0000}"/>
    <cellStyle name="Normal 2 3 2 3 2 2 2 2 3" xfId="10205" xr:uid="{00000000-0005-0000-0000-0000B32E0000}"/>
    <cellStyle name="Normal 2 3 2 3 2 2 2 2 3 2" xfId="13799" xr:uid="{00000000-0005-0000-0000-0000B42E0000}"/>
    <cellStyle name="Normal 2 3 2 3 2 2 2 2 3 3" xfId="15387" xr:uid="{00000000-0005-0000-0000-0000B52E0000}"/>
    <cellStyle name="Normal 2 3 2 3 2 2 2 2 4" xfId="10891" xr:uid="{00000000-0005-0000-0000-0000B62E0000}"/>
    <cellStyle name="Normal 2 3 2 3 2 2 2 2 4 2" xfId="14484" xr:uid="{00000000-0005-0000-0000-0000B72E0000}"/>
    <cellStyle name="Normal 2 3 2 3 2 2 2 2 4 3" xfId="15388" xr:uid="{00000000-0005-0000-0000-0000B82E0000}"/>
    <cellStyle name="Normal 2 3 2 3 2 2 2 2 5" xfId="12746" xr:uid="{00000000-0005-0000-0000-0000B92E0000}"/>
    <cellStyle name="Normal 2 3 2 3 2 2 2 2 5 2" xfId="26291" xr:uid="{00000000-0005-0000-0000-0000BA2E0000}"/>
    <cellStyle name="Normal 2 3 2 3 2 2 2 2 6" xfId="15384" xr:uid="{00000000-0005-0000-0000-0000BB2E0000}"/>
    <cellStyle name="Normal 2 3 2 3 2 2 2 3" xfId="9433" xr:uid="{00000000-0005-0000-0000-0000BC2E0000}"/>
    <cellStyle name="Normal 2 3 2 3 2 2 2 3 2" xfId="10487" xr:uid="{00000000-0005-0000-0000-0000BD2E0000}"/>
    <cellStyle name="Normal 2 3 2 3 2 2 2 3 2 2" xfId="14081" xr:uid="{00000000-0005-0000-0000-0000BE2E0000}"/>
    <cellStyle name="Normal 2 3 2 3 2 2 2 3 2 3" xfId="15390" xr:uid="{00000000-0005-0000-0000-0000BF2E0000}"/>
    <cellStyle name="Normal 2 3 2 3 2 2 2 3 3" xfId="13028" xr:uid="{00000000-0005-0000-0000-0000C02E0000}"/>
    <cellStyle name="Normal 2 3 2 3 2 2 2 3 4" xfId="15389" xr:uid="{00000000-0005-0000-0000-0000C12E0000}"/>
    <cellStyle name="Normal 2 3 2 3 2 2 2 4" xfId="9949" xr:uid="{00000000-0005-0000-0000-0000C22E0000}"/>
    <cellStyle name="Normal 2 3 2 3 2 2 2 4 2" xfId="13543" xr:uid="{00000000-0005-0000-0000-0000C32E0000}"/>
    <cellStyle name="Normal 2 3 2 3 2 2 2 4 3" xfId="15391" xr:uid="{00000000-0005-0000-0000-0000C42E0000}"/>
    <cellStyle name="Normal 2 3 2 3 2 2 2 5" xfId="10890" xr:uid="{00000000-0005-0000-0000-0000C52E0000}"/>
    <cellStyle name="Normal 2 3 2 3 2 2 2 5 2" xfId="14483" xr:uid="{00000000-0005-0000-0000-0000C62E0000}"/>
    <cellStyle name="Normal 2 3 2 3 2 2 2 5 3" xfId="15392" xr:uid="{00000000-0005-0000-0000-0000C72E0000}"/>
    <cellStyle name="Normal 2 3 2 3 2 2 2 6" xfId="12490" xr:uid="{00000000-0005-0000-0000-0000C82E0000}"/>
    <cellStyle name="Normal 2 3 2 3 2 2 2 6 2" xfId="26290" xr:uid="{00000000-0005-0000-0000-0000C92E0000}"/>
    <cellStyle name="Normal 2 3 2 3 2 2 2 7" xfId="15383" xr:uid="{00000000-0005-0000-0000-0000CA2E0000}"/>
    <cellStyle name="Normal 2 3 2 3 2 2 3" xfId="8993" xr:uid="{00000000-0005-0000-0000-0000CB2E0000}"/>
    <cellStyle name="Normal 2 3 2 3 2 2 3 2" xfId="9561" xr:uid="{00000000-0005-0000-0000-0000CC2E0000}"/>
    <cellStyle name="Normal 2 3 2 3 2 2 3 2 2" xfId="10615" xr:uid="{00000000-0005-0000-0000-0000CD2E0000}"/>
    <cellStyle name="Normal 2 3 2 3 2 2 3 2 2 2" xfId="14209" xr:uid="{00000000-0005-0000-0000-0000CE2E0000}"/>
    <cellStyle name="Normal 2 3 2 3 2 2 3 2 2 3" xfId="15395" xr:uid="{00000000-0005-0000-0000-0000CF2E0000}"/>
    <cellStyle name="Normal 2 3 2 3 2 2 3 2 3" xfId="13156" xr:uid="{00000000-0005-0000-0000-0000D02E0000}"/>
    <cellStyle name="Normal 2 3 2 3 2 2 3 2 3 2" xfId="26293" xr:uid="{00000000-0005-0000-0000-0000D12E0000}"/>
    <cellStyle name="Normal 2 3 2 3 2 2 3 2 4" xfId="15394" xr:uid="{00000000-0005-0000-0000-0000D22E0000}"/>
    <cellStyle name="Normal 2 3 2 3 2 2 3 3" xfId="10077" xr:uid="{00000000-0005-0000-0000-0000D32E0000}"/>
    <cellStyle name="Normal 2 3 2 3 2 2 3 3 2" xfId="13671" xr:uid="{00000000-0005-0000-0000-0000D42E0000}"/>
    <cellStyle name="Normal 2 3 2 3 2 2 3 3 3" xfId="15396" xr:uid="{00000000-0005-0000-0000-0000D52E0000}"/>
    <cellStyle name="Normal 2 3 2 3 2 2 3 4" xfId="10892" xr:uid="{00000000-0005-0000-0000-0000D62E0000}"/>
    <cellStyle name="Normal 2 3 2 3 2 2 3 4 2" xfId="14485" xr:uid="{00000000-0005-0000-0000-0000D72E0000}"/>
    <cellStyle name="Normal 2 3 2 3 2 2 3 4 3" xfId="15397" xr:uid="{00000000-0005-0000-0000-0000D82E0000}"/>
    <cellStyle name="Normal 2 3 2 3 2 2 3 5" xfId="12618" xr:uid="{00000000-0005-0000-0000-0000D92E0000}"/>
    <cellStyle name="Normal 2 3 2 3 2 2 3 5 2" xfId="26292" xr:uid="{00000000-0005-0000-0000-0000DA2E0000}"/>
    <cellStyle name="Normal 2 3 2 3 2 2 3 6" xfId="15393" xr:uid="{00000000-0005-0000-0000-0000DB2E0000}"/>
    <cellStyle name="Normal 2 3 2 3 2 2 4" xfId="9305" xr:uid="{00000000-0005-0000-0000-0000DC2E0000}"/>
    <cellStyle name="Normal 2 3 2 3 2 2 4 2" xfId="10359" xr:uid="{00000000-0005-0000-0000-0000DD2E0000}"/>
    <cellStyle name="Normal 2 3 2 3 2 2 4 2 2" xfId="13953" xr:uid="{00000000-0005-0000-0000-0000DE2E0000}"/>
    <cellStyle name="Normal 2 3 2 3 2 2 4 2 2 2" xfId="26295" xr:uid="{00000000-0005-0000-0000-0000DF2E0000}"/>
    <cellStyle name="Normal 2 3 2 3 2 2 4 2 3" xfId="15399" xr:uid="{00000000-0005-0000-0000-0000E02E0000}"/>
    <cellStyle name="Normal 2 3 2 3 2 2 4 3" xfId="12900" xr:uid="{00000000-0005-0000-0000-0000E12E0000}"/>
    <cellStyle name="Normal 2 3 2 3 2 2 4 3 2" xfId="26294" xr:uid="{00000000-0005-0000-0000-0000E22E0000}"/>
    <cellStyle name="Normal 2 3 2 3 2 2 4 4" xfId="15398" xr:uid="{00000000-0005-0000-0000-0000E32E0000}"/>
    <cellStyle name="Normal 2 3 2 3 2 2 5" xfId="9821" xr:uid="{00000000-0005-0000-0000-0000E42E0000}"/>
    <cellStyle name="Normal 2 3 2 3 2 2 5 2" xfId="13415" xr:uid="{00000000-0005-0000-0000-0000E52E0000}"/>
    <cellStyle name="Normal 2 3 2 3 2 2 5 2 2" xfId="26296" xr:uid="{00000000-0005-0000-0000-0000E62E0000}"/>
    <cellStyle name="Normal 2 3 2 3 2 2 5 3" xfId="15400" xr:uid="{00000000-0005-0000-0000-0000E72E0000}"/>
    <cellStyle name="Normal 2 3 2 3 2 2 6" xfId="10889" xr:uid="{00000000-0005-0000-0000-0000E82E0000}"/>
    <cellStyle name="Normal 2 3 2 3 2 2 6 2" xfId="14482" xr:uid="{00000000-0005-0000-0000-0000E92E0000}"/>
    <cellStyle name="Normal 2 3 2 3 2 2 6 2 2" xfId="26297" xr:uid="{00000000-0005-0000-0000-0000EA2E0000}"/>
    <cellStyle name="Normal 2 3 2 3 2 2 6 3" xfId="15401" xr:uid="{00000000-0005-0000-0000-0000EB2E0000}"/>
    <cellStyle name="Normal 2 3 2 3 2 2 7" xfId="12362" xr:uid="{00000000-0005-0000-0000-0000EC2E0000}"/>
    <cellStyle name="Normal 2 3 2 3 2 2 7 2" xfId="26289" xr:uid="{00000000-0005-0000-0000-0000ED2E0000}"/>
    <cellStyle name="Normal 2 3 2 3 2 2 8" xfId="15382" xr:uid="{00000000-0005-0000-0000-0000EE2E0000}"/>
    <cellStyle name="Normal 2 3 2 3 2 3" xfId="8769" xr:uid="{00000000-0005-0000-0000-0000EF2E0000}"/>
    <cellStyle name="Normal 2 3 2 3 2 3 2" xfId="8897" xr:uid="{00000000-0005-0000-0000-0000F02E0000}"/>
    <cellStyle name="Normal 2 3 2 3 2 3 2 2" xfId="9153" xr:uid="{00000000-0005-0000-0000-0000F12E0000}"/>
    <cellStyle name="Normal 2 3 2 3 2 3 2 2 2" xfId="9721" xr:uid="{00000000-0005-0000-0000-0000F22E0000}"/>
    <cellStyle name="Normal 2 3 2 3 2 3 2 2 2 2" xfId="10775" xr:uid="{00000000-0005-0000-0000-0000F32E0000}"/>
    <cellStyle name="Normal 2 3 2 3 2 3 2 2 2 2 2" xfId="14369" xr:uid="{00000000-0005-0000-0000-0000F42E0000}"/>
    <cellStyle name="Normal 2 3 2 3 2 3 2 2 2 2 3" xfId="15406" xr:uid="{00000000-0005-0000-0000-0000F52E0000}"/>
    <cellStyle name="Normal 2 3 2 3 2 3 2 2 2 3" xfId="13316" xr:uid="{00000000-0005-0000-0000-0000F62E0000}"/>
    <cellStyle name="Normal 2 3 2 3 2 3 2 2 2 4" xfId="15405" xr:uid="{00000000-0005-0000-0000-0000F72E0000}"/>
    <cellStyle name="Normal 2 3 2 3 2 3 2 2 3" xfId="10237" xr:uid="{00000000-0005-0000-0000-0000F82E0000}"/>
    <cellStyle name="Normal 2 3 2 3 2 3 2 2 3 2" xfId="13831" xr:uid="{00000000-0005-0000-0000-0000F92E0000}"/>
    <cellStyle name="Normal 2 3 2 3 2 3 2 2 3 3" xfId="15407" xr:uid="{00000000-0005-0000-0000-0000FA2E0000}"/>
    <cellStyle name="Normal 2 3 2 3 2 3 2 2 4" xfId="10895" xr:uid="{00000000-0005-0000-0000-0000FB2E0000}"/>
    <cellStyle name="Normal 2 3 2 3 2 3 2 2 4 2" xfId="14488" xr:uid="{00000000-0005-0000-0000-0000FC2E0000}"/>
    <cellStyle name="Normal 2 3 2 3 2 3 2 2 4 3" xfId="15408" xr:uid="{00000000-0005-0000-0000-0000FD2E0000}"/>
    <cellStyle name="Normal 2 3 2 3 2 3 2 2 5" xfId="12778" xr:uid="{00000000-0005-0000-0000-0000FE2E0000}"/>
    <cellStyle name="Normal 2 3 2 3 2 3 2 2 5 2" xfId="26300" xr:uid="{00000000-0005-0000-0000-0000FF2E0000}"/>
    <cellStyle name="Normal 2 3 2 3 2 3 2 2 6" xfId="15404" xr:uid="{00000000-0005-0000-0000-0000002F0000}"/>
    <cellStyle name="Normal 2 3 2 3 2 3 2 3" xfId="9465" xr:uid="{00000000-0005-0000-0000-0000012F0000}"/>
    <cellStyle name="Normal 2 3 2 3 2 3 2 3 2" xfId="10519" xr:uid="{00000000-0005-0000-0000-0000022F0000}"/>
    <cellStyle name="Normal 2 3 2 3 2 3 2 3 2 2" xfId="14113" xr:uid="{00000000-0005-0000-0000-0000032F0000}"/>
    <cellStyle name="Normal 2 3 2 3 2 3 2 3 2 3" xfId="15410" xr:uid="{00000000-0005-0000-0000-0000042F0000}"/>
    <cellStyle name="Normal 2 3 2 3 2 3 2 3 3" xfId="13060" xr:uid="{00000000-0005-0000-0000-0000052F0000}"/>
    <cellStyle name="Normal 2 3 2 3 2 3 2 3 4" xfId="15409" xr:uid="{00000000-0005-0000-0000-0000062F0000}"/>
    <cellStyle name="Normal 2 3 2 3 2 3 2 4" xfId="9981" xr:uid="{00000000-0005-0000-0000-0000072F0000}"/>
    <cellStyle name="Normal 2 3 2 3 2 3 2 4 2" xfId="13575" xr:uid="{00000000-0005-0000-0000-0000082F0000}"/>
    <cellStyle name="Normal 2 3 2 3 2 3 2 4 3" xfId="15411" xr:uid="{00000000-0005-0000-0000-0000092F0000}"/>
    <cellStyle name="Normal 2 3 2 3 2 3 2 5" xfId="10894" xr:uid="{00000000-0005-0000-0000-00000A2F0000}"/>
    <cellStyle name="Normal 2 3 2 3 2 3 2 5 2" xfId="14487" xr:uid="{00000000-0005-0000-0000-00000B2F0000}"/>
    <cellStyle name="Normal 2 3 2 3 2 3 2 5 3" xfId="15412" xr:uid="{00000000-0005-0000-0000-00000C2F0000}"/>
    <cellStyle name="Normal 2 3 2 3 2 3 2 6" xfId="12522" xr:uid="{00000000-0005-0000-0000-00000D2F0000}"/>
    <cellStyle name="Normal 2 3 2 3 2 3 2 6 2" xfId="26299" xr:uid="{00000000-0005-0000-0000-00000E2F0000}"/>
    <cellStyle name="Normal 2 3 2 3 2 3 2 7" xfId="15403" xr:uid="{00000000-0005-0000-0000-00000F2F0000}"/>
    <cellStyle name="Normal 2 3 2 3 2 3 3" xfId="9025" xr:uid="{00000000-0005-0000-0000-0000102F0000}"/>
    <cellStyle name="Normal 2 3 2 3 2 3 3 2" xfId="9593" xr:uid="{00000000-0005-0000-0000-0000112F0000}"/>
    <cellStyle name="Normal 2 3 2 3 2 3 3 2 2" xfId="10647" xr:uid="{00000000-0005-0000-0000-0000122F0000}"/>
    <cellStyle name="Normal 2 3 2 3 2 3 3 2 2 2" xfId="14241" xr:uid="{00000000-0005-0000-0000-0000132F0000}"/>
    <cellStyle name="Normal 2 3 2 3 2 3 3 2 2 3" xfId="15415" xr:uid="{00000000-0005-0000-0000-0000142F0000}"/>
    <cellStyle name="Normal 2 3 2 3 2 3 3 2 3" xfId="13188" xr:uid="{00000000-0005-0000-0000-0000152F0000}"/>
    <cellStyle name="Normal 2 3 2 3 2 3 3 2 3 2" xfId="26302" xr:uid="{00000000-0005-0000-0000-0000162F0000}"/>
    <cellStyle name="Normal 2 3 2 3 2 3 3 2 4" xfId="15414" xr:uid="{00000000-0005-0000-0000-0000172F0000}"/>
    <cellStyle name="Normal 2 3 2 3 2 3 3 3" xfId="10109" xr:uid="{00000000-0005-0000-0000-0000182F0000}"/>
    <cellStyle name="Normal 2 3 2 3 2 3 3 3 2" xfId="13703" xr:uid="{00000000-0005-0000-0000-0000192F0000}"/>
    <cellStyle name="Normal 2 3 2 3 2 3 3 3 3" xfId="15416" xr:uid="{00000000-0005-0000-0000-00001A2F0000}"/>
    <cellStyle name="Normal 2 3 2 3 2 3 3 4" xfId="10896" xr:uid="{00000000-0005-0000-0000-00001B2F0000}"/>
    <cellStyle name="Normal 2 3 2 3 2 3 3 4 2" xfId="14489" xr:uid="{00000000-0005-0000-0000-00001C2F0000}"/>
    <cellStyle name="Normal 2 3 2 3 2 3 3 4 3" xfId="15417" xr:uid="{00000000-0005-0000-0000-00001D2F0000}"/>
    <cellStyle name="Normal 2 3 2 3 2 3 3 5" xfId="12650" xr:uid="{00000000-0005-0000-0000-00001E2F0000}"/>
    <cellStyle name="Normal 2 3 2 3 2 3 3 5 2" xfId="26301" xr:uid="{00000000-0005-0000-0000-00001F2F0000}"/>
    <cellStyle name="Normal 2 3 2 3 2 3 3 6" xfId="15413" xr:uid="{00000000-0005-0000-0000-0000202F0000}"/>
    <cellStyle name="Normal 2 3 2 3 2 3 4" xfId="9337" xr:uid="{00000000-0005-0000-0000-0000212F0000}"/>
    <cellStyle name="Normal 2 3 2 3 2 3 4 2" xfId="10391" xr:uid="{00000000-0005-0000-0000-0000222F0000}"/>
    <cellStyle name="Normal 2 3 2 3 2 3 4 2 2" xfId="13985" xr:uid="{00000000-0005-0000-0000-0000232F0000}"/>
    <cellStyle name="Normal 2 3 2 3 2 3 4 2 2 2" xfId="26304" xr:uid="{00000000-0005-0000-0000-0000242F0000}"/>
    <cellStyle name="Normal 2 3 2 3 2 3 4 2 3" xfId="15419" xr:uid="{00000000-0005-0000-0000-0000252F0000}"/>
    <cellStyle name="Normal 2 3 2 3 2 3 4 3" xfId="12932" xr:uid="{00000000-0005-0000-0000-0000262F0000}"/>
    <cellStyle name="Normal 2 3 2 3 2 3 4 3 2" xfId="26303" xr:uid="{00000000-0005-0000-0000-0000272F0000}"/>
    <cellStyle name="Normal 2 3 2 3 2 3 4 4" xfId="15418" xr:uid="{00000000-0005-0000-0000-0000282F0000}"/>
    <cellStyle name="Normal 2 3 2 3 2 3 5" xfId="9853" xr:uid="{00000000-0005-0000-0000-0000292F0000}"/>
    <cellStyle name="Normal 2 3 2 3 2 3 5 2" xfId="13447" xr:uid="{00000000-0005-0000-0000-00002A2F0000}"/>
    <cellStyle name="Normal 2 3 2 3 2 3 5 2 2" xfId="26305" xr:uid="{00000000-0005-0000-0000-00002B2F0000}"/>
    <cellStyle name="Normal 2 3 2 3 2 3 5 3" xfId="15420" xr:uid="{00000000-0005-0000-0000-00002C2F0000}"/>
    <cellStyle name="Normal 2 3 2 3 2 3 6" xfId="10893" xr:uid="{00000000-0005-0000-0000-00002D2F0000}"/>
    <cellStyle name="Normal 2 3 2 3 2 3 6 2" xfId="14486" xr:uid="{00000000-0005-0000-0000-00002E2F0000}"/>
    <cellStyle name="Normal 2 3 2 3 2 3 6 2 2" xfId="26306" xr:uid="{00000000-0005-0000-0000-00002F2F0000}"/>
    <cellStyle name="Normal 2 3 2 3 2 3 6 3" xfId="15421" xr:uid="{00000000-0005-0000-0000-0000302F0000}"/>
    <cellStyle name="Normal 2 3 2 3 2 3 7" xfId="12394" xr:uid="{00000000-0005-0000-0000-0000312F0000}"/>
    <cellStyle name="Normal 2 3 2 3 2 3 7 2" xfId="26298" xr:uid="{00000000-0005-0000-0000-0000322F0000}"/>
    <cellStyle name="Normal 2 3 2 3 2 3 8" xfId="15402" xr:uid="{00000000-0005-0000-0000-0000332F0000}"/>
    <cellStyle name="Normal 2 3 2 3 2 4" xfId="8801" xr:uid="{00000000-0005-0000-0000-0000342F0000}"/>
    <cellStyle name="Normal 2 3 2 3 2 4 2" xfId="8929" xr:uid="{00000000-0005-0000-0000-0000352F0000}"/>
    <cellStyle name="Normal 2 3 2 3 2 4 2 2" xfId="9185" xr:uid="{00000000-0005-0000-0000-0000362F0000}"/>
    <cellStyle name="Normal 2 3 2 3 2 4 2 2 2" xfId="9753" xr:uid="{00000000-0005-0000-0000-0000372F0000}"/>
    <cellStyle name="Normal 2 3 2 3 2 4 2 2 2 2" xfId="10807" xr:uid="{00000000-0005-0000-0000-0000382F0000}"/>
    <cellStyle name="Normal 2 3 2 3 2 4 2 2 2 2 2" xfId="14401" xr:uid="{00000000-0005-0000-0000-0000392F0000}"/>
    <cellStyle name="Normal 2 3 2 3 2 4 2 2 2 2 3" xfId="15426" xr:uid="{00000000-0005-0000-0000-00003A2F0000}"/>
    <cellStyle name="Normal 2 3 2 3 2 4 2 2 2 3" xfId="13348" xr:uid="{00000000-0005-0000-0000-00003B2F0000}"/>
    <cellStyle name="Normal 2 3 2 3 2 4 2 2 2 4" xfId="15425" xr:uid="{00000000-0005-0000-0000-00003C2F0000}"/>
    <cellStyle name="Normal 2 3 2 3 2 4 2 2 3" xfId="10269" xr:uid="{00000000-0005-0000-0000-00003D2F0000}"/>
    <cellStyle name="Normal 2 3 2 3 2 4 2 2 3 2" xfId="13863" xr:uid="{00000000-0005-0000-0000-00003E2F0000}"/>
    <cellStyle name="Normal 2 3 2 3 2 4 2 2 3 3" xfId="15427" xr:uid="{00000000-0005-0000-0000-00003F2F0000}"/>
    <cellStyle name="Normal 2 3 2 3 2 4 2 2 4" xfId="10899" xr:uid="{00000000-0005-0000-0000-0000402F0000}"/>
    <cellStyle name="Normal 2 3 2 3 2 4 2 2 4 2" xfId="14492" xr:uid="{00000000-0005-0000-0000-0000412F0000}"/>
    <cellStyle name="Normal 2 3 2 3 2 4 2 2 4 3" xfId="15428" xr:uid="{00000000-0005-0000-0000-0000422F0000}"/>
    <cellStyle name="Normal 2 3 2 3 2 4 2 2 5" xfId="12810" xr:uid="{00000000-0005-0000-0000-0000432F0000}"/>
    <cellStyle name="Normal 2 3 2 3 2 4 2 2 5 2" xfId="26309" xr:uid="{00000000-0005-0000-0000-0000442F0000}"/>
    <cellStyle name="Normal 2 3 2 3 2 4 2 2 6" xfId="15424" xr:uid="{00000000-0005-0000-0000-0000452F0000}"/>
    <cellStyle name="Normal 2 3 2 3 2 4 2 3" xfId="9497" xr:uid="{00000000-0005-0000-0000-0000462F0000}"/>
    <cellStyle name="Normal 2 3 2 3 2 4 2 3 2" xfId="10551" xr:uid="{00000000-0005-0000-0000-0000472F0000}"/>
    <cellStyle name="Normal 2 3 2 3 2 4 2 3 2 2" xfId="14145" xr:uid="{00000000-0005-0000-0000-0000482F0000}"/>
    <cellStyle name="Normal 2 3 2 3 2 4 2 3 2 3" xfId="15430" xr:uid="{00000000-0005-0000-0000-0000492F0000}"/>
    <cellStyle name="Normal 2 3 2 3 2 4 2 3 3" xfId="13092" xr:uid="{00000000-0005-0000-0000-00004A2F0000}"/>
    <cellStyle name="Normal 2 3 2 3 2 4 2 3 4" xfId="15429" xr:uid="{00000000-0005-0000-0000-00004B2F0000}"/>
    <cellStyle name="Normal 2 3 2 3 2 4 2 4" xfId="10013" xr:uid="{00000000-0005-0000-0000-00004C2F0000}"/>
    <cellStyle name="Normal 2 3 2 3 2 4 2 4 2" xfId="13607" xr:uid="{00000000-0005-0000-0000-00004D2F0000}"/>
    <cellStyle name="Normal 2 3 2 3 2 4 2 4 3" xfId="15431" xr:uid="{00000000-0005-0000-0000-00004E2F0000}"/>
    <cellStyle name="Normal 2 3 2 3 2 4 2 5" xfId="10898" xr:uid="{00000000-0005-0000-0000-00004F2F0000}"/>
    <cellStyle name="Normal 2 3 2 3 2 4 2 5 2" xfId="14491" xr:uid="{00000000-0005-0000-0000-0000502F0000}"/>
    <cellStyle name="Normal 2 3 2 3 2 4 2 5 3" xfId="15432" xr:uid="{00000000-0005-0000-0000-0000512F0000}"/>
    <cellStyle name="Normal 2 3 2 3 2 4 2 6" xfId="12554" xr:uid="{00000000-0005-0000-0000-0000522F0000}"/>
    <cellStyle name="Normal 2 3 2 3 2 4 2 6 2" xfId="26308" xr:uid="{00000000-0005-0000-0000-0000532F0000}"/>
    <cellStyle name="Normal 2 3 2 3 2 4 2 7" xfId="15423" xr:uid="{00000000-0005-0000-0000-0000542F0000}"/>
    <cellStyle name="Normal 2 3 2 3 2 4 3" xfId="9057" xr:uid="{00000000-0005-0000-0000-0000552F0000}"/>
    <cellStyle name="Normal 2 3 2 3 2 4 3 2" xfId="9625" xr:uid="{00000000-0005-0000-0000-0000562F0000}"/>
    <cellStyle name="Normal 2 3 2 3 2 4 3 2 2" xfId="10679" xr:uid="{00000000-0005-0000-0000-0000572F0000}"/>
    <cellStyle name="Normal 2 3 2 3 2 4 3 2 2 2" xfId="14273" xr:uid="{00000000-0005-0000-0000-0000582F0000}"/>
    <cellStyle name="Normal 2 3 2 3 2 4 3 2 2 3" xfId="15435" xr:uid="{00000000-0005-0000-0000-0000592F0000}"/>
    <cellStyle name="Normal 2 3 2 3 2 4 3 2 3" xfId="13220" xr:uid="{00000000-0005-0000-0000-00005A2F0000}"/>
    <cellStyle name="Normal 2 3 2 3 2 4 3 2 3 2" xfId="26311" xr:uid="{00000000-0005-0000-0000-00005B2F0000}"/>
    <cellStyle name="Normal 2 3 2 3 2 4 3 2 4" xfId="15434" xr:uid="{00000000-0005-0000-0000-00005C2F0000}"/>
    <cellStyle name="Normal 2 3 2 3 2 4 3 3" xfId="10141" xr:uid="{00000000-0005-0000-0000-00005D2F0000}"/>
    <cellStyle name="Normal 2 3 2 3 2 4 3 3 2" xfId="13735" xr:uid="{00000000-0005-0000-0000-00005E2F0000}"/>
    <cellStyle name="Normal 2 3 2 3 2 4 3 3 3" xfId="15436" xr:uid="{00000000-0005-0000-0000-00005F2F0000}"/>
    <cellStyle name="Normal 2 3 2 3 2 4 3 4" xfId="10900" xr:uid="{00000000-0005-0000-0000-0000602F0000}"/>
    <cellStyle name="Normal 2 3 2 3 2 4 3 4 2" xfId="14493" xr:uid="{00000000-0005-0000-0000-0000612F0000}"/>
    <cellStyle name="Normal 2 3 2 3 2 4 3 4 3" xfId="15437" xr:uid="{00000000-0005-0000-0000-0000622F0000}"/>
    <cellStyle name="Normal 2 3 2 3 2 4 3 5" xfId="12682" xr:uid="{00000000-0005-0000-0000-0000632F0000}"/>
    <cellStyle name="Normal 2 3 2 3 2 4 3 5 2" xfId="26310" xr:uid="{00000000-0005-0000-0000-0000642F0000}"/>
    <cellStyle name="Normal 2 3 2 3 2 4 3 6" xfId="15433" xr:uid="{00000000-0005-0000-0000-0000652F0000}"/>
    <cellStyle name="Normal 2 3 2 3 2 4 4" xfId="9369" xr:uid="{00000000-0005-0000-0000-0000662F0000}"/>
    <cellStyle name="Normal 2 3 2 3 2 4 4 2" xfId="10423" xr:uid="{00000000-0005-0000-0000-0000672F0000}"/>
    <cellStyle name="Normal 2 3 2 3 2 4 4 2 2" xfId="14017" xr:uid="{00000000-0005-0000-0000-0000682F0000}"/>
    <cellStyle name="Normal 2 3 2 3 2 4 4 2 2 2" xfId="26313" xr:uid="{00000000-0005-0000-0000-0000692F0000}"/>
    <cellStyle name="Normal 2 3 2 3 2 4 4 2 3" xfId="15439" xr:uid="{00000000-0005-0000-0000-00006A2F0000}"/>
    <cellStyle name="Normal 2 3 2 3 2 4 4 3" xfId="12964" xr:uid="{00000000-0005-0000-0000-00006B2F0000}"/>
    <cellStyle name="Normal 2 3 2 3 2 4 4 3 2" xfId="26312" xr:uid="{00000000-0005-0000-0000-00006C2F0000}"/>
    <cellStyle name="Normal 2 3 2 3 2 4 4 4" xfId="15438" xr:uid="{00000000-0005-0000-0000-00006D2F0000}"/>
    <cellStyle name="Normal 2 3 2 3 2 4 5" xfId="9885" xr:uid="{00000000-0005-0000-0000-00006E2F0000}"/>
    <cellStyle name="Normal 2 3 2 3 2 4 5 2" xfId="13479" xr:uid="{00000000-0005-0000-0000-00006F2F0000}"/>
    <cellStyle name="Normal 2 3 2 3 2 4 5 2 2" xfId="26314" xr:uid="{00000000-0005-0000-0000-0000702F0000}"/>
    <cellStyle name="Normal 2 3 2 3 2 4 5 3" xfId="15440" xr:uid="{00000000-0005-0000-0000-0000712F0000}"/>
    <cellStyle name="Normal 2 3 2 3 2 4 6" xfId="10897" xr:uid="{00000000-0005-0000-0000-0000722F0000}"/>
    <cellStyle name="Normal 2 3 2 3 2 4 6 2" xfId="14490" xr:uid="{00000000-0005-0000-0000-0000732F0000}"/>
    <cellStyle name="Normal 2 3 2 3 2 4 6 2 2" xfId="26315" xr:uid="{00000000-0005-0000-0000-0000742F0000}"/>
    <cellStyle name="Normal 2 3 2 3 2 4 6 3" xfId="15441" xr:uid="{00000000-0005-0000-0000-0000752F0000}"/>
    <cellStyle name="Normal 2 3 2 3 2 4 7" xfId="12426" xr:uid="{00000000-0005-0000-0000-0000762F0000}"/>
    <cellStyle name="Normal 2 3 2 3 2 4 7 2" xfId="26307" xr:uid="{00000000-0005-0000-0000-0000772F0000}"/>
    <cellStyle name="Normal 2 3 2 3 2 4 8" xfId="15422" xr:uid="{00000000-0005-0000-0000-0000782F0000}"/>
    <cellStyle name="Normal 2 3 2 3 2 5" xfId="8814" xr:uid="{00000000-0005-0000-0000-0000792F0000}"/>
    <cellStyle name="Normal 2 3 2 3 2 5 2" xfId="9070" xr:uid="{00000000-0005-0000-0000-00007A2F0000}"/>
    <cellStyle name="Normal 2 3 2 3 2 5 2 2" xfId="9638" xr:uid="{00000000-0005-0000-0000-00007B2F0000}"/>
    <cellStyle name="Normal 2 3 2 3 2 5 2 2 2" xfId="10692" xr:uid="{00000000-0005-0000-0000-00007C2F0000}"/>
    <cellStyle name="Normal 2 3 2 3 2 5 2 2 2 2" xfId="14286" xr:uid="{00000000-0005-0000-0000-00007D2F0000}"/>
    <cellStyle name="Normal 2 3 2 3 2 5 2 2 2 3" xfId="15445" xr:uid="{00000000-0005-0000-0000-00007E2F0000}"/>
    <cellStyle name="Normal 2 3 2 3 2 5 2 2 3" xfId="13233" xr:uid="{00000000-0005-0000-0000-00007F2F0000}"/>
    <cellStyle name="Normal 2 3 2 3 2 5 2 2 3 2" xfId="26318" xr:uid="{00000000-0005-0000-0000-0000802F0000}"/>
    <cellStyle name="Normal 2 3 2 3 2 5 2 2 4" xfId="15444" xr:uid="{00000000-0005-0000-0000-0000812F0000}"/>
    <cellStyle name="Normal 2 3 2 3 2 5 2 3" xfId="10154" xr:uid="{00000000-0005-0000-0000-0000822F0000}"/>
    <cellStyle name="Normal 2 3 2 3 2 5 2 3 2" xfId="13748" xr:uid="{00000000-0005-0000-0000-0000832F0000}"/>
    <cellStyle name="Normal 2 3 2 3 2 5 2 3 3" xfId="15446" xr:uid="{00000000-0005-0000-0000-0000842F0000}"/>
    <cellStyle name="Normal 2 3 2 3 2 5 2 4" xfId="10902" xr:uid="{00000000-0005-0000-0000-0000852F0000}"/>
    <cellStyle name="Normal 2 3 2 3 2 5 2 4 2" xfId="14495" xr:uid="{00000000-0005-0000-0000-0000862F0000}"/>
    <cellStyle name="Normal 2 3 2 3 2 5 2 4 3" xfId="15447" xr:uid="{00000000-0005-0000-0000-0000872F0000}"/>
    <cellStyle name="Normal 2 3 2 3 2 5 2 5" xfId="12695" xr:uid="{00000000-0005-0000-0000-0000882F0000}"/>
    <cellStyle name="Normal 2 3 2 3 2 5 2 5 2" xfId="26317" xr:uid="{00000000-0005-0000-0000-0000892F0000}"/>
    <cellStyle name="Normal 2 3 2 3 2 5 2 6" xfId="15443" xr:uid="{00000000-0005-0000-0000-00008A2F0000}"/>
    <cellStyle name="Normal 2 3 2 3 2 5 3" xfId="9382" xr:uid="{00000000-0005-0000-0000-00008B2F0000}"/>
    <cellStyle name="Normal 2 3 2 3 2 5 3 2" xfId="10436" xr:uid="{00000000-0005-0000-0000-00008C2F0000}"/>
    <cellStyle name="Normal 2 3 2 3 2 5 3 2 2" xfId="14030" xr:uid="{00000000-0005-0000-0000-00008D2F0000}"/>
    <cellStyle name="Normal 2 3 2 3 2 5 3 2 2 2" xfId="26320" xr:uid="{00000000-0005-0000-0000-00008E2F0000}"/>
    <cellStyle name="Normal 2 3 2 3 2 5 3 2 3" xfId="15449" xr:uid="{00000000-0005-0000-0000-00008F2F0000}"/>
    <cellStyle name="Normal 2 3 2 3 2 5 3 3" xfId="12977" xr:uid="{00000000-0005-0000-0000-0000902F0000}"/>
    <cellStyle name="Normal 2 3 2 3 2 5 3 3 2" xfId="26319" xr:uid="{00000000-0005-0000-0000-0000912F0000}"/>
    <cellStyle name="Normal 2 3 2 3 2 5 3 4" xfId="15448" xr:uid="{00000000-0005-0000-0000-0000922F0000}"/>
    <cellStyle name="Normal 2 3 2 3 2 5 4" xfId="9898" xr:uid="{00000000-0005-0000-0000-0000932F0000}"/>
    <cellStyle name="Normal 2 3 2 3 2 5 4 2" xfId="13492" xr:uid="{00000000-0005-0000-0000-0000942F0000}"/>
    <cellStyle name="Normal 2 3 2 3 2 5 4 2 2" xfId="26322" xr:uid="{00000000-0005-0000-0000-0000952F0000}"/>
    <cellStyle name="Normal 2 3 2 3 2 5 4 3" xfId="26321" xr:uid="{00000000-0005-0000-0000-0000962F0000}"/>
    <cellStyle name="Normal 2 3 2 3 2 5 4 4" xfId="15450" xr:uid="{00000000-0005-0000-0000-0000972F0000}"/>
    <cellStyle name="Normal 2 3 2 3 2 5 5" xfId="10901" xr:uid="{00000000-0005-0000-0000-0000982F0000}"/>
    <cellStyle name="Normal 2 3 2 3 2 5 5 2" xfId="14494" xr:uid="{00000000-0005-0000-0000-0000992F0000}"/>
    <cellStyle name="Normal 2 3 2 3 2 5 5 2 2" xfId="26323" xr:uid="{00000000-0005-0000-0000-00009A2F0000}"/>
    <cellStyle name="Normal 2 3 2 3 2 5 5 3" xfId="15451" xr:uid="{00000000-0005-0000-0000-00009B2F0000}"/>
    <cellStyle name="Normal 2 3 2 3 2 5 6" xfId="12439" xr:uid="{00000000-0005-0000-0000-00009C2F0000}"/>
    <cellStyle name="Normal 2 3 2 3 2 5 6 2" xfId="26324" xr:uid="{00000000-0005-0000-0000-00009D2F0000}"/>
    <cellStyle name="Normal 2 3 2 3 2 5 7" xfId="26316" xr:uid="{00000000-0005-0000-0000-00009E2F0000}"/>
    <cellStyle name="Normal 2 3 2 3 2 5 8" xfId="15442" xr:uid="{00000000-0005-0000-0000-00009F2F0000}"/>
    <cellStyle name="Normal 2 3 2 3 2 6" xfId="8942" xr:uid="{00000000-0005-0000-0000-0000A02F0000}"/>
    <cellStyle name="Normal 2 3 2 3 2 6 2" xfId="9510" xr:uid="{00000000-0005-0000-0000-0000A12F0000}"/>
    <cellStyle name="Normal 2 3 2 3 2 6 2 2" xfId="10564" xr:uid="{00000000-0005-0000-0000-0000A22F0000}"/>
    <cellStyle name="Normal 2 3 2 3 2 6 2 2 2" xfId="14158" xr:uid="{00000000-0005-0000-0000-0000A32F0000}"/>
    <cellStyle name="Normal 2 3 2 3 2 6 2 2 2 2" xfId="26327" xr:uid="{00000000-0005-0000-0000-0000A42F0000}"/>
    <cellStyle name="Normal 2 3 2 3 2 6 2 2 3" xfId="15454" xr:uid="{00000000-0005-0000-0000-0000A52F0000}"/>
    <cellStyle name="Normal 2 3 2 3 2 6 2 3" xfId="13105" xr:uid="{00000000-0005-0000-0000-0000A62F0000}"/>
    <cellStyle name="Normal 2 3 2 3 2 6 2 3 2" xfId="26326" xr:uid="{00000000-0005-0000-0000-0000A72F0000}"/>
    <cellStyle name="Normal 2 3 2 3 2 6 2 4" xfId="15453" xr:uid="{00000000-0005-0000-0000-0000A82F0000}"/>
    <cellStyle name="Normal 2 3 2 3 2 6 3" xfId="10026" xr:uid="{00000000-0005-0000-0000-0000A92F0000}"/>
    <cellStyle name="Normal 2 3 2 3 2 6 3 2" xfId="13620" xr:uid="{00000000-0005-0000-0000-0000AA2F0000}"/>
    <cellStyle name="Normal 2 3 2 3 2 6 3 2 2" xfId="26329" xr:uid="{00000000-0005-0000-0000-0000AB2F0000}"/>
    <cellStyle name="Normal 2 3 2 3 2 6 3 3" xfId="26328" xr:uid="{00000000-0005-0000-0000-0000AC2F0000}"/>
    <cellStyle name="Normal 2 3 2 3 2 6 3 4" xfId="15455" xr:uid="{00000000-0005-0000-0000-0000AD2F0000}"/>
    <cellStyle name="Normal 2 3 2 3 2 6 4" xfId="10903" xr:uid="{00000000-0005-0000-0000-0000AE2F0000}"/>
    <cellStyle name="Normal 2 3 2 3 2 6 4 2" xfId="14496" xr:uid="{00000000-0005-0000-0000-0000AF2F0000}"/>
    <cellStyle name="Normal 2 3 2 3 2 6 4 2 2" xfId="26330" xr:uid="{00000000-0005-0000-0000-0000B02F0000}"/>
    <cellStyle name="Normal 2 3 2 3 2 6 4 3" xfId="15456" xr:uid="{00000000-0005-0000-0000-0000B12F0000}"/>
    <cellStyle name="Normal 2 3 2 3 2 6 5" xfId="12567" xr:uid="{00000000-0005-0000-0000-0000B22F0000}"/>
    <cellStyle name="Normal 2 3 2 3 2 6 5 2" xfId="26331" xr:uid="{00000000-0005-0000-0000-0000B32F0000}"/>
    <cellStyle name="Normal 2 3 2 3 2 6 6" xfId="26325" xr:uid="{00000000-0005-0000-0000-0000B42F0000}"/>
    <cellStyle name="Normal 2 3 2 3 2 6 7" xfId="15452" xr:uid="{00000000-0005-0000-0000-0000B52F0000}"/>
    <cellStyle name="Normal 2 3 2 3 2 7" xfId="9254" xr:uid="{00000000-0005-0000-0000-0000B62F0000}"/>
    <cellStyle name="Normal 2 3 2 3 2 7 2" xfId="10308" xr:uid="{00000000-0005-0000-0000-0000B72F0000}"/>
    <cellStyle name="Normal 2 3 2 3 2 7 2 2" xfId="13902" xr:uid="{00000000-0005-0000-0000-0000B82F0000}"/>
    <cellStyle name="Normal 2 3 2 3 2 7 2 2 2" xfId="26333" xr:uid="{00000000-0005-0000-0000-0000B92F0000}"/>
    <cellStyle name="Normal 2 3 2 3 2 7 2 3" xfId="15458" xr:uid="{00000000-0005-0000-0000-0000BA2F0000}"/>
    <cellStyle name="Normal 2 3 2 3 2 7 3" xfId="12849" xr:uid="{00000000-0005-0000-0000-0000BB2F0000}"/>
    <cellStyle name="Normal 2 3 2 3 2 7 3 2" xfId="26332" xr:uid="{00000000-0005-0000-0000-0000BC2F0000}"/>
    <cellStyle name="Normal 2 3 2 3 2 7 4" xfId="15457" xr:uid="{00000000-0005-0000-0000-0000BD2F0000}"/>
    <cellStyle name="Normal 2 3 2 3 2 8" xfId="9770" xr:uid="{00000000-0005-0000-0000-0000BE2F0000}"/>
    <cellStyle name="Normal 2 3 2 3 2 8 2" xfId="13364" xr:uid="{00000000-0005-0000-0000-0000BF2F0000}"/>
    <cellStyle name="Normal 2 3 2 3 2 8 2 2" xfId="26335" xr:uid="{00000000-0005-0000-0000-0000C02F0000}"/>
    <cellStyle name="Normal 2 3 2 3 2 8 3" xfId="26334" xr:uid="{00000000-0005-0000-0000-0000C12F0000}"/>
    <cellStyle name="Normal 2 3 2 3 2 8 4" xfId="15459" xr:uid="{00000000-0005-0000-0000-0000C22F0000}"/>
    <cellStyle name="Normal 2 3 2 3 2 9" xfId="10888" xr:uid="{00000000-0005-0000-0000-0000C32F0000}"/>
    <cellStyle name="Normal 2 3 2 3 2 9 2" xfId="14481" xr:uid="{00000000-0005-0000-0000-0000C42F0000}"/>
    <cellStyle name="Normal 2 3 2 3 2 9 2 2" xfId="26337" xr:uid="{00000000-0005-0000-0000-0000C52F0000}"/>
    <cellStyle name="Normal 2 3 2 3 2 9 3" xfId="26336" xr:uid="{00000000-0005-0000-0000-0000C62F0000}"/>
    <cellStyle name="Normal 2 3 2 3 2 9 4" xfId="15460" xr:uid="{00000000-0005-0000-0000-0000C72F0000}"/>
    <cellStyle name="Normal 2 3 2 3 3" xfId="8721" xr:uid="{00000000-0005-0000-0000-0000C82F0000}"/>
    <cellStyle name="Normal 2 3 2 3 3 10" xfId="26339" xr:uid="{00000000-0005-0000-0000-0000C92F0000}"/>
    <cellStyle name="Normal 2 3 2 3 3 11" xfId="26338" xr:uid="{00000000-0005-0000-0000-0000CA2F0000}"/>
    <cellStyle name="Normal 2 3 2 3 3 12" xfId="15461" xr:uid="{00000000-0005-0000-0000-0000CB2F0000}"/>
    <cellStyle name="Normal 2 3 2 3 3 2" xfId="8849" xr:uid="{00000000-0005-0000-0000-0000CC2F0000}"/>
    <cellStyle name="Normal 2 3 2 3 3 2 2" xfId="9105" xr:uid="{00000000-0005-0000-0000-0000CD2F0000}"/>
    <cellStyle name="Normal 2 3 2 3 3 2 2 2" xfId="9673" xr:uid="{00000000-0005-0000-0000-0000CE2F0000}"/>
    <cellStyle name="Normal 2 3 2 3 3 2 2 2 2" xfId="10727" xr:uid="{00000000-0005-0000-0000-0000CF2F0000}"/>
    <cellStyle name="Normal 2 3 2 3 3 2 2 2 2 2" xfId="14321" xr:uid="{00000000-0005-0000-0000-0000D02F0000}"/>
    <cellStyle name="Normal 2 3 2 3 3 2 2 2 2 3" xfId="15465" xr:uid="{00000000-0005-0000-0000-0000D12F0000}"/>
    <cellStyle name="Normal 2 3 2 3 3 2 2 2 3" xfId="13268" xr:uid="{00000000-0005-0000-0000-0000D22F0000}"/>
    <cellStyle name="Normal 2 3 2 3 3 2 2 2 3 2" xfId="26342" xr:uid="{00000000-0005-0000-0000-0000D32F0000}"/>
    <cellStyle name="Normal 2 3 2 3 3 2 2 2 4" xfId="15464" xr:uid="{00000000-0005-0000-0000-0000D42F0000}"/>
    <cellStyle name="Normal 2 3 2 3 3 2 2 3" xfId="10189" xr:uid="{00000000-0005-0000-0000-0000D52F0000}"/>
    <cellStyle name="Normal 2 3 2 3 3 2 2 3 2" xfId="13783" xr:uid="{00000000-0005-0000-0000-0000D62F0000}"/>
    <cellStyle name="Normal 2 3 2 3 3 2 2 3 3" xfId="15466" xr:uid="{00000000-0005-0000-0000-0000D72F0000}"/>
    <cellStyle name="Normal 2 3 2 3 3 2 2 4" xfId="10906" xr:uid="{00000000-0005-0000-0000-0000D82F0000}"/>
    <cellStyle name="Normal 2 3 2 3 3 2 2 4 2" xfId="14499" xr:uid="{00000000-0005-0000-0000-0000D92F0000}"/>
    <cellStyle name="Normal 2 3 2 3 3 2 2 4 3" xfId="15467" xr:uid="{00000000-0005-0000-0000-0000DA2F0000}"/>
    <cellStyle name="Normal 2 3 2 3 3 2 2 5" xfId="12730" xr:uid="{00000000-0005-0000-0000-0000DB2F0000}"/>
    <cellStyle name="Normal 2 3 2 3 3 2 2 5 2" xfId="26341" xr:uid="{00000000-0005-0000-0000-0000DC2F0000}"/>
    <cellStyle name="Normal 2 3 2 3 3 2 2 6" xfId="15463" xr:uid="{00000000-0005-0000-0000-0000DD2F0000}"/>
    <cellStyle name="Normal 2 3 2 3 3 2 3" xfId="9417" xr:uid="{00000000-0005-0000-0000-0000DE2F0000}"/>
    <cellStyle name="Normal 2 3 2 3 3 2 3 2" xfId="10471" xr:uid="{00000000-0005-0000-0000-0000DF2F0000}"/>
    <cellStyle name="Normal 2 3 2 3 3 2 3 2 2" xfId="14065" xr:uid="{00000000-0005-0000-0000-0000E02F0000}"/>
    <cellStyle name="Normal 2 3 2 3 3 2 3 2 2 2" xfId="26344" xr:uid="{00000000-0005-0000-0000-0000E12F0000}"/>
    <cellStyle name="Normal 2 3 2 3 3 2 3 2 3" xfId="15469" xr:uid="{00000000-0005-0000-0000-0000E22F0000}"/>
    <cellStyle name="Normal 2 3 2 3 3 2 3 3" xfId="13012" xr:uid="{00000000-0005-0000-0000-0000E32F0000}"/>
    <cellStyle name="Normal 2 3 2 3 3 2 3 3 2" xfId="26343" xr:uid="{00000000-0005-0000-0000-0000E42F0000}"/>
    <cellStyle name="Normal 2 3 2 3 3 2 3 4" xfId="15468" xr:uid="{00000000-0005-0000-0000-0000E52F0000}"/>
    <cellStyle name="Normal 2 3 2 3 3 2 4" xfId="9933" xr:uid="{00000000-0005-0000-0000-0000E62F0000}"/>
    <cellStyle name="Normal 2 3 2 3 3 2 4 2" xfId="13527" xr:uid="{00000000-0005-0000-0000-0000E72F0000}"/>
    <cellStyle name="Normal 2 3 2 3 3 2 4 2 2" xfId="26346" xr:uid="{00000000-0005-0000-0000-0000E82F0000}"/>
    <cellStyle name="Normal 2 3 2 3 3 2 4 3" xfId="26345" xr:uid="{00000000-0005-0000-0000-0000E92F0000}"/>
    <cellStyle name="Normal 2 3 2 3 3 2 4 4" xfId="15470" xr:uid="{00000000-0005-0000-0000-0000EA2F0000}"/>
    <cellStyle name="Normal 2 3 2 3 3 2 5" xfId="10905" xr:uid="{00000000-0005-0000-0000-0000EB2F0000}"/>
    <cellStyle name="Normal 2 3 2 3 3 2 5 2" xfId="14498" xr:uid="{00000000-0005-0000-0000-0000EC2F0000}"/>
    <cellStyle name="Normal 2 3 2 3 3 2 5 2 2" xfId="26347" xr:uid="{00000000-0005-0000-0000-0000ED2F0000}"/>
    <cellStyle name="Normal 2 3 2 3 3 2 5 3" xfId="15471" xr:uid="{00000000-0005-0000-0000-0000EE2F0000}"/>
    <cellStyle name="Normal 2 3 2 3 3 2 6" xfId="12474" xr:uid="{00000000-0005-0000-0000-0000EF2F0000}"/>
    <cellStyle name="Normal 2 3 2 3 3 2 6 2" xfId="26348" xr:uid="{00000000-0005-0000-0000-0000F02F0000}"/>
    <cellStyle name="Normal 2 3 2 3 3 2 7" xfId="26340" xr:uid="{00000000-0005-0000-0000-0000F12F0000}"/>
    <cellStyle name="Normal 2 3 2 3 3 2 8" xfId="15462" xr:uid="{00000000-0005-0000-0000-0000F22F0000}"/>
    <cellStyle name="Normal 2 3 2 3 3 3" xfId="8977" xr:uid="{00000000-0005-0000-0000-0000F32F0000}"/>
    <cellStyle name="Normal 2 3 2 3 3 3 2" xfId="9545" xr:uid="{00000000-0005-0000-0000-0000F42F0000}"/>
    <cellStyle name="Normal 2 3 2 3 3 3 2 2" xfId="10599" xr:uid="{00000000-0005-0000-0000-0000F52F0000}"/>
    <cellStyle name="Normal 2 3 2 3 3 3 2 2 2" xfId="14193" xr:uid="{00000000-0005-0000-0000-0000F62F0000}"/>
    <cellStyle name="Normal 2 3 2 3 3 3 2 2 2 2" xfId="26351" xr:uid="{00000000-0005-0000-0000-0000F72F0000}"/>
    <cellStyle name="Normal 2 3 2 3 3 3 2 2 3" xfId="15474" xr:uid="{00000000-0005-0000-0000-0000F82F0000}"/>
    <cellStyle name="Normal 2 3 2 3 3 3 2 3" xfId="13140" xr:uid="{00000000-0005-0000-0000-0000F92F0000}"/>
    <cellStyle name="Normal 2 3 2 3 3 3 2 3 2" xfId="26350" xr:uid="{00000000-0005-0000-0000-0000FA2F0000}"/>
    <cellStyle name="Normal 2 3 2 3 3 3 2 4" xfId="15473" xr:uid="{00000000-0005-0000-0000-0000FB2F0000}"/>
    <cellStyle name="Normal 2 3 2 3 3 3 3" xfId="10061" xr:uid="{00000000-0005-0000-0000-0000FC2F0000}"/>
    <cellStyle name="Normal 2 3 2 3 3 3 3 2" xfId="13655" xr:uid="{00000000-0005-0000-0000-0000FD2F0000}"/>
    <cellStyle name="Normal 2 3 2 3 3 3 3 2 2" xfId="26353" xr:uid="{00000000-0005-0000-0000-0000FE2F0000}"/>
    <cellStyle name="Normal 2 3 2 3 3 3 3 3" xfId="26352" xr:uid="{00000000-0005-0000-0000-0000FF2F0000}"/>
    <cellStyle name="Normal 2 3 2 3 3 3 3 4" xfId="15475" xr:uid="{00000000-0005-0000-0000-000000300000}"/>
    <cellStyle name="Normal 2 3 2 3 3 3 4" xfId="10907" xr:uid="{00000000-0005-0000-0000-000001300000}"/>
    <cellStyle name="Normal 2 3 2 3 3 3 4 2" xfId="14500" xr:uid="{00000000-0005-0000-0000-000002300000}"/>
    <cellStyle name="Normal 2 3 2 3 3 3 4 2 2" xfId="26355" xr:uid="{00000000-0005-0000-0000-000003300000}"/>
    <cellStyle name="Normal 2 3 2 3 3 3 4 3" xfId="26354" xr:uid="{00000000-0005-0000-0000-000004300000}"/>
    <cellStyle name="Normal 2 3 2 3 3 3 4 4" xfId="15476" xr:uid="{00000000-0005-0000-0000-000005300000}"/>
    <cellStyle name="Normal 2 3 2 3 3 3 5" xfId="12602" xr:uid="{00000000-0005-0000-0000-000006300000}"/>
    <cellStyle name="Normal 2 3 2 3 3 3 5 2" xfId="26356" xr:uid="{00000000-0005-0000-0000-000007300000}"/>
    <cellStyle name="Normal 2 3 2 3 3 3 6" xfId="26357" xr:uid="{00000000-0005-0000-0000-000008300000}"/>
    <cellStyle name="Normal 2 3 2 3 3 3 7" xfId="26349" xr:uid="{00000000-0005-0000-0000-000009300000}"/>
    <cellStyle name="Normal 2 3 2 3 3 3 8" xfId="15472" xr:uid="{00000000-0005-0000-0000-00000A300000}"/>
    <cellStyle name="Normal 2 3 2 3 3 4" xfId="9289" xr:uid="{00000000-0005-0000-0000-00000B300000}"/>
    <cellStyle name="Normal 2 3 2 3 3 4 2" xfId="10343" xr:uid="{00000000-0005-0000-0000-00000C300000}"/>
    <cellStyle name="Normal 2 3 2 3 3 4 2 2" xfId="13937" xr:uid="{00000000-0005-0000-0000-00000D300000}"/>
    <cellStyle name="Normal 2 3 2 3 3 4 2 2 2" xfId="26360" xr:uid="{00000000-0005-0000-0000-00000E300000}"/>
    <cellStyle name="Normal 2 3 2 3 3 4 2 3" xfId="26359" xr:uid="{00000000-0005-0000-0000-00000F300000}"/>
    <cellStyle name="Normal 2 3 2 3 3 4 2 4" xfId="15478" xr:uid="{00000000-0005-0000-0000-000010300000}"/>
    <cellStyle name="Normal 2 3 2 3 3 4 3" xfId="12884" xr:uid="{00000000-0005-0000-0000-000011300000}"/>
    <cellStyle name="Normal 2 3 2 3 3 4 3 2" xfId="26362" xr:uid="{00000000-0005-0000-0000-000012300000}"/>
    <cellStyle name="Normal 2 3 2 3 3 4 3 3" xfId="26361" xr:uid="{00000000-0005-0000-0000-000013300000}"/>
    <cellStyle name="Normal 2 3 2 3 3 4 4" xfId="26363" xr:uid="{00000000-0005-0000-0000-000014300000}"/>
    <cellStyle name="Normal 2 3 2 3 3 4 4 2" xfId="26364" xr:uid="{00000000-0005-0000-0000-000015300000}"/>
    <cellStyle name="Normal 2 3 2 3 3 4 5" xfId="26365" xr:uid="{00000000-0005-0000-0000-000016300000}"/>
    <cellStyle name="Normal 2 3 2 3 3 4 6" xfId="26366" xr:uid="{00000000-0005-0000-0000-000017300000}"/>
    <cellStyle name="Normal 2 3 2 3 3 4 7" xfId="26358" xr:uid="{00000000-0005-0000-0000-000018300000}"/>
    <cellStyle name="Normal 2 3 2 3 3 4 8" xfId="15477" xr:uid="{00000000-0005-0000-0000-000019300000}"/>
    <cellStyle name="Normal 2 3 2 3 3 5" xfId="9805" xr:uid="{00000000-0005-0000-0000-00001A300000}"/>
    <cellStyle name="Normal 2 3 2 3 3 5 2" xfId="13399" xr:uid="{00000000-0005-0000-0000-00001B300000}"/>
    <cellStyle name="Normal 2 3 2 3 3 5 2 2" xfId="26369" xr:uid="{00000000-0005-0000-0000-00001C300000}"/>
    <cellStyle name="Normal 2 3 2 3 3 5 2 3" xfId="26368" xr:uid="{00000000-0005-0000-0000-00001D300000}"/>
    <cellStyle name="Normal 2 3 2 3 3 5 3" xfId="26370" xr:uid="{00000000-0005-0000-0000-00001E300000}"/>
    <cellStyle name="Normal 2 3 2 3 3 5 3 2" xfId="26371" xr:uid="{00000000-0005-0000-0000-00001F300000}"/>
    <cellStyle name="Normal 2 3 2 3 3 5 4" xfId="26372" xr:uid="{00000000-0005-0000-0000-000020300000}"/>
    <cellStyle name="Normal 2 3 2 3 3 5 5" xfId="26373" xr:uid="{00000000-0005-0000-0000-000021300000}"/>
    <cellStyle name="Normal 2 3 2 3 3 5 6" xfId="26367" xr:uid="{00000000-0005-0000-0000-000022300000}"/>
    <cellStyle name="Normal 2 3 2 3 3 5 7" xfId="15479" xr:uid="{00000000-0005-0000-0000-000023300000}"/>
    <cellStyle name="Normal 2 3 2 3 3 6" xfId="10904" xr:uid="{00000000-0005-0000-0000-000024300000}"/>
    <cellStyle name="Normal 2 3 2 3 3 6 2" xfId="14497" xr:uid="{00000000-0005-0000-0000-000025300000}"/>
    <cellStyle name="Normal 2 3 2 3 3 6 2 2" xfId="26375" xr:uid="{00000000-0005-0000-0000-000026300000}"/>
    <cellStyle name="Normal 2 3 2 3 3 6 3" xfId="26374" xr:uid="{00000000-0005-0000-0000-000027300000}"/>
    <cellStyle name="Normal 2 3 2 3 3 6 4" xfId="15480" xr:uid="{00000000-0005-0000-0000-000028300000}"/>
    <cellStyle name="Normal 2 3 2 3 3 7" xfId="12346" xr:uid="{00000000-0005-0000-0000-000029300000}"/>
    <cellStyle name="Normal 2 3 2 3 3 7 2" xfId="26377" xr:uid="{00000000-0005-0000-0000-00002A300000}"/>
    <cellStyle name="Normal 2 3 2 3 3 7 3" xfId="26376" xr:uid="{00000000-0005-0000-0000-00002B300000}"/>
    <cellStyle name="Normal 2 3 2 3 3 8" xfId="26378" xr:uid="{00000000-0005-0000-0000-00002C300000}"/>
    <cellStyle name="Normal 2 3 2 3 3 8 2" xfId="26379" xr:uid="{00000000-0005-0000-0000-00002D300000}"/>
    <cellStyle name="Normal 2 3 2 3 3 9" xfId="26380" xr:uid="{00000000-0005-0000-0000-00002E300000}"/>
    <cellStyle name="Normal 2 3 2 3 4" xfId="8753" xr:uid="{00000000-0005-0000-0000-00002F300000}"/>
    <cellStyle name="Normal 2 3 2 3 4 10" xfId="26382" xr:uid="{00000000-0005-0000-0000-000030300000}"/>
    <cellStyle name="Normal 2 3 2 3 4 11" xfId="26381" xr:uid="{00000000-0005-0000-0000-000031300000}"/>
    <cellStyle name="Normal 2 3 2 3 4 12" xfId="15481" xr:uid="{00000000-0005-0000-0000-000032300000}"/>
    <cellStyle name="Normal 2 3 2 3 4 2" xfId="8881" xr:uid="{00000000-0005-0000-0000-000033300000}"/>
    <cellStyle name="Normal 2 3 2 3 4 2 2" xfId="9137" xr:uid="{00000000-0005-0000-0000-000034300000}"/>
    <cellStyle name="Normal 2 3 2 3 4 2 2 2" xfId="9705" xr:uid="{00000000-0005-0000-0000-000035300000}"/>
    <cellStyle name="Normal 2 3 2 3 4 2 2 2 2" xfId="10759" xr:uid="{00000000-0005-0000-0000-000036300000}"/>
    <cellStyle name="Normal 2 3 2 3 4 2 2 2 2 2" xfId="14353" xr:uid="{00000000-0005-0000-0000-000037300000}"/>
    <cellStyle name="Normal 2 3 2 3 4 2 2 2 2 3" xfId="15485" xr:uid="{00000000-0005-0000-0000-000038300000}"/>
    <cellStyle name="Normal 2 3 2 3 4 2 2 2 3" xfId="13300" xr:uid="{00000000-0005-0000-0000-000039300000}"/>
    <cellStyle name="Normal 2 3 2 3 4 2 2 2 3 2" xfId="26385" xr:uid="{00000000-0005-0000-0000-00003A300000}"/>
    <cellStyle name="Normal 2 3 2 3 4 2 2 2 4" xfId="15484" xr:uid="{00000000-0005-0000-0000-00003B300000}"/>
    <cellStyle name="Normal 2 3 2 3 4 2 2 3" xfId="10221" xr:uid="{00000000-0005-0000-0000-00003C300000}"/>
    <cellStyle name="Normal 2 3 2 3 4 2 2 3 2" xfId="13815" xr:uid="{00000000-0005-0000-0000-00003D300000}"/>
    <cellStyle name="Normal 2 3 2 3 4 2 2 3 3" xfId="15486" xr:uid="{00000000-0005-0000-0000-00003E300000}"/>
    <cellStyle name="Normal 2 3 2 3 4 2 2 4" xfId="10910" xr:uid="{00000000-0005-0000-0000-00003F300000}"/>
    <cellStyle name="Normal 2 3 2 3 4 2 2 4 2" xfId="14503" xr:uid="{00000000-0005-0000-0000-000040300000}"/>
    <cellStyle name="Normal 2 3 2 3 4 2 2 4 3" xfId="15487" xr:uid="{00000000-0005-0000-0000-000041300000}"/>
    <cellStyle name="Normal 2 3 2 3 4 2 2 5" xfId="12762" xr:uid="{00000000-0005-0000-0000-000042300000}"/>
    <cellStyle name="Normal 2 3 2 3 4 2 2 5 2" xfId="26384" xr:uid="{00000000-0005-0000-0000-000043300000}"/>
    <cellStyle name="Normal 2 3 2 3 4 2 2 6" xfId="15483" xr:uid="{00000000-0005-0000-0000-000044300000}"/>
    <cellStyle name="Normal 2 3 2 3 4 2 3" xfId="9449" xr:uid="{00000000-0005-0000-0000-000045300000}"/>
    <cellStyle name="Normal 2 3 2 3 4 2 3 2" xfId="10503" xr:uid="{00000000-0005-0000-0000-000046300000}"/>
    <cellStyle name="Normal 2 3 2 3 4 2 3 2 2" xfId="14097" xr:uid="{00000000-0005-0000-0000-000047300000}"/>
    <cellStyle name="Normal 2 3 2 3 4 2 3 2 2 2" xfId="26387" xr:uid="{00000000-0005-0000-0000-000048300000}"/>
    <cellStyle name="Normal 2 3 2 3 4 2 3 2 3" xfId="15489" xr:uid="{00000000-0005-0000-0000-000049300000}"/>
    <cellStyle name="Normal 2 3 2 3 4 2 3 3" xfId="13044" xr:uid="{00000000-0005-0000-0000-00004A300000}"/>
    <cellStyle name="Normal 2 3 2 3 4 2 3 3 2" xfId="26386" xr:uid="{00000000-0005-0000-0000-00004B300000}"/>
    <cellStyle name="Normal 2 3 2 3 4 2 3 4" xfId="15488" xr:uid="{00000000-0005-0000-0000-00004C300000}"/>
    <cellStyle name="Normal 2 3 2 3 4 2 4" xfId="9965" xr:uid="{00000000-0005-0000-0000-00004D300000}"/>
    <cellStyle name="Normal 2 3 2 3 4 2 4 2" xfId="13559" xr:uid="{00000000-0005-0000-0000-00004E300000}"/>
    <cellStyle name="Normal 2 3 2 3 4 2 4 2 2" xfId="26389" xr:uid="{00000000-0005-0000-0000-00004F300000}"/>
    <cellStyle name="Normal 2 3 2 3 4 2 4 3" xfId="26388" xr:uid="{00000000-0005-0000-0000-000050300000}"/>
    <cellStyle name="Normal 2 3 2 3 4 2 4 4" xfId="15490" xr:uid="{00000000-0005-0000-0000-000051300000}"/>
    <cellStyle name="Normal 2 3 2 3 4 2 5" xfId="10909" xr:uid="{00000000-0005-0000-0000-000052300000}"/>
    <cellStyle name="Normal 2 3 2 3 4 2 5 2" xfId="14502" xr:uid="{00000000-0005-0000-0000-000053300000}"/>
    <cellStyle name="Normal 2 3 2 3 4 2 5 2 2" xfId="26390" xr:uid="{00000000-0005-0000-0000-000054300000}"/>
    <cellStyle name="Normal 2 3 2 3 4 2 5 3" xfId="15491" xr:uid="{00000000-0005-0000-0000-000055300000}"/>
    <cellStyle name="Normal 2 3 2 3 4 2 6" xfId="12506" xr:uid="{00000000-0005-0000-0000-000056300000}"/>
    <cellStyle name="Normal 2 3 2 3 4 2 6 2" xfId="26391" xr:uid="{00000000-0005-0000-0000-000057300000}"/>
    <cellStyle name="Normal 2 3 2 3 4 2 7" xfId="26383" xr:uid="{00000000-0005-0000-0000-000058300000}"/>
    <cellStyle name="Normal 2 3 2 3 4 2 8" xfId="15482" xr:uid="{00000000-0005-0000-0000-000059300000}"/>
    <cellStyle name="Normal 2 3 2 3 4 3" xfId="9009" xr:uid="{00000000-0005-0000-0000-00005A300000}"/>
    <cellStyle name="Normal 2 3 2 3 4 3 2" xfId="9577" xr:uid="{00000000-0005-0000-0000-00005B300000}"/>
    <cellStyle name="Normal 2 3 2 3 4 3 2 2" xfId="10631" xr:uid="{00000000-0005-0000-0000-00005C300000}"/>
    <cellStyle name="Normal 2 3 2 3 4 3 2 2 2" xfId="14225" xr:uid="{00000000-0005-0000-0000-00005D300000}"/>
    <cellStyle name="Normal 2 3 2 3 4 3 2 2 2 2" xfId="26394" xr:uid="{00000000-0005-0000-0000-00005E300000}"/>
    <cellStyle name="Normal 2 3 2 3 4 3 2 2 3" xfId="15494" xr:uid="{00000000-0005-0000-0000-00005F300000}"/>
    <cellStyle name="Normal 2 3 2 3 4 3 2 3" xfId="13172" xr:uid="{00000000-0005-0000-0000-000060300000}"/>
    <cellStyle name="Normal 2 3 2 3 4 3 2 3 2" xfId="26393" xr:uid="{00000000-0005-0000-0000-000061300000}"/>
    <cellStyle name="Normal 2 3 2 3 4 3 2 4" xfId="15493" xr:uid="{00000000-0005-0000-0000-000062300000}"/>
    <cellStyle name="Normal 2 3 2 3 4 3 3" xfId="10093" xr:uid="{00000000-0005-0000-0000-000063300000}"/>
    <cellStyle name="Normal 2 3 2 3 4 3 3 2" xfId="13687" xr:uid="{00000000-0005-0000-0000-000064300000}"/>
    <cellStyle name="Normal 2 3 2 3 4 3 3 2 2" xfId="26396" xr:uid="{00000000-0005-0000-0000-000065300000}"/>
    <cellStyle name="Normal 2 3 2 3 4 3 3 3" xfId="26395" xr:uid="{00000000-0005-0000-0000-000066300000}"/>
    <cellStyle name="Normal 2 3 2 3 4 3 3 4" xfId="15495" xr:uid="{00000000-0005-0000-0000-000067300000}"/>
    <cellStyle name="Normal 2 3 2 3 4 3 4" xfId="10911" xr:uid="{00000000-0005-0000-0000-000068300000}"/>
    <cellStyle name="Normal 2 3 2 3 4 3 4 2" xfId="14504" xr:uid="{00000000-0005-0000-0000-000069300000}"/>
    <cellStyle name="Normal 2 3 2 3 4 3 4 2 2" xfId="26398" xr:uid="{00000000-0005-0000-0000-00006A300000}"/>
    <cellStyle name="Normal 2 3 2 3 4 3 4 3" xfId="26397" xr:uid="{00000000-0005-0000-0000-00006B300000}"/>
    <cellStyle name="Normal 2 3 2 3 4 3 4 4" xfId="15496" xr:uid="{00000000-0005-0000-0000-00006C300000}"/>
    <cellStyle name="Normal 2 3 2 3 4 3 5" xfId="12634" xr:uid="{00000000-0005-0000-0000-00006D300000}"/>
    <cellStyle name="Normal 2 3 2 3 4 3 5 2" xfId="26399" xr:uid="{00000000-0005-0000-0000-00006E300000}"/>
    <cellStyle name="Normal 2 3 2 3 4 3 6" xfId="26400" xr:uid="{00000000-0005-0000-0000-00006F300000}"/>
    <cellStyle name="Normal 2 3 2 3 4 3 7" xfId="26392" xr:uid="{00000000-0005-0000-0000-000070300000}"/>
    <cellStyle name="Normal 2 3 2 3 4 3 8" xfId="15492" xr:uid="{00000000-0005-0000-0000-000071300000}"/>
    <cellStyle name="Normal 2 3 2 3 4 4" xfId="9321" xr:uid="{00000000-0005-0000-0000-000072300000}"/>
    <cellStyle name="Normal 2 3 2 3 4 4 2" xfId="10375" xr:uid="{00000000-0005-0000-0000-000073300000}"/>
    <cellStyle name="Normal 2 3 2 3 4 4 2 2" xfId="13969" xr:uid="{00000000-0005-0000-0000-000074300000}"/>
    <cellStyle name="Normal 2 3 2 3 4 4 2 2 2" xfId="26403" xr:uid="{00000000-0005-0000-0000-000075300000}"/>
    <cellStyle name="Normal 2 3 2 3 4 4 2 3" xfId="26402" xr:uid="{00000000-0005-0000-0000-000076300000}"/>
    <cellStyle name="Normal 2 3 2 3 4 4 2 4" xfId="15498" xr:uid="{00000000-0005-0000-0000-000077300000}"/>
    <cellStyle name="Normal 2 3 2 3 4 4 3" xfId="12916" xr:uid="{00000000-0005-0000-0000-000078300000}"/>
    <cellStyle name="Normal 2 3 2 3 4 4 3 2" xfId="26405" xr:uid="{00000000-0005-0000-0000-000079300000}"/>
    <cellStyle name="Normal 2 3 2 3 4 4 3 3" xfId="26404" xr:uid="{00000000-0005-0000-0000-00007A300000}"/>
    <cellStyle name="Normal 2 3 2 3 4 4 4" xfId="26406" xr:uid="{00000000-0005-0000-0000-00007B300000}"/>
    <cellStyle name="Normal 2 3 2 3 4 4 4 2" xfId="26407" xr:uid="{00000000-0005-0000-0000-00007C300000}"/>
    <cellStyle name="Normal 2 3 2 3 4 4 5" xfId="26408" xr:uid="{00000000-0005-0000-0000-00007D300000}"/>
    <cellStyle name="Normal 2 3 2 3 4 4 6" xfId="26409" xr:uid="{00000000-0005-0000-0000-00007E300000}"/>
    <cellStyle name="Normal 2 3 2 3 4 4 7" xfId="26401" xr:uid="{00000000-0005-0000-0000-00007F300000}"/>
    <cellStyle name="Normal 2 3 2 3 4 4 8" xfId="15497" xr:uid="{00000000-0005-0000-0000-000080300000}"/>
    <cellStyle name="Normal 2 3 2 3 4 5" xfId="9837" xr:uid="{00000000-0005-0000-0000-000081300000}"/>
    <cellStyle name="Normal 2 3 2 3 4 5 2" xfId="13431" xr:uid="{00000000-0005-0000-0000-000082300000}"/>
    <cellStyle name="Normal 2 3 2 3 4 5 2 2" xfId="26412" xr:uid="{00000000-0005-0000-0000-000083300000}"/>
    <cellStyle name="Normal 2 3 2 3 4 5 2 3" xfId="26411" xr:uid="{00000000-0005-0000-0000-000084300000}"/>
    <cellStyle name="Normal 2 3 2 3 4 5 3" xfId="26413" xr:uid="{00000000-0005-0000-0000-000085300000}"/>
    <cellStyle name="Normal 2 3 2 3 4 5 3 2" xfId="26414" xr:uid="{00000000-0005-0000-0000-000086300000}"/>
    <cellStyle name="Normal 2 3 2 3 4 5 4" xfId="26415" xr:uid="{00000000-0005-0000-0000-000087300000}"/>
    <cellStyle name="Normal 2 3 2 3 4 5 5" xfId="26416" xr:uid="{00000000-0005-0000-0000-000088300000}"/>
    <cellStyle name="Normal 2 3 2 3 4 5 6" xfId="26410" xr:uid="{00000000-0005-0000-0000-000089300000}"/>
    <cellStyle name="Normal 2 3 2 3 4 5 7" xfId="15499" xr:uid="{00000000-0005-0000-0000-00008A300000}"/>
    <cellStyle name="Normal 2 3 2 3 4 6" xfId="10908" xr:uid="{00000000-0005-0000-0000-00008B300000}"/>
    <cellStyle name="Normal 2 3 2 3 4 6 2" xfId="14501" xr:uid="{00000000-0005-0000-0000-00008C300000}"/>
    <cellStyle name="Normal 2 3 2 3 4 6 2 2" xfId="26418" xr:uid="{00000000-0005-0000-0000-00008D300000}"/>
    <cellStyle name="Normal 2 3 2 3 4 6 3" xfId="26417" xr:uid="{00000000-0005-0000-0000-00008E300000}"/>
    <cellStyle name="Normal 2 3 2 3 4 6 4" xfId="15500" xr:uid="{00000000-0005-0000-0000-00008F300000}"/>
    <cellStyle name="Normal 2 3 2 3 4 7" xfId="12378" xr:uid="{00000000-0005-0000-0000-000090300000}"/>
    <cellStyle name="Normal 2 3 2 3 4 7 2" xfId="26420" xr:uid="{00000000-0005-0000-0000-000091300000}"/>
    <cellStyle name="Normal 2 3 2 3 4 7 3" xfId="26419" xr:uid="{00000000-0005-0000-0000-000092300000}"/>
    <cellStyle name="Normal 2 3 2 3 4 8" xfId="26421" xr:uid="{00000000-0005-0000-0000-000093300000}"/>
    <cellStyle name="Normal 2 3 2 3 4 8 2" xfId="26422" xr:uid="{00000000-0005-0000-0000-000094300000}"/>
    <cellStyle name="Normal 2 3 2 3 4 9" xfId="26423" xr:uid="{00000000-0005-0000-0000-000095300000}"/>
    <cellStyle name="Normal 2 3 2 3 5" xfId="8785" xr:uid="{00000000-0005-0000-0000-000096300000}"/>
    <cellStyle name="Normal 2 3 2 3 5 2" xfId="8913" xr:uid="{00000000-0005-0000-0000-000097300000}"/>
    <cellStyle name="Normal 2 3 2 3 5 2 2" xfId="9169" xr:uid="{00000000-0005-0000-0000-000098300000}"/>
    <cellStyle name="Normal 2 3 2 3 5 2 2 2" xfId="9737" xr:uid="{00000000-0005-0000-0000-000099300000}"/>
    <cellStyle name="Normal 2 3 2 3 5 2 2 2 2" xfId="10791" xr:uid="{00000000-0005-0000-0000-00009A300000}"/>
    <cellStyle name="Normal 2 3 2 3 5 2 2 2 2 2" xfId="14385" xr:uid="{00000000-0005-0000-0000-00009B300000}"/>
    <cellStyle name="Normal 2 3 2 3 5 2 2 2 2 3" xfId="15505" xr:uid="{00000000-0005-0000-0000-00009C300000}"/>
    <cellStyle name="Normal 2 3 2 3 5 2 2 2 3" xfId="13332" xr:uid="{00000000-0005-0000-0000-00009D300000}"/>
    <cellStyle name="Normal 2 3 2 3 5 2 2 2 4" xfId="15504" xr:uid="{00000000-0005-0000-0000-00009E300000}"/>
    <cellStyle name="Normal 2 3 2 3 5 2 2 3" xfId="10253" xr:uid="{00000000-0005-0000-0000-00009F300000}"/>
    <cellStyle name="Normal 2 3 2 3 5 2 2 3 2" xfId="13847" xr:uid="{00000000-0005-0000-0000-0000A0300000}"/>
    <cellStyle name="Normal 2 3 2 3 5 2 2 3 3" xfId="15506" xr:uid="{00000000-0005-0000-0000-0000A1300000}"/>
    <cellStyle name="Normal 2 3 2 3 5 2 2 4" xfId="10914" xr:uid="{00000000-0005-0000-0000-0000A2300000}"/>
    <cellStyle name="Normal 2 3 2 3 5 2 2 4 2" xfId="14507" xr:uid="{00000000-0005-0000-0000-0000A3300000}"/>
    <cellStyle name="Normal 2 3 2 3 5 2 2 4 3" xfId="15507" xr:uid="{00000000-0005-0000-0000-0000A4300000}"/>
    <cellStyle name="Normal 2 3 2 3 5 2 2 5" xfId="12794" xr:uid="{00000000-0005-0000-0000-0000A5300000}"/>
    <cellStyle name="Normal 2 3 2 3 5 2 2 5 2" xfId="26426" xr:uid="{00000000-0005-0000-0000-0000A6300000}"/>
    <cellStyle name="Normal 2 3 2 3 5 2 2 6" xfId="15503" xr:uid="{00000000-0005-0000-0000-0000A7300000}"/>
    <cellStyle name="Normal 2 3 2 3 5 2 3" xfId="9481" xr:uid="{00000000-0005-0000-0000-0000A8300000}"/>
    <cellStyle name="Normal 2 3 2 3 5 2 3 2" xfId="10535" xr:uid="{00000000-0005-0000-0000-0000A9300000}"/>
    <cellStyle name="Normal 2 3 2 3 5 2 3 2 2" xfId="14129" xr:uid="{00000000-0005-0000-0000-0000AA300000}"/>
    <cellStyle name="Normal 2 3 2 3 5 2 3 2 3" xfId="15509" xr:uid="{00000000-0005-0000-0000-0000AB300000}"/>
    <cellStyle name="Normal 2 3 2 3 5 2 3 3" xfId="13076" xr:uid="{00000000-0005-0000-0000-0000AC300000}"/>
    <cellStyle name="Normal 2 3 2 3 5 2 3 4" xfId="15508" xr:uid="{00000000-0005-0000-0000-0000AD300000}"/>
    <cellStyle name="Normal 2 3 2 3 5 2 4" xfId="9997" xr:uid="{00000000-0005-0000-0000-0000AE300000}"/>
    <cellStyle name="Normal 2 3 2 3 5 2 4 2" xfId="13591" xr:uid="{00000000-0005-0000-0000-0000AF300000}"/>
    <cellStyle name="Normal 2 3 2 3 5 2 4 3" xfId="15510" xr:uid="{00000000-0005-0000-0000-0000B0300000}"/>
    <cellStyle name="Normal 2 3 2 3 5 2 5" xfId="10913" xr:uid="{00000000-0005-0000-0000-0000B1300000}"/>
    <cellStyle name="Normal 2 3 2 3 5 2 5 2" xfId="14506" xr:uid="{00000000-0005-0000-0000-0000B2300000}"/>
    <cellStyle name="Normal 2 3 2 3 5 2 5 3" xfId="15511" xr:uid="{00000000-0005-0000-0000-0000B3300000}"/>
    <cellStyle name="Normal 2 3 2 3 5 2 6" xfId="12538" xr:uid="{00000000-0005-0000-0000-0000B4300000}"/>
    <cellStyle name="Normal 2 3 2 3 5 2 6 2" xfId="26425" xr:uid="{00000000-0005-0000-0000-0000B5300000}"/>
    <cellStyle name="Normal 2 3 2 3 5 2 7" xfId="15502" xr:uid="{00000000-0005-0000-0000-0000B6300000}"/>
    <cellStyle name="Normal 2 3 2 3 5 3" xfId="9041" xr:uid="{00000000-0005-0000-0000-0000B7300000}"/>
    <cellStyle name="Normal 2 3 2 3 5 3 2" xfId="9609" xr:uid="{00000000-0005-0000-0000-0000B8300000}"/>
    <cellStyle name="Normal 2 3 2 3 5 3 2 2" xfId="10663" xr:uid="{00000000-0005-0000-0000-0000B9300000}"/>
    <cellStyle name="Normal 2 3 2 3 5 3 2 2 2" xfId="14257" xr:uid="{00000000-0005-0000-0000-0000BA300000}"/>
    <cellStyle name="Normal 2 3 2 3 5 3 2 2 3" xfId="15514" xr:uid="{00000000-0005-0000-0000-0000BB300000}"/>
    <cellStyle name="Normal 2 3 2 3 5 3 2 3" xfId="13204" xr:uid="{00000000-0005-0000-0000-0000BC300000}"/>
    <cellStyle name="Normal 2 3 2 3 5 3 2 3 2" xfId="26428" xr:uid="{00000000-0005-0000-0000-0000BD300000}"/>
    <cellStyle name="Normal 2 3 2 3 5 3 2 4" xfId="15513" xr:uid="{00000000-0005-0000-0000-0000BE300000}"/>
    <cellStyle name="Normal 2 3 2 3 5 3 3" xfId="10125" xr:uid="{00000000-0005-0000-0000-0000BF300000}"/>
    <cellStyle name="Normal 2 3 2 3 5 3 3 2" xfId="13719" xr:uid="{00000000-0005-0000-0000-0000C0300000}"/>
    <cellStyle name="Normal 2 3 2 3 5 3 3 3" xfId="15515" xr:uid="{00000000-0005-0000-0000-0000C1300000}"/>
    <cellStyle name="Normal 2 3 2 3 5 3 4" xfId="10915" xr:uid="{00000000-0005-0000-0000-0000C2300000}"/>
    <cellStyle name="Normal 2 3 2 3 5 3 4 2" xfId="14508" xr:uid="{00000000-0005-0000-0000-0000C3300000}"/>
    <cellStyle name="Normal 2 3 2 3 5 3 4 3" xfId="15516" xr:uid="{00000000-0005-0000-0000-0000C4300000}"/>
    <cellStyle name="Normal 2 3 2 3 5 3 5" xfId="12666" xr:uid="{00000000-0005-0000-0000-0000C5300000}"/>
    <cellStyle name="Normal 2 3 2 3 5 3 5 2" xfId="26427" xr:uid="{00000000-0005-0000-0000-0000C6300000}"/>
    <cellStyle name="Normal 2 3 2 3 5 3 6" xfId="15512" xr:uid="{00000000-0005-0000-0000-0000C7300000}"/>
    <cellStyle name="Normal 2 3 2 3 5 4" xfId="9353" xr:uid="{00000000-0005-0000-0000-0000C8300000}"/>
    <cellStyle name="Normal 2 3 2 3 5 4 2" xfId="10407" xr:uid="{00000000-0005-0000-0000-0000C9300000}"/>
    <cellStyle name="Normal 2 3 2 3 5 4 2 2" xfId="14001" xr:uid="{00000000-0005-0000-0000-0000CA300000}"/>
    <cellStyle name="Normal 2 3 2 3 5 4 2 2 2" xfId="26430" xr:uid="{00000000-0005-0000-0000-0000CB300000}"/>
    <cellStyle name="Normal 2 3 2 3 5 4 2 3" xfId="15518" xr:uid="{00000000-0005-0000-0000-0000CC300000}"/>
    <cellStyle name="Normal 2 3 2 3 5 4 3" xfId="12948" xr:uid="{00000000-0005-0000-0000-0000CD300000}"/>
    <cellStyle name="Normal 2 3 2 3 5 4 3 2" xfId="26429" xr:uid="{00000000-0005-0000-0000-0000CE300000}"/>
    <cellStyle name="Normal 2 3 2 3 5 4 4" xfId="15517" xr:uid="{00000000-0005-0000-0000-0000CF300000}"/>
    <cellStyle name="Normal 2 3 2 3 5 5" xfId="9869" xr:uid="{00000000-0005-0000-0000-0000D0300000}"/>
    <cellStyle name="Normal 2 3 2 3 5 5 2" xfId="13463" xr:uid="{00000000-0005-0000-0000-0000D1300000}"/>
    <cellStyle name="Normal 2 3 2 3 5 5 2 2" xfId="26431" xr:uid="{00000000-0005-0000-0000-0000D2300000}"/>
    <cellStyle name="Normal 2 3 2 3 5 5 3" xfId="15519" xr:uid="{00000000-0005-0000-0000-0000D3300000}"/>
    <cellStyle name="Normal 2 3 2 3 5 6" xfId="10912" xr:uid="{00000000-0005-0000-0000-0000D4300000}"/>
    <cellStyle name="Normal 2 3 2 3 5 6 2" xfId="14505" xr:uid="{00000000-0005-0000-0000-0000D5300000}"/>
    <cellStyle name="Normal 2 3 2 3 5 6 2 2" xfId="26432" xr:uid="{00000000-0005-0000-0000-0000D6300000}"/>
    <cellStyle name="Normal 2 3 2 3 5 6 3" xfId="15520" xr:uid="{00000000-0005-0000-0000-0000D7300000}"/>
    <cellStyle name="Normal 2 3 2 3 5 7" xfId="12410" xr:uid="{00000000-0005-0000-0000-0000D8300000}"/>
    <cellStyle name="Normal 2 3 2 3 5 7 2" xfId="26424" xr:uid="{00000000-0005-0000-0000-0000D9300000}"/>
    <cellStyle name="Normal 2 3 2 3 5 8" xfId="15501" xr:uid="{00000000-0005-0000-0000-0000DA300000}"/>
    <cellStyle name="Normal 2 3 2 3 6" xfId="8813" xr:uid="{00000000-0005-0000-0000-0000DB300000}"/>
    <cellStyle name="Normal 2 3 2 3 6 2" xfId="9069" xr:uid="{00000000-0005-0000-0000-0000DC300000}"/>
    <cellStyle name="Normal 2 3 2 3 6 2 2" xfId="9637" xr:uid="{00000000-0005-0000-0000-0000DD300000}"/>
    <cellStyle name="Normal 2 3 2 3 6 2 2 2" xfId="10691" xr:uid="{00000000-0005-0000-0000-0000DE300000}"/>
    <cellStyle name="Normal 2 3 2 3 6 2 2 2 2" xfId="14285" xr:uid="{00000000-0005-0000-0000-0000DF300000}"/>
    <cellStyle name="Normal 2 3 2 3 6 2 2 2 3" xfId="15524" xr:uid="{00000000-0005-0000-0000-0000E0300000}"/>
    <cellStyle name="Normal 2 3 2 3 6 2 2 3" xfId="13232" xr:uid="{00000000-0005-0000-0000-0000E1300000}"/>
    <cellStyle name="Normal 2 3 2 3 6 2 2 3 2" xfId="26435" xr:uid="{00000000-0005-0000-0000-0000E2300000}"/>
    <cellStyle name="Normal 2 3 2 3 6 2 2 4" xfId="15523" xr:uid="{00000000-0005-0000-0000-0000E3300000}"/>
    <cellStyle name="Normal 2 3 2 3 6 2 3" xfId="10153" xr:uid="{00000000-0005-0000-0000-0000E4300000}"/>
    <cellStyle name="Normal 2 3 2 3 6 2 3 2" xfId="13747" xr:uid="{00000000-0005-0000-0000-0000E5300000}"/>
    <cellStyle name="Normal 2 3 2 3 6 2 3 3" xfId="15525" xr:uid="{00000000-0005-0000-0000-0000E6300000}"/>
    <cellStyle name="Normal 2 3 2 3 6 2 4" xfId="10917" xr:uid="{00000000-0005-0000-0000-0000E7300000}"/>
    <cellStyle name="Normal 2 3 2 3 6 2 4 2" xfId="14510" xr:uid="{00000000-0005-0000-0000-0000E8300000}"/>
    <cellStyle name="Normal 2 3 2 3 6 2 4 3" xfId="15526" xr:uid="{00000000-0005-0000-0000-0000E9300000}"/>
    <cellStyle name="Normal 2 3 2 3 6 2 5" xfId="12694" xr:uid="{00000000-0005-0000-0000-0000EA300000}"/>
    <cellStyle name="Normal 2 3 2 3 6 2 5 2" xfId="26434" xr:uid="{00000000-0005-0000-0000-0000EB300000}"/>
    <cellStyle name="Normal 2 3 2 3 6 2 6" xfId="15522" xr:uid="{00000000-0005-0000-0000-0000EC300000}"/>
    <cellStyle name="Normal 2 3 2 3 6 3" xfId="9381" xr:uid="{00000000-0005-0000-0000-0000ED300000}"/>
    <cellStyle name="Normal 2 3 2 3 6 3 2" xfId="10435" xr:uid="{00000000-0005-0000-0000-0000EE300000}"/>
    <cellStyle name="Normal 2 3 2 3 6 3 2 2" xfId="14029" xr:uid="{00000000-0005-0000-0000-0000EF300000}"/>
    <cellStyle name="Normal 2 3 2 3 6 3 2 2 2" xfId="26437" xr:uid="{00000000-0005-0000-0000-0000F0300000}"/>
    <cellStyle name="Normal 2 3 2 3 6 3 2 3" xfId="15528" xr:uid="{00000000-0005-0000-0000-0000F1300000}"/>
    <cellStyle name="Normal 2 3 2 3 6 3 3" xfId="12976" xr:uid="{00000000-0005-0000-0000-0000F2300000}"/>
    <cellStyle name="Normal 2 3 2 3 6 3 3 2" xfId="26436" xr:uid="{00000000-0005-0000-0000-0000F3300000}"/>
    <cellStyle name="Normal 2 3 2 3 6 3 4" xfId="15527" xr:uid="{00000000-0005-0000-0000-0000F4300000}"/>
    <cellStyle name="Normal 2 3 2 3 6 4" xfId="9897" xr:uid="{00000000-0005-0000-0000-0000F5300000}"/>
    <cellStyle name="Normal 2 3 2 3 6 4 2" xfId="13491" xr:uid="{00000000-0005-0000-0000-0000F6300000}"/>
    <cellStyle name="Normal 2 3 2 3 6 4 2 2" xfId="26439" xr:uid="{00000000-0005-0000-0000-0000F7300000}"/>
    <cellStyle name="Normal 2 3 2 3 6 4 3" xfId="26438" xr:uid="{00000000-0005-0000-0000-0000F8300000}"/>
    <cellStyle name="Normal 2 3 2 3 6 4 4" xfId="15529" xr:uid="{00000000-0005-0000-0000-0000F9300000}"/>
    <cellStyle name="Normal 2 3 2 3 6 5" xfId="10916" xr:uid="{00000000-0005-0000-0000-0000FA300000}"/>
    <cellStyle name="Normal 2 3 2 3 6 5 2" xfId="14509" xr:uid="{00000000-0005-0000-0000-0000FB300000}"/>
    <cellStyle name="Normal 2 3 2 3 6 5 2 2" xfId="26440" xr:uid="{00000000-0005-0000-0000-0000FC300000}"/>
    <cellStyle name="Normal 2 3 2 3 6 5 3" xfId="15530" xr:uid="{00000000-0005-0000-0000-0000FD300000}"/>
    <cellStyle name="Normal 2 3 2 3 6 6" xfId="12438" xr:uid="{00000000-0005-0000-0000-0000FE300000}"/>
    <cellStyle name="Normal 2 3 2 3 6 6 2" xfId="26441" xr:uid="{00000000-0005-0000-0000-0000FF300000}"/>
    <cellStyle name="Normal 2 3 2 3 6 7" xfId="26433" xr:uid="{00000000-0005-0000-0000-000000310000}"/>
    <cellStyle name="Normal 2 3 2 3 6 8" xfId="15521" xr:uid="{00000000-0005-0000-0000-000001310000}"/>
    <cellStyle name="Normal 2 3 2 3 7" xfId="8941" xr:uid="{00000000-0005-0000-0000-000002310000}"/>
    <cellStyle name="Normal 2 3 2 3 7 2" xfId="9509" xr:uid="{00000000-0005-0000-0000-000003310000}"/>
    <cellStyle name="Normal 2 3 2 3 7 2 2" xfId="10563" xr:uid="{00000000-0005-0000-0000-000004310000}"/>
    <cellStyle name="Normal 2 3 2 3 7 2 2 2" xfId="14157" xr:uid="{00000000-0005-0000-0000-000005310000}"/>
    <cellStyle name="Normal 2 3 2 3 7 2 2 2 2" xfId="26444" xr:uid="{00000000-0005-0000-0000-000006310000}"/>
    <cellStyle name="Normal 2 3 2 3 7 2 2 3" xfId="15533" xr:uid="{00000000-0005-0000-0000-000007310000}"/>
    <cellStyle name="Normal 2 3 2 3 7 2 3" xfId="13104" xr:uid="{00000000-0005-0000-0000-000008310000}"/>
    <cellStyle name="Normal 2 3 2 3 7 2 3 2" xfId="26443" xr:uid="{00000000-0005-0000-0000-000009310000}"/>
    <cellStyle name="Normal 2 3 2 3 7 2 4" xfId="15532" xr:uid="{00000000-0005-0000-0000-00000A310000}"/>
    <cellStyle name="Normal 2 3 2 3 7 3" xfId="10025" xr:uid="{00000000-0005-0000-0000-00000B310000}"/>
    <cellStyle name="Normal 2 3 2 3 7 3 2" xfId="13619" xr:uid="{00000000-0005-0000-0000-00000C310000}"/>
    <cellStyle name="Normal 2 3 2 3 7 3 2 2" xfId="26446" xr:uid="{00000000-0005-0000-0000-00000D310000}"/>
    <cellStyle name="Normal 2 3 2 3 7 3 3" xfId="26445" xr:uid="{00000000-0005-0000-0000-00000E310000}"/>
    <cellStyle name="Normal 2 3 2 3 7 3 4" xfId="15534" xr:uid="{00000000-0005-0000-0000-00000F310000}"/>
    <cellStyle name="Normal 2 3 2 3 7 4" xfId="10918" xr:uid="{00000000-0005-0000-0000-000010310000}"/>
    <cellStyle name="Normal 2 3 2 3 7 4 2" xfId="14511" xr:uid="{00000000-0005-0000-0000-000011310000}"/>
    <cellStyle name="Normal 2 3 2 3 7 4 2 2" xfId="26448" xr:uid="{00000000-0005-0000-0000-000012310000}"/>
    <cellStyle name="Normal 2 3 2 3 7 4 3" xfId="26447" xr:uid="{00000000-0005-0000-0000-000013310000}"/>
    <cellStyle name="Normal 2 3 2 3 7 4 4" xfId="15535" xr:uid="{00000000-0005-0000-0000-000014310000}"/>
    <cellStyle name="Normal 2 3 2 3 7 5" xfId="12566" xr:uid="{00000000-0005-0000-0000-000015310000}"/>
    <cellStyle name="Normal 2 3 2 3 7 5 2" xfId="26449" xr:uid="{00000000-0005-0000-0000-000016310000}"/>
    <cellStyle name="Normal 2 3 2 3 7 6" xfId="26450" xr:uid="{00000000-0005-0000-0000-000017310000}"/>
    <cellStyle name="Normal 2 3 2 3 7 7" xfId="26442" xr:uid="{00000000-0005-0000-0000-000018310000}"/>
    <cellStyle name="Normal 2 3 2 3 7 8" xfId="15531" xr:uid="{00000000-0005-0000-0000-000019310000}"/>
    <cellStyle name="Normal 2 3 2 3 8" xfId="9253" xr:uid="{00000000-0005-0000-0000-00001A310000}"/>
    <cellStyle name="Normal 2 3 2 3 8 2" xfId="10307" xr:uid="{00000000-0005-0000-0000-00001B310000}"/>
    <cellStyle name="Normal 2 3 2 3 8 2 2" xfId="13901" xr:uid="{00000000-0005-0000-0000-00001C310000}"/>
    <cellStyle name="Normal 2 3 2 3 8 2 2 2" xfId="26453" xr:uid="{00000000-0005-0000-0000-00001D310000}"/>
    <cellStyle name="Normal 2 3 2 3 8 2 3" xfId="26452" xr:uid="{00000000-0005-0000-0000-00001E310000}"/>
    <cellStyle name="Normal 2 3 2 3 8 2 4" xfId="15537" xr:uid="{00000000-0005-0000-0000-00001F310000}"/>
    <cellStyle name="Normal 2 3 2 3 8 3" xfId="12848" xr:uid="{00000000-0005-0000-0000-000020310000}"/>
    <cellStyle name="Normal 2 3 2 3 8 3 2" xfId="26455" xr:uid="{00000000-0005-0000-0000-000021310000}"/>
    <cellStyle name="Normal 2 3 2 3 8 3 3" xfId="26454" xr:uid="{00000000-0005-0000-0000-000022310000}"/>
    <cellStyle name="Normal 2 3 2 3 8 4" xfId="26456" xr:uid="{00000000-0005-0000-0000-000023310000}"/>
    <cellStyle name="Normal 2 3 2 3 8 5" xfId="26457" xr:uid="{00000000-0005-0000-0000-000024310000}"/>
    <cellStyle name="Normal 2 3 2 3 8 6" xfId="26451" xr:uid="{00000000-0005-0000-0000-000025310000}"/>
    <cellStyle name="Normal 2 3 2 3 8 7" xfId="15536" xr:uid="{00000000-0005-0000-0000-000026310000}"/>
    <cellStyle name="Normal 2 3 2 3 9" xfId="9769" xr:uid="{00000000-0005-0000-0000-000027310000}"/>
    <cellStyle name="Normal 2 3 2 3 9 2" xfId="13363" xr:uid="{00000000-0005-0000-0000-000028310000}"/>
    <cellStyle name="Normal 2 3 2 3 9 2 2" xfId="26459" xr:uid="{00000000-0005-0000-0000-000029310000}"/>
    <cellStyle name="Normal 2 3 2 3 9 3" xfId="26458" xr:uid="{00000000-0005-0000-0000-00002A310000}"/>
    <cellStyle name="Normal 2 3 2 3 9 4" xfId="15538" xr:uid="{00000000-0005-0000-0000-00002B310000}"/>
    <cellStyle name="Normal 2 3 2 4" xfId="1447" xr:uid="{00000000-0005-0000-0000-00002C310000}"/>
    <cellStyle name="Normal 2 3 2 4 10" xfId="12287" xr:uid="{00000000-0005-0000-0000-00002D310000}"/>
    <cellStyle name="Normal 2 3 2 4 10 2" xfId="26462" xr:uid="{00000000-0005-0000-0000-00002E310000}"/>
    <cellStyle name="Normal 2 3 2 4 10 3" xfId="26461" xr:uid="{00000000-0005-0000-0000-00002F310000}"/>
    <cellStyle name="Normal 2 3 2 4 11" xfId="26463" xr:uid="{00000000-0005-0000-0000-000030310000}"/>
    <cellStyle name="Normal 2 3 2 4 11 2" xfId="26464" xr:uid="{00000000-0005-0000-0000-000031310000}"/>
    <cellStyle name="Normal 2 3 2 4 12" xfId="26465" xr:uid="{00000000-0005-0000-0000-000032310000}"/>
    <cellStyle name="Normal 2 3 2 4 13" xfId="26466" xr:uid="{00000000-0005-0000-0000-000033310000}"/>
    <cellStyle name="Normal 2 3 2 4 14" xfId="26460" xr:uid="{00000000-0005-0000-0000-000034310000}"/>
    <cellStyle name="Normal 2 3 2 4 15" xfId="15539" xr:uid="{00000000-0005-0000-0000-000035310000}"/>
    <cellStyle name="Normal 2 3 2 4 2" xfId="8729" xr:uid="{00000000-0005-0000-0000-000036310000}"/>
    <cellStyle name="Normal 2 3 2 4 2 10" xfId="26468" xr:uid="{00000000-0005-0000-0000-000037310000}"/>
    <cellStyle name="Normal 2 3 2 4 2 11" xfId="26469" xr:uid="{00000000-0005-0000-0000-000038310000}"/>
    <cellStyle name="Normal 2 3 2 4 2 12" xfId="26467" xr:uid="{00000000-0005-0000-0000-000039310000}"/>
    <cellStyle name="Normal 2 3 2 4 2 13" xfId="15540" xr:uid="{00000000-0005-0000-0000-00003A310000}"/>
    <cellStyle name="Normal 2 3 2 4 2 2" xfId="8857" xr:uid="{00000000-0005-0000-0000-00003B310000}"/>
    <cellStyle name="Normal 2 3 2 4 2 2 2" xfId="9113" xr:uid="{00000000-0005-0000-0000-00003C310000}"/>
    <cellStyle name="Normal 2 3 2 4 2 2 2 2" xfId="9681" xr:uid="{00000000-0005-0000-0000-00003D310000}"/>
    <cellStyle name="Normal 2 3 2 4 2 2 2 2 2" xfId="10735" xr:uid="{00000000-0005-0000-0000-00003E310000}"/>
    <cellStyle name="Normal 2 3 2 4 2 2 2 2 2 2" xfId="14329" xr:uid="{00000000-0005-0000-0000-00003F310000}"/>
    <cellStyle name="Normal 2 3 2 4 2 2 2 2 2 3" xfId="15544" xr:uid="{00000000-0005-0000-0000-000040310000}"/>
    <cellStyle name="Normal 2 3 2 4 2 2 2 2 3" xfId="13276" xr:uid="{00000000-0005-0000-0000-000041310000}"/>
    <cellStyle name="Normal 2 3 2 4 2 2 2 2 3 2" xfId="26472" xr:uid="{00000000-0005-0000-0000-000042310000}"/>
    <cellStyle name="Normal 2 3 2 4 2 2 2 2 4" xfId="15543" xr:uid="{00000000-0005-0000-0000-000043310000}"/>
    <cellStyle name="Normal 2 3 2 4 2 2 2 3" xfId="10197" xr:uid="{00000000-0005-0000-0000-000044310000}"/>
    <cellStyle name="Normal 2 3 2 4 2 2 2 3 2" xfId="13791" xr:uid="{00000000-0005-0000-0000-000045310000}"/>
    <cellStyle name="Normal 2 3 2 4 2 2 2 3 3" xfId="15545" xr:uid="{00000000-0005-0000-0000-000046310000}"/>
    <cellStyle name="Normal 2 3 2 4 2 2 2 4" xfId="10922" xr:uid="{00000000-0005-0000-0000-000047310000}"/>
    <cellStyle name="Normal 2 3 2 4 2 2 2 4 2" xfId="14515" xr:uid="{00000000-0005-0000-0000-000048310000}"/>
    <cellStyle name="Normal 2 3 2 4 2 2 2 4 3" xfId="15546" xr:uid="{00000000-0005-0000-0000-000049310000}"/>
    <cellStyle name="Normal 2 3 2 4 2 2 2 5" xfId="12738" xr:uid="{00000000-0005-0000-0000-00004A310000}"/>
    <cellStyle name="Normal 2 3 2 4 2 2 2 5 2" xfId="26471" xr:uid="{00000000-0005-0000-0000-00004B310000}"/>
    <cellStyle name="Normal 2 3 2 4 2 2 2 6" xfId="15542" xr:uid="{00000000-0005-0000-0000-00004C310000}"/>
    <cellStyle name="Normal 2 3 2 4 2 2 3" xfId="9425" xr:uid="{00000000-0005-0000-0000-00004D310000}"/>
    <cellStyle name="Normal 2 3 2 4 2 2 3 2" xfId="10479" xr:uid="{00000000-0005-0000-0000-00004E310000}"/>
    <cellStyle name="Normal 2 3 2 4 2 2 3 2 2" xfId="14073" xr:uid="{00000000-0005-0000-0000-00004F310000}"/>
    <cellStyle name="Normal 2 3 2 4 2 2 3 2 2 2" xfId="26474" xr:uid="{00000000-0005-0000-0000-000050310000}"/>
    <cellStyle name="Normal 2 3 2 4 2 2 3 2 3" xfId="15548" xr:uid="{00000000-0005-0000-0000-000051310000}"/>
    <cellStyle name="Normal 2 3 2 4 2 2 3 3" xfId="13020" xr:uid="{00000000-0005-0000-0000-000052310000}"/>
    <cellStyle name="Normal 2 3 2 4 2 2 3 3 2" xfId="26473" xr:uid="{00000000-0005-0000-0000-000053310000}"/>
    <cellStyle name="Normal 2 3 2 4 2 2 3 4" xfId="15547" xr:uid="{00000000-0005-0000-0000-000054310000}"/>
    <cellStyle name="Normal 2 3 2 4 2 2 4" xfId="9941" xr:uid="{00000000-0005-0000-0000-000055310000}"/>
    <cellStyle name="Normal 2 3 2 4 2 2 4 2" xfId="13535" xr:uid="{00000000-0005-0000-0000-000056310000}"/>
    <cellStyle name="Normal 2 3 2 4 2 2 4 2 2" xfId="26476" xr:uid="{00000000-0005-0000-0000-000057310000}"/>
    <cellStyle name="Normal 2 3 2 4 2 2 4 3" xfId="26475" xr:uid="{00000000-0005-0000-0000-000058310000}"/>
    <cellStyle name="Normal 2 3 2 4 2 2 4 4" xfId="15549" xr:uid="{00000000-0005-0000-0000-000059310000}"/>
    <cellStyle name="Normal 2 3 2 4 2 2 5" xfId="10921" xr:uid="{00000000-0005-0000-0000-00005A310000}"/>
    <cellStyle name="Normal 2 3 2 4 2 2 5 2" xfId="14514" xr:uid="{00000000-0005-0000-0000-00005B310000}"/>
    <cellStyle name="Normal 2 3 2 4 2 2 5 2 2" xfId="26477" xr:uid="{00000000-0005-0000-0000-00005C310000}"/>
    <cellStyle name="Normal 2 3 2 4 2 2 5 3" xfId="15550" xr:uid="{00000000-0005-0000-0000-00005D310000}"/>
    <cellStyle name="Normal 2 3 2 4 2 2 6" xfId="12482" xr:uid="{00000000-0005-0000-0000-00005E310000}"/>
    <cellStyle name="Normal 2 3 2 4 2 2 6 2" xfId="26478" xr:uid="{00000000-0005-0000-0000-00005F310000}"/>
    <cellStyle name="Normal 2 3 2 4 2 2 7" xfId="26470" xr:uid="{00000000-0005-0000-0000-000060310000}"/>
    <cellStyle name="Normal 2 3 2 4 2 2 8" xfId="15541" xr:uid="{00000000-0005-0000-0000-000061310000}"/>
    <cellStyle name="Normal 2 3 2 4 2 3" xfId="8985" xr:uid="{00000000-0005-0000-0000-000062310000}"/>
    <cellStyle name="Normal 2 3 2 4 2 3 2" xfId="9553" xr:uid="{00000000-0005-0000-0000-000063310000}"/>
    <cellStyle name="Normal 2 3 2 4 2 3 2 2" xfId="10607" xr:uid="{00000000-0005-0000-0000-000064310000}"/>
    <cellStyle name="Normal 2 3 2 4 2 3 2 2 2" xfId="14201" xr:uid="{00000000-0005-0000-0000-000065310000}"/>
    <cellStyle name="Normal 2 3 2 4 2 3 2 2 2 2" xfId="26481" xr:uid="{00000000-0005-0000-0000-000066310000}"/>
    <cellStyle name="Normal 2 3 2 4 2 3 2 2 3" xfId="15553" xr:uid="{00000000-0005-0000-0000-000067310000}"/>
    <cellStyle name="Normal 2 3 2 4 2 3 2 3" xfId="13148" xr:uid="{00000000-0005-0000-0000-000068310000}"/>
    <cellStyle name="Normal 2 3 2 4 2 3 2 3 2" xfId="26480" xr:uid="{00000000-0005-0000-0000-000069310000}"/>
    <cellStyle name="Normal 2 3 2 4 2 3 2 4" xfId="15552" xr:uid="{00000000-0005-0000-0000-00006A310000}"/>
    <cellStyle name="Normal 2 3 2 4 2 3 3" xfId="10069" xr:uid="{00000000-0005-0000-0000-00006B310000}"/>
    <cellStyle name="Normal 2 3 2 4 2 3 3 2" xfId="13663" xr:uid="{00000000-0005-0000-0000-00006C310000}"/>
    <cellStyle name="Normal 2 3 2 4 2 3 3 2 2" xfId="26483" xr:uid="{00000000-0005-0000-0000-00006D310000}"/>
    <cellStyle name="Normal 2 3 2 4 2 3 3 3" xfId="26482" xr:uid="{00000000-0005-0000-0000-00006E310000}"/>
    <cellStyle name="Normal 2 3 2 4 2 3 3 4" xfId="15554" xr:uid="{00000000-0005-0000-0000-00006F310000}"/>
    <cellStyle name="Normal 2 3 2 4 2 3 4" xfId="10923" xr:uid="{00000000-0005-0000-0000-000070310000}"/>
    <cellStyle name="Normal 2 3 2 4 2 3 4 2" xfId="14516" xr:uid="{00000000-0005-0000-0000-000071310000}"/>
    <cellStyle name="Normal 2 3 2 4 2 3 4 2 2" xfId="26485" xr:uid="{00000000-0005-0000-0000-000072310000}"/>
    <cellStyle name="Normal 2 3 2 4 2 3 4 3" xfId="26484" xr:uid="{00000000-0005-0000-0000-000073310000}"/>
    <cellStyle name="Normal 2 3 2 4 2 3 4 4" xfId="15555" xr:uid="{00000000-0005-0000-0000-000074310000}"/>
    <cellStyle name="Normal 2 3 2 4 2 3 5" xfId="12610" xr:uid="{00000000-0005-0000-0000-000075310000}"/>
    <cellStyle name="Normal 2 3 2 4 2 3 5 2" xfId="26486" xr:uid="{00000000-0005-0000-0000-000076310000}"/>
    <cellStyle name="Normal 2 3 2 4 2 3 6" xfId="26487" xr:uid="{00000000-0005-0000-0000-000077310000}"/>
    <cellStyle name="Normal 2 3 2 4 2 3 7" xfId="26479" xr:uid="{00000000-0005-0000-0000-000078310000}"/>
    <cellStyle name="Normal 2 3 2 4 2 3 8" xfId="15551" xr:uid="{00000000-0005-0000-0000-000079310000}"/>
    <cellStyle name="Normal 2 3 2 4 2 4" xfId="9297" xr:uid="{00000000-0005-0000-0000-00007A310000}"/>
    <cellStyle name="Normal 2 3 2 4 2 4 2" xfId="10351" xr:uid="{00000000-0005-0000-0000-00007B310000}"/>
    <cellStyle name="Normal 2 3 2 4 2 4 2 2" xfId="13945" xr:uid="{00000000-0005-0000-0000-00007C310000}"/>
    <cellStyle name="Normal 2 3 2 4 2 4 2 2 2" xfId="26490" xr:uid="{00000000-0005-0000-0000-00007D310000}"/>
    <cellStyle name="Normal 2 3 2 4 2 4 2 3" xfId="26489" xr:uid="{00000000-0005-0000-0000-00007E310000}"/>
    <cellStyle name="Normal 2 3 2 4 2 4 2 4" xfId="15557" xr:uid="{00000000-0005-0000-0000-00007F310000}"/>
    <cellStyle name="Normal 2 3 2 4 2 4 3" xfId="12892" xr:uid="{00000000-0005-0000-0000-000080310000}"/>
    <cellStyle name="Normal 2 3 2 4 2 4 3 2" xfId="26492" xr:uid="{00000000-0005-0000-0000-000081310000}"/>
    <cellStyle name="Normal 2 3 2 4 2 4 3 3" xfId="26491" xr:uid="{00000000-0005-0000-0000-000082310000}"/>
    <cellStyle name="Normal 2 3 2 4 2 4 4" xfId="26493" xr:uid="{00000000-0005-0000-0000-000083310000}"/>
    <cellStyle name="Normal 2 3 2 4 2 4 4 2" xfId="26494" xr:uid="{00000000-0005-0000-0000-000084310000}"/>
    <cellStyle name="Normal 2 3 2 4 2 4 5" xfId="26495" xr:uid="{00000000-0005-0000-0000-000085310000}"/>
    <cellStyle name="Normal 2 3 2 4 2 4 6" xfId="26496" xr:uid="{00000000-0005-0000-0000-000086310000}"/>
    <cellStyle name="Normal 2 3 2 4 2 4 7" xfId="26488" xr:uid="{00000000-0005-0000-0000-000087310000}"/>
    <cellStyle name="Normal 2 3 2 4 2 4 8" xfId="15556" xr:uid="{00000000-0005-0000-0000-000088310000}"/>
    <cellStyle name="Normal 2 3 2 4 2 5" xfId="9813" xr:uid="{00000000-0005-0000-0000-000089310000}"/>
    <cellStyle name="Normal 2 3 2 4 2 5 2" xfId="13407" xr:uid="{00000000-0005-0000-0000-00008A310000}"/>
    <cellStyle name="Normal 2 3 2 4 2 5 2 2" xfId="26499" xr:uid="{00000000-0005-0000-0000-00008B310000}"/>
    <cellStyle name="Normal 2 3 2 4 2 5 2 3" xfId="26498" xr:uid="{00000000-0005-0000-0000-00008C310000}"/>
    <cellStyle name="Normal 2 3 2 4 2 5 3" xfId="26500" xr:uid="{00000000-0005-0000-0000-00008D310000}"/>
    <cellStyle name="Normal 2 3 2 4 2 5 3 2" xfId="26501" xr:uid="{00000000-0005-0000-0000-00008E310000}"/>
    <cellStyle name="Normal 2 3 2 4 2 5 4" xfId="26502" xr:uid="{00000000-0005-0000-0000-00008F310000}"/>
    <cellStyle name="Normal 2 3 2 4 2 5 4 2" xfId="26503" xr:uid="{00000000-0005-0000-0000-000090310000}"/>
    <cellStyle name="Normal 2 3 2 4 2 5 5" xfId="26504" xr:uid="{00000000-0005-0000-0000-000091310000}"/>
    <cellStyle name="Normal 2 3 2 4 2 5 6" xfId="26505" xr:uid="{00000000-0005-0000-0000-000092310000}"/>
    <cellStyle name="Normal 2 3 2 4 2 5 7" xfId="26497" xr:uid="{00000000-0005-0000-0000-000093310000}"/>
    <cellStyle name="Normal 2 3 2 4 2 5 8" xfId="15558" xr:uid="{00000000-0005-0000-0000-000094310000}"/>
    <cellStyle name="Normal 2 3 2 4 2 6" xfId="10920" xr:uid="{00000000-0005-0000-0000-000095310000}"/>
    <cellStyle name="Normal 2 3 2 4 2 6 2" xfId="14513" xr:uid="{00000000-0005-0000-0000-000096310000}"/>
    <cellStyle name="Normal 2 3 2 4 2 6 2 2" xfId="26508" xr:uid="{00000000-0005-0000-0000-000097310000}"/>
    <cellStyle name="Normal 2 3 2 4 2 6 2 3" xfId="26507" xr:uid="{00000000-0005-0000-0000-000098310000}"/>
    <cellStyle name="Normal 2 3 2 4 2 6 3" xfId="26509" xr:uid="{00000000-0005-0000-0000-000099310000}"/>
    <cellStyle name="Normal 2 3 2 4 2 6 3 2" xfId="26510" xr:uid="{00000000-0005-0000-0000-00009A310000}"/>
    <cellStyle name="Normal 2 3 2 4 2 6 4" xfId="26511" xr:uid="{00000000-0005-0000-0000-00009B310000}"/>
    <cellStyle name="Normal 2 3 2 4 2 6 5" xfId="26512" xr:uid="{00000000-0005-0000-0000-00009C310000}"/>
    <cellStyle name="Normal 2 3 2 4 2 6 6" xfId="26506" xr:uid="{00000000-0005-0000-0000-00009D310000}"/>
    <cellStyle name="Normal 2 3 2 4 2 6 7" xfId="15559" xr:uid="{00000000-0005-0000-0000-00009E310000}"/>
    <cellStyle name="Normal 2 3 2 4 2 7" xfId="12354" xr:uid="{00000000-0005-0000-0000-00009F310000}"/>
    <cellStyle name="Normal 2 3 2 4 2 7 2" xfId="26514" xr:uid="{00000000-0005-0000-0000-0000A0310000}"/>
    <cellStyle name="Normal 2 3 2 4 2 7 3" xfId="26513" xr:uid="{00000000-0005-0000-0000-0000A1310000}"/>
    <cellStyle name="Normal 2 3 2 4 2 8" xfId="26515" xr:uid="{00000000-0005-0000-0000-0000A2310000}"/>
    <cellStyle name="Normal 2 3 2 4 2 8 2" xfId="26516" xr:uid="{00000000-0005-0000-0000-0000A3310000}"/>
    <cellStyle name="Normal 2 3 2 4 2 9" xfId="26517" xr:uid="{00000000-0005-0000-0000-0000A4310000}"/>
    <cellStyle name="Normal 2 3 2 4 2 9 2" xfId="26518" xr:uid="{00000000-0005-0000-0000-0000A5310000}"/>
    <cellStyle name="Normal 2 3 2 4 3" xfId="8761" xr:uid="{00000000-0005-0000-0000-0000A6310000}"/>
    <cellStyle name="Normal 2 3 2 4 3 10" xfId="26520" xr:uid="{00000000-0005-0000-0000-0000A7310000}"/>
    <cellStyle name="Normal 2 3 2 4 3 11" xfId="26519" xr:uid="{00000000-0005-0000-0000-0000A8310000}"/>
    <cellStyle name="Normal 2 3 2 4 3 12" xfId="15560" xr:uid="{00000000-0005-0000-0000-0000A9310000}"/>
    <cellStyle name="Normal 2 3 2 4 3 2" xfId="8889" xr:uid="{00000000-0005-0000-0000-0000AA310000}"/>
    <cellStyle name="Normal 2 3 2 4 3 2 2" xfId="9145" xr:uid="{00000000-0005-0000-0000-0000AB310000}"/>
    <cellStyle name="Normal 2 3 2 4 3 2 2 2" xfId="9713" xr:uid="{00000000-0005-0000-0000-0000AC310000}"/>
    <cellStyle name="Normal 2 3 2 4 3 2 2 2 2" xfId="10767" xr:uid="{00000000-0005-0000-0000-0000AD310000}"/>
    <cellStyle name="Normal 2 3 2 4 3 2 2 2 2 2" xfId="14361" xr:uid="{00000000-0005-0000-0000-0000AE310000}"/>
    <cellStyle name="Normal 2 3 2 4 3 2 2 2 2 3" xfId="15564" xr:uid="{00000000-0005-0000-0000-0000AF310000}"/>
    <cellStyle name="Normal 2 3 2 4 3 2 2 2 3" xfId="13308" xr:uid="{00000000-0005-0000-0000-0000B0310000}"/>
    <cellStyle name="Normal 2 3 2 4 3 2 2 2 3 2" xfId="26523" xr:uid="{00000000-0005-0000-0000-0000B1310000}"/>
    <cellStyle name="Normal 2 3 2 4 3 2 2 2 4" xfId="15563" xr:uid="{00000000-0005-0000-0000-0000B2310000}"/>
    <cellStyle name="Normal 2 3 2 4 3 2 2 3" xfId="10229" xr:uid="{00000000-0005-0000-0000-0000B3310000}"/>
    <cellStyle name="Normal 2 3 2 4 3 2 2 3 2" xfId="13823" xr:uid="{00000000-0005-0000-0000-0000B4310000}"/>
    <cellStyle name="Normal 2 3 2 4 3 2 2 3 3" xfId="15565" xr:uid="{00000000-0005-0000-0000-0000B5310000}"/>
    <cellStyle name="Normal 2 3 2 4 3 2 2 4" xfId="10926" xr:uid="{00000000-0005-0000-0000-0000B6310000}"/>
    <cellStyle name="Normal 2 3 2 4 3 2 2 4 2" xfId="14519" xr:uid="{00000000-0005-0000-0000-0000B7310000}"/>
    <cellStyle name="Normal 2 3 2 4 3 2 2 4 3" xfId="15566" xr:uid="{00000000-0005-0000-0000-0000B8310000}"/>
    <cellStyle name="Normal 2 3 2 4 3 2 2 5" xfId="12770" xr:uid="{00000000-0005-0000-0000-0000B9310000}"/>
    <cellStyle name="Normal 2 3 2 4 3 2 2 5 2" xfId="26522" xr:uid="{00000000-0005-0000-0000-0000BA310000}"/>
    <cellStyle name="Normal 2 3 2 4 3 2 2 6" xfId="15562" xr:uid="{00000000-0005-0000-0000-0000BB310000}"/>
    <cellStyle name="Normal 2 3 2 4 3 2 3" xfId="9457" xr:uid="{00000000-0005-0000-0000-0000BC310000}"/>
    <cellStyle name="Normal 2 3 2 4 3 2 3 2" xfId="10511" xr:uid="{00000000-0005-0000-0000-0000BD310000}"/>
    <cellStyle name="Normal 2 3 2 4 3 2 3 2 2" xfId="14105" xr:uid="{00000000-0005-0000-0000-0000BE310000}"/>
    <cellStyle name="Normal 2 3 2 4 3 2 3 2 2 2" xfId="26525" xr:uid="{00000000-0005-0000-0000-0000BF310000}"/>
    <cellStyle name="Normal 2 3 2 4 3 2 3 2 3" xfId="15568" xr:uid="{00000000-0005-0000-0000-0000C0310000}"/>
    <cellStyle name="Normal 2 3 2 4 3 2 3 3" xfId="13052" xr:uid="{00000000-0005-0000-0000-0000C1310000}"/>
    <cellStyle name="Normal 2 3 2 4 3 2 3 3 2" xfId="26524" xr:uid="{00000000-0005-0000-0000-0000C2310000}"/>
    <cellStyle name="Normal 2 3 2 4 3 2 3 4" xfId="15567" xr:uid="{00000000-0005-0000-0000-0000C3310000}"/>
    <cellStyle name="Normal 2 3 2 4 3 2 4" xfId="9973" xr:uid="{00000000-0005-0000-0000-0000C4310000}"/>
    <cellStyle name="Normal 2 3 2 4 3 2 4 2" xfId="13567" xr:uid="{00000000-0005-0000-0000-0000C5310000}"/>
    <cellStyle name="Normal 2 3 2 4 3 2 4 2 2" xfId="26527" xr:uid="{00000000-0005-0000-0000-0000C6310000}"/>
    <cellStyle name="Normal 2 3 2 4 3 2 4 3" xfId="26526" xr:uid="{00000000-0005-0000-0000-0000C7310000}"/>
    <cellStyle name="Normal 2 3 2 4 3 2 4 4" xfId="15569" xr:uid="{00000000-0005-0000-0000-0000C8310000}"/>
    <cellStyle name="Normal 2 3 2 4 3 2 5" xfId="10925" xr:uid="{00000000-0005-0000-0000-0000C9310000}"/>
    <cellStyle name="Normal 2 3 2 4 3 2 5 2" xfId="14518" xr:uid="{00000000-0005-0000-0000-0000CA310000}"/>
    <cellStyle name="Normal 2 3 2 4 3 2 5 2 2" xfId="26528" xr:uid="{00000000-0005-0000-0000-0000CB310000}"/>
    <cellStyle name="Normal 2 3 2 4 3 2 5 3" xfId="15570" xr:uid="{00000000-0005-0000-0000-0000CC310000}"/>
    <cellStyle name="Normal 2 3 2 4 3 2 6" xfId="12514" xr:uid="{00000000-0005-0000-0000-0000CD310000}"/>
    <cellStyle name="Normal 2 3 2 4 3 2 6 2" xfId="26529" xr:uid="{00000000-0005-0000-0000-0000CE310000}"/>
    <cellStyle name="Normal 2 3 2 4 3 2 7" xfId="26521" xr:uid="{00000000-0005-0000-0000-0000CF310000}"/>
    <cellStyle name="Normal 2 3 2 4 3 2 8" xfId="15561" xr:uid="{00000000-0005-0000-0000-0000D0310000}"/>
    <cellStyle name="Normal 2 3 2 4 3 3" xfId="9017" xr:uid="{00000000-0005-0000-0000-0000D1310000}"/>
    <cellStyle name="Normal 2 3 2 4 3 3 2" xfId="9585" xr:uid="{00000000-0005-0000-0000-0000D2310000}"/>
    <cellStyle name="Normal 2 3 2 4 3 3 2 2" xfId="10639" xr:uid="{00000000-0005-0000-0000-0000D3310000}"/>
    <cellStyle name="Normal 2 3 2 4 3 3 2 2 2" xfId="14233" xr:uid="{00000000-0005-0000-0000-0000D4310000}"/>
    <cellStyle name="Normal 2 3 2 4 3 3 2 2 2 2" xfId="26532" xr:uid="{00000000-0005-0000-0000-0000D5310000}"/>
    <cellStyle name="Normal 2 3 2 4 3 3 2 2 3" xfId="15573" xr:uid="{00000000-0005-0000-0000-0000D6310000}"/>
    <cellStyle name="Normal 2 3 2 4 3 3 2 3" xfId="13180" xr:uid="{00000000-0005-0000-0000-0000D7310000}"/>
    <cellStyle name="Normal 2 3 2 4 3 3 2 3 2" xfId="26531" xr:uid="{00000000-0005-0000-0000-0000D8310000}"/>
    <cellStyle name="Normal 2 3 2 4 3 3 2 4" xfId="15572" xr:uid="{00000000-0005-0000-0000-0000D9310000}"/>
    <cellStyle name="Normal 2 3 2 4 3 3 3" xfId="10101" xr:uid="{00000000-0005-0000-0000-0000DA310000}"/>
    <cellStyle name="Normal 2 3 2 4 3 3 3 2" xfId="13695" xr:uid="{00000000-0005-0000-0000-0000DB310000}"/>
    <cellStyle name="Normal 2 3 2 4 3 3 3 2 2" xfId="26534" xr:uid="{00000000-0005-0000-0000-0000DC310000}"/>
    <cellStyle name="Normal 2 3 2 4 3 3 3 3" xfId="26533" xr:uid="{00000000-0005-0000-0000-0000DD310000}"/>
    <cellStyle name="Normal 2 3 2 4 3 3 3 4" xfId="15574" xr:uid="{00000000-0005-0000-0000-0000DE310000}"/>
    <cellStyle name="Normal 2 3 2 4 3 3 4" xfId="10927" xr:uid="{00000000-0005-0000-0000-0000DF310000}"/>
    <cellStyle name="Normal 2 3 2 4 3 3 4 2" xfId="14520" xr:uid="{00000000-0005-0000-0000-0000E0310000}"/>
    <cellStyle name="Normal 2 3 2 4 3 3 4 2 2" xfId="26536" xr:uid="{00000000-0005-0000-0000-0000E1310000}"/>
    <cellStyle name="Normal 2 3 2 4 3 3 4 3" xfId="26535" xr:uid="{00000000-0005-0000-0000-0000E2310000}"/>
    <cellStyle name="Normal 2 3 2 4 3 3 4 4" xfId="15575" xr:uid="{00000000-0005-0000-0000-0000E3310000}"/>
    <cellStyle name="Normal 2 3 2 4 3 3 5" xfId="12642" xr:uid="{00000000-0005-0000-0000-0000E4310000}"/>
    <cellStyle name="Normal 2 3 2 4 3 3 5 2" xfId="26537" xr:uid="{00000000-0005-0000-0000-0000E5310000}"/>
    <cellStyle name="Normal 2 3 2 4 3 3 6" xfId="26538" xr:uid="{00000000-0005-0000-0000-0000E6310000}"/>
    <cellStyle name="Normal 2 3 2 4 3 3 7" xfId="26530" xr:uid="{00000000-0005-0000-0000-0000E7310000}"/>
    <cellStyle name="Normal 2 3 2 4 3 3 8" xfId="15571" xr:uid="{00000000-0005-0000-0000-0000E8310000}"/>
    <cellStyle name="Normal 2 3 2 4 3 4" xfId="9329" xr:uid="{00000000-0005-0000-0000-0000E9310000}"/>
    <cellStyle name="Normal 2 3 2 4 3 4 2" xfId="10383" xr:uid="{00000000-0005-0000-0000-0000EA310000}"/>
    <cellStyle name="Normal 2 3 2 4 3 4 2 2" xfId="13977" xr:uid="{00000000-0005-0000-0000-0000EB310000}"/>
    <cellStyle name="Normal 2 3 2 4 3 4 2 2 2" xfId="26541" xr:uid="{00000000-0005-0000-0000-0000EC310000}"/>
    <cellStyle name="Normal 2 3 2 4 3 4 2 3" xfId="26540" xr:uid="{00000000-0005-0000-0000-0000ED310000}"/>
    <cellStyle name="Normal 2 3 2 4 3 4 2 4" xfId="15577" xr:uid="{00000000-0005-0000-0000-0000EE310000}"/>
    <cellStyle name="Normal 2 3 2 4 3 4 3" xfId="12924" xr:uid="{00000000-0005-0000-0000-0000EF310000}"/>
    <cellStyle name="Normal 2 3 2 4 3 4 3 2" xfId="26543" xr:uid="{00000000-0005-0000-0000-0000F0310000}"/>
    <cellStyle name="Normal 2 3 2 4 3 4 3 3" xfId="26542" xr:uid="{00000000-0005-0000-0000-0000F1310000}"/>
    <cellStyle name="Normal 2 3 2 4 3 4 4" xfId="26544" xr:uid="{00000000-0005-0000-0000-0000F2310000}"/>
    <cellStyle name="Normal 2 3 2 4 3 4 4 2" xfId="26545" xr:uid="{00000000-0005-0000-0000-0000F3310000}"/>
    <cellStyle name="Normal 2 3 2 4 3 4 5" xfId="26546" xr:uid="{00000000-0005-0000-0000-0000F4310000}"/>
    <cellStyle name="Normal 2 3 2 4 3 4 6" xfId="26547" xr:uid="{00000000-0005-0000-0000-0000F5310000}"/>
    <cellStyle name="Normal 2 3 2 4 3 4 7" xfId="26539" xr:uid="{00000000-0005-0000-0000-0000F6310000}"/>
    <cellStyle name="Normal 2 3 2 4 3 4 8" xfId="15576" xr:uid="{00000000-0005-0000-0000-0000F7310000}"/>
    <cellStyle name="Normal 2 3 2 4 3 5" xfId="9845" xr:uid="{00000000-0005-0000-0000-0000F8310000}"/>
    <cellStyle name="Normal 2 3 2 4 3 5 2" xfId="13439" xr:uid="{00000000-0005-0000-0000-0000F9310000}"/>
    <cellStyle name="Normal 2 3 2 4 3 5 2 2" xfId="26550" xr:uid="{00000000-0005-0000-0000-0000FA310000}"/>
    <cellStyle name="Normal 2 3 2 4 3 5 2 3" xfId="26549" xr:uid="{00000000-0005-0000-0000-0000FB310000}"/>
    <cellStyle name="Normal 2 3 2 4 3 5 3" xfId="26551" xr:uid="{00000000-0005-0000-0000-0000FC310000}"/>
    <cellStyle name="Normal 2 3 2 4 3 5 3 2" xfId="26552" xr:uid="{00000000-0005-0000-0000-0000FD310000}"/>
    <cellStyle name="Normal 2 3 2 4 3 5 4" xfId="26553" xr:uid="{00000000-0005-0000-0000-0000FE310000}"/>
    <cellStyle name="Normal 2 3 2 4 3 5 5" xfId="26554" xr:uid="{00000000-0005-0000-0000-0000FF310000}"/>
    <cellStyle name="Normal 2 3 2 4 3 5 6" xfId="26548" xr:uid="{00000000-0005-0000-0000-000000320000}"/>
    <cellStyle name="Normal 2 3 2 4 3 5 7" xfId="15578" xr:uid="{00000000-0005-0000-0000-000001320000}"/>
    <cellStyle name="Normal 2 3 2 4 3 6" xfId="10924" xr:uid="{00000000-0005-0000-0000-000002320000}"/>
    <cellStyle name="Normal 2 3 2 4 3 6 2" xfId="14517" xr:uid="{00000000-0005-0000-0000-000003320000}"/>
    <cellStyle name="Normal 2 3 2 4 3 6 2 2" xfId="26556" xr:uid="{00000000-0005-0000-0000-000004320000}"/>
    <cellStyle name="Normal 2 3 2 4 3 6 3" xfId="26555" xr:uid="{00000000-0005-0000-0000-000005320000}"/>
    <cellStyle name="Normal 2 3 2 4 3 6 4" xfId="15579" xr:uid="{00000000-0005-0000-0000-000006320000}"/>
    <cellStyle name="Normal 2 3 2 4 3 7" xfId="12386" xr:uid="{00000000-0005-0000-0000-000007320000}"/>
    <cellStyle name="Normal 2 3 2 4 3 7 2" xfId="26558" xr:uid="{00000000-0005-0000-0000-000008320000}"/>
    <cellStyle name="Normal 2 3 2 4 3 7 3" xfId="26557" xr:uid="{00000000-0005-0000-0000-000009320000}"/>
    <cellStyle name="Normal 2 3 2 4 3 8" xfId="26559" xr:uid="{00000000-0005-0000-0000-00000A320000}"/>
    <cellStyle name="Normal 2 3 2 4 3 8 2" xfId="26560" xr:uid="{00000000-0005-0000-0000-00000B320000}"/>
    <cellStyle name="Normal 2 3 2 4 3 9" xfId="26561" xr:uid="{00000000-0005-0000-0000-00000C320000}"/>
    <cellStyle name="Normal 2 3 2 4 4" xfId="8793" xr:uid="{00000000-0005-0000-0000-00000D320000}"/>
    <cellStyle name="Normal 2 3 2 4 4 10" xfId="26563" xr:uid="{00000000-0005-0000-0000-00000E320000}"/>
    <cellStyle name="Normal 2 3 2 4 4 11" xfId="26562" xr:uid="{00000000-0005-0000-0000-00000F320000}"/>
    <cellStyle name="Normal 2 3 2 4 4 12" xfId="15580" xr:uid="{00000000-0005-0000-0000-000010320000}"/>
    <cellStyle name="Normal 2 3 2 4 4 2" xfId="8921" xr:uid="{00000000-0005-0000-0000-000011320000}"/>
    <cellStyle name="Normal 2 3 2 4 4 2 2" xfId="9177" xr:uid="{00000000-0005-0000-0000-000012320000}"/>
    <cellStyle name="Normal 2 3 2 4 4 2 2 2" xfId="9745" xr:uid="{00000000-0005-0000-0000-000013320000}"/>
    <cellStyle name="Normal 2 3 2 4 4 2 2 2 2" xfId="10799" xr:uid="{00000000-0005-0000-0000-000014320000}"/>
    <cellStyle name="Normal 2 3 2 4 4 2 2 2 2 2" xfId="14393" xr:uid="{00000000-0005-0000-0000-000015320000}"/>
    <cellStyle name="Normal 2 3 2 4 4 2 2 2 2 3" xfId="15584" xr:uid="{00000000-0005-0000-0000-000016320000}"/>
    <cellStyle name="Normal 2 3 2 4 4 2 2 2 3" xfId="13340" xr:uid="{00000000-0005-0000-0000-000017320000}"/>
    <cellStyle name="Normal 2 3 2 4 4 2 2 2 3 2" xfId="26566" xr:uid="{00000000-0005-0000-0000-000018320000}"/>
    <cellStyle name="Normal 2 3 2 4 4 2 2 2 4" xfId="15583" xr:uid="{00000000-0005-0000-0000-000019320000}"/>
    <cellStyle name="Normal 2 3 2 4 4 2 2 3" xfId="10261" xr:uid="{00000000-0005-0000-0000-00001A320000}"/>
    <cellStyle name="Normal 2 3 2 4 4 2 2 3 2" xfId="13855" xr:uid="{00000000-0005-0000-0000-00001B320000}"/>
    <cellStyle name="Normal 2 3 2 4 4 2 2 3 3" xfId="15585" xr:uid="{00000000-0005-0000-0000-00001C320000}"/>
    <cellStyle name="Normal 2 3 2 4 4 2 2 4" xfId="10930" xr:uid="{00000000-0005-0000-0000-00001D320000}"/>
    <cellStyle name="Normal 2 3 2 4 4 2 2 4 2" xfId="14523" xr:uid="{00000000-0005-0000-0000-00001E320000}"/>
    <cellStyle name="Normal 2 3 2 4 4 2 2 4 3" xfId="15586" xr:uid="{00000000-0005-0000-0000-00001F320000}"/>
    <cellStyle name="Normal 2 3 2 4 4 2 2 5" xfId="12802" xr:uid="{00000000-0005-0000-0000-000020320000}"/>
    <cellStyle name="Normal 2 3 2 4 4 2 2 5 2" xfId="26565" xr:uid="{00000000-0005-0000-0000-000021320000}"/>
    <cellStyle name="Normal 2 3 2 4 4 2 2 6" xfId="15582" xr:uid="{00000000-0005-0000-0000-000022320000}"/>
    <cellStyle name="Normal 2 3 2 4 4 2 3" xfId="9489" xr:uid="{00000000-0005-0000-0000-000023320000}"/>
    <cellStyle name="Normal 2 3 2 4 4 2 3 2" xfId="10543" xr:uid="{00000000-0005-0000-0000-000024320000}"/>
    <cellStyle name="Normal 2 3 2 4 4 2 3 2 2" xfId="14137" xr:uid="{00000000-0005-0000-0000-000025320000}"/>
    <cellStyle name="Normal 2 3 2 4 4 2 3 2 2 2" xfId="26568" xr:uid="{00000000-0005-0000-0000-000026320000}"/>
    <cellStyle name="Normal 2 3 2 4 4 2 3 2 3" xfId="15588" xr:uid="{00000000-0005-0000-0000-000027320000}"/>
    <cellStyle name="Normal 2 3 2 4 4 2 3 3" xfId="13084" xr:uid="{00000000-0005-0000-0000-000028320000}"/>
    <cellStyle name="Normal 2 3 2 4 4 2 3 3 2" xfId="26567" xr:uid="{00000000-0005-0000-0000-000029320000}"/>
    <cellStyle name="Normal 2 3 2 4 4 2 3 4" xfId="15587" xr:uid="{00000000-0005-0000-0000-00002A320000}"/>
    <cellStyle name="Normal 2 3 2 4 4 2 4" xfId="10005" xr:uid="{00000000-0005-0000-0000-00002B320000}"/>
    <cellStyle name="Normal 2 3 2 4 4 2 4 2" xfId="13599" xr:uid="{00000000-0005-0000-0000-00002C320000}"/>
    <cellStyle name="Normal 2 3 2 4 4 2 4 2 2" xfId="26570" xr:uid="{00000000-0005-0000-0000-00002D320000}"/>
    <cellStyle name="Normal 2 3 2 4 4 2 4 3" xfId="26569" xr:uid="{00000000-0005-0000-0000-00002E320000}"/>
    <cellStyle name="Normal 2 3 2 4 4 2 4 4" xfId="15589" xr:uid="{00000000-0005-0000-0000-00002F320000}"/>
    <cellStyle name="Normal 2 3 2 4 4 2 5" xfId="10929" xr:uid="{00000000-0005-0000-0000-000030320000}"/>
    <cellStyle name="Normal 2 3 2 4 4 2 5 2" xfId="14522" xr:uid="{00000000-0005-0000-0000-000031320000}"/>
    <cellStyle name="Normal 2 3 2 4 4 2 5 2 2" xfId="26571" xr:uid="{00000000-0005-0000-0000-000032320000}"/>
    <cellStyle name="Normal 2 3 2 4 4 2 5 3" xfId="15590" xr:uid="{00000000-0005-0000-0000-000033320000}"/>
    <cellStyle name="Normal 2 3 2 4 4 2 6" xfId="12546" xr:uid="{00000000-0005-0000-0000-000034320000}"/>
    <cellStyle name="Normal 2 3 2 4 4 2 6 2" xfId="26572" xr:uid="{00000000-0005-0000-0000-000035320000}"/>
    <cellStyle name="Normal 2 3 2 4 4 2 7" xfId="26564" xr:uid="{00000000-0005-0000-0000-000036320000}"/>
    <cellStyle name="Normal 2 3 2 4 4 2 8" xfId="15581" xr:uid="{00000000-0005-0000-0000-000037320000}"/>
    <cellStyle name="Normal 2 3 2 4 4 3" xfId="9049" xr:uid="{00000000-0005-0000-0000-000038320000}"/>
    <cellStyle name="Normal 2 3 2 4 4 3 2" xfId="9617" xr:uid="{00000000-0005-0000-0000-000039320000}"/>
    <cellStyle name="Normal 2 3 2 4 4 3 2 2" xfId="10671" xr:uid="{00000000-0005-0000-0000-00003A320000}"/>
    <cellStyle name="Normal 2 3 2 4 4 3 2 2 2" xfId="14265" xr:uid="{00000000-0005-0000-0000-00003B320000}"/>
    <cellStyle name="Normal 2 3 2 4 4 3 2 2 2 2" xfId="26575" xr:uid="{00000000-0005-0000-0000-00003C320000}"/>
    <cellStyle name="Normal 2 3 2 4 4 3 2 2 3" xfId="15593" xr:uid="{00000000-0005-0000-0000-00003D320000}"/>
    <cellStyle name="Normal 2 3 2 4 4 3 2 3" xfId="13212" xr:uid="{00000000-0005-0000-0000-00003E320000}"/>
    <cellStyle name="Normal 2 3 2 4 4 3 2 3 2" xfId="26574" xr:uid="{00000000-0005-0000-0000-00003F320000}"/>
    <cellStyle name="Normal 2 3 2 4 4 3 2 4" xfId="15592" xr:uid="{00000000-0005-0000-0000-000040320000}"/>
    <cellStyle name="Normal 2 3 2 4 4 3 3" xfId="10133" xr:uid="{00000000-0005-0000-0000-000041320000}"/>
    <cellStyle name="Normal 2 3 2 4 4 3 3 2" xfId="13727" xr:uid="{00000000-0005-0000-0000-000042320000}"/>
    <cellStyle name="Normal 2 3 2 4 4 3 3 2 2" xfId="26577" xr:uid="{00000000-0005-0000-0000-000043320000}"/>
    <cellStyle name="Normal 2 3 2 4 4 3 3 3" xfId="26576" xr:uid="{00000000-0005-0000-0000-000044320000}"/>
    <cellStyle name="Normal 2 3 2 4 4 3 3 4" xfId="15594" xr:uid="{00000000-0005-0000-0000-000045320000}"/>
    <cellStyle name="Normal 2 3 2 4 4 3 4" xfId="10931" xr:uid="{00000000-0005-0000-0000-000046320000}"/>
    <cellStyle name="Normal 2 3 2 4 4 3 4 2" xfId="14524" xr:uid="{00000000-0005-0000-0000-000047320000}"/>
    <cellStyle name="Normal 2 3 2 4 4 3 4 2 2" xfId="26579" xr:uid="{00000000-0005-0000-0000-000048320000}"/>
    <cellStyle name="Normal 2 3 2 4 4 3 4 3" xfId="26578" xr:uid="{00000000-0005-0000-0000-000049320000}"/>
    <cellStyle name="Normal 2 3 2 4 4 3 4 4" xfId="15595" xr:uid="{00000000-0005-0000-0000-00004A320000}"/>
    <cellStyle name="Normal 2 3 2 4 4 3 5" xfId="12674" xr:uid="{00000000-0005-0000-0000-00004B320000}"/>
    <cellStyle name="Normal 2 3 2 4 4 3 5 2" xfId="26580" xr:uid="{00000000-0005-0000-0000-00004C320000}"/>
    <cellStyle name="Normal 2 3 2 4 4 3 6" xfId="26581" xr:uid="{00000000-0005-0000-0000-00004D320000}"/>
    <cellStyle name="Normal 2 3 2 4 4 3 7" xfId="26573" xr:uid="{00000000-0005-0000-0000-00004E320000}"/>
    <cellStyle name="Normal 2 3 2 4 4 3 8" xfId="15591" xr:uid="{00000000-0005-0000-0000-00004F320000}"/>
    <cellStyle name="Normal 2 3 2 4 4 4" xfId="9361" xr:uid="{00000000-0005-0000-0000-000050320000}"/>
    <cellStyle name="Normal 2 3 2 4 4 4 2" xfId="10415" xr:uid="{00000000-0005-0000-0000-000051320000}"/>
    <cellStyle name="Normal 2 3 2 4 4 4 2 2" xfId="14009" xr:uid="{00000000-0005-0000-0000-000052320000}"/>
    <cellStyle name="Normal 2 3 2 4 4 4 2 2 2" xfId="26584" xr:uid="{00000000-0005-0000-0000-000053320000}"/>
    <cellStyle name="Normal 2 3 2 4 4 4 2 3" xfId="26583" xr:uid="{00000000-0005-0000-0000-000054320000}"/>
    <cellStyle name="Normal 2 3 2 4 4 4 2 4" xfId="15597" xr:uid="{00000000-0005-0000-0000-000055320000}"/>
    <cellStyle name="Normal 2 3 2 4 4 4 3" xfId="12956" xr:uid="{00000000-0005-0000-0000-000056320000}"/>
    <cellStyle name="Normal 2 3 2 4 4 4 3 2" xfId="26586" xr:uid="{00000000-0005-0000-0000-000057320000}"/>
    <cellStyle name="Normal 2 3 2 4 4 4 3 3" xfId="26585" xr:uid="{00000000-0005-0000-0000-000058320000}"/>
    <cellStyle name="Normal 2 3 2 4 4 4 4" xfId="26587" xr:uid="{00000000-0005-0000-0000-000059320000}"/>
    <cellStyle name="Normal 2 3 2 4 4 4 4 2" xfId="26588" xr:uid="{00000000-0005-0000-0000-00005A320000}"/>
    <cellStyle name="Normal 2 3 2 4 4 4 5" xfId="26589" xr:uid="{00000000-0005-0000-0000-00005B320000}"/>
    <cellStyle name="Normal 2 3 2 4 4 4 6" xfId="26590" xr:uid="{00000000-0005-0000-0000-00005C320000}"/>
    <cellStyle name="Normal 2 3 2 4 4 4 7" xfId="26582" xr:uid="{00000000-0005-0000-0000-00005D320000}"/>
    <cellStyle name="Normal 2 3 2 4 4 4 8" xfId="15596" xr:uid="{00000000-0005-0000-0000-00005E320000}"/>
    <cellStyle name="Normal 2 3 2 4 4 5" xfId="9877" xr:uid="{00000000-0005-0000-0000-00005F320000}"/>
    <cellStyle name="Normal 2 3 2 4 4 5 2" xfId="13471" xr:uid="{00000000-0005-0000-0000-000060320000}"/>
    <cellStyle name="Normal 2 3 2 4 4 5 2 2" xfId="26593" xr:uid="{00000000-0005-0000-0000-000061320000}"/>
    <cellStyle name="Normal 2 3 2 4 4 5 2 3" xfId="26592" xr:uid="{00000000-0005-0000-0000-000062320000}"/>
    <cellStyle name="Normal 2 3 2 4 4 5 3" xfId="26594" xr:uid="{00000000-0005-0000-0000-000063320000}"/>
    <cellStyle name="Normal 2 3 2 4 4 5 3 2" xfId="26595" xr:uid="{00000000-0005-0000-0000-000064320000}"/>
    <cellStyle name="Normal 2 3 2 4 4 5 4" xfId="26596" xr:uid="{00000000-0005-0000-0000-000065320000}"/>
    <cellStyle name="Normal 2 3 2 4 4 5 5" xfId="26597" xr:uid="{00000000-0005-0000-0000-000066320000}"/>
    <cellStyle name="Normal 2 3 2 4 4 5 6" xfId="26591" xr:uid="{00000000-0005-0000-0000-000067320000}"/>
    <cellStyle name="Normal 2 3 2 4 4 5 7" xfId="15598" xr:uid="{00000000-0005-0000-0000-000068320000}"/>
    <cellStyle name="Normal 2 3 2 4 4 6" xfId="10928" xr:uid="{00000000-0005-0000-0000-000069320000}"/>
    <cellStyle name="Normal 2 3 2 4 4 6 2" xfId="14521" xr:uid="{00000000-0005-0000-0000-00006A320000}"/>
    <cellStyle name="Normal 2 3 2 4 4 6 2 2" xfId="26599" xr:uid="{00000000-0005-0000-0000-00006B320000}"/>
    <cellStyle name="Normal 2 3 2 4 4 6 3" xfId="26598" xr:uid="{00000000-0005-0000-0000-00006C320000}"/>
    <cellStyle name="Normal 2 3 2 4 4 6 4" xfId="15599" xr:uid="{00000000-0005-0000-0000-00006D320000}"/>
    <cellStyle name="Normal 2 3 2 4 4 7" xfId="12418" xr:uid="{00000000-0005-0000-0000-00006E320000}"/>
    <cellStyle name="Normal 2 3 2 4 4 7 2" xfId="26601" xr:uid="{00000000-0005-0000-0000-00006F320000}"/>
    <cellStyle name="Normal 2 3 2 4 4 7 3" xfId="26600" xr:uid="{00000000-0005-0000-0000-000070320000}"/>
    <cellStyle name="Normal 2 3 2 4 4 8" xfId="26602" xr:uid="{00000000-0005-0000-0000-000071320000}"/>
    <cellStyle name="Normal 2 3 2 4 4 8 2" xfId="26603" xr:uid="{00000000-0005-0000-0000-000072320000}"/>
    <cellStyle name="Normal 2 3 2 4 4 9" xfId="26604" xr:uid="{00000000-0005-0000-0000-000073320000}"/>
    <cellStyle name="Normal 2 3 2 4 5" xfId="8815" xr:uid="{00000000-0005-0000-0000-000074320000}"/>
    <cellStyle name="Normal 2 3 2 4 5 2" xfId="9071" xr:uid="{00000000-0005-0000-0000-000075320000}"/>
    <cellStyle name="Normal 2 3 2 4 5 2 2" xfId="9639" xr:uid="{00000000-0005-0000-0000-000076320000}"/>
    <cellStyle name="Normal 2 3 2 4 5 2 2 2" xfId="10693" xr:uid="{00000000-0005-0000-0000-000077320000}"/>
    <cellStyle name="Normal 2 3 2 4 5 2 2 2 2" xfId="14287" xr:uid="{00000000-0005-0000-0000-000078320000}"/>
    <cellStyle name="Normal 2 3 2 4 5 2 2 2 3" xfId="15603" xr:uid="{00000000-0005-0000-0000-000079320000}"/>
    <cellStyle name="Normal 2 3 2 4 5 2 2 3" xfId="13234" xr:uid="{00000000-0005-0000-0000-00007A320000}"/>
    <cellStyle name="Normal 2 3 2 4 5 2 2 3 2" xfId="26607" xr:uid="{00000000-0005-0000-0000-00007B320000}"/>
    <cellStyle name="Normal 2 3 2 4 5 2 2 4" xfId="15602" xr:uid="{00000000-0005-0000-0000-00007C320000}"/>
    <cellStyle name="Normal 2 3 2 4 5 2 3" xfId="10155" xr:uid="{00000000-0005-0000-0000-00007D320000}"/>
    <cellStyle name="Normal 2 3 2 4 5 2 3 2" xfId="13749" xr:uid="{00000000-0005-0000-0000-00007E320000}"/>
    <cellStyle name="Normal 2 3 2 4 5 2 3 3" xfId="15604" xr:uid="{00000000-0005-0000-0000-00007F320000}"/>
    <cellStyle name="Normal 2 3 2 4 5 2 4" xfId="10933" xr:uid="{00000000-0005-0000-0000-000080320000}"/>
    <cellStyle name="Normal 2 3 2 4 5 2 4 2" xfId="14526" xr:uid="{00000000-0005-0000-0000-000081320000}"/>
    <cellStyle name="Normal 2 3 2 4 5 2 4 3" xfId="15605" xr:uid="{00000000-0005-0000-0000-000082320000}"/>
    <cellStyle name="Normal 2 3 2 4 5 2 5" xfId="12696" xr:uid="{00000000-0005-0000-0000-000083320000}"/>
    <cellStyle name="Normal 2 3 2 4 5 2 5 2" xfId="26606" xr:uid="{00000000-0005-0000-0000-000084320000}"/>
    <cellStyle name="Normal 2 3 2 4 5 2 6" xfId="15601" xr:uid="{00000000-0005-0000-0000-000085320000}"/>
    <cellStyle name="Normal 2 3 2 4 5 3" xfId="9383" xr:uid="{00000000-0005-0000-0000-000086320000}"/>
    <cellStyle name="Normal 2 3 2 4 5 3 2" xfId="10437" xr:uid="{00000000-0005-0000-0000-000087320000}"/>
    <cellStyle name="Normal 2 3 2 4 5 3 2 2" xfId="14031" xr:uid="{00000000-0005-0000-0000-000088320000}"/>
    <cellStyle name="Normal 2 3 2 4 5 3 2 2 2" xfId="26609" xr:uid="{00000000-0005-0000-0000-000089320000}"/>
    <cellStyle name="Normal 2 3 2 4 5 3 2 3" xfId="15607" xr:uid="{00000000-0005-0000-0000-00008A320000}"/>
    <cellStyle name="Normal 2 3 2 4 5 3 3" xfId="12978" xr:uid="{00000000-0005-0000-0000-00008B320000}"/>
    <cellStyle name="Normal 2 3 2 4 5 3 3 2" xfId="26608" xr:uid="{00000000-0005-0000-0000-00008C320000}"/>
    <cellStyle name="Normal 2 3 2 4 5 3 4" xfId="15606" xr:uid="{00000000-0005-0000-0000-00008D320000}"/>
    <cellStyle name="Normal 2 3 2 4 5 4" xfId="9899" xr:uid="{00000000-0005-0000-0000-00008E320000}"/>
    <cellStyle name="Normal 2 3 2 4 5 4 2" xfId="13493" xr:uid="{00000000-0005-0000-0000-00008F320000}"/>
    <cellStyle name="Normal 2 3 2 4 5 4 2 2" xfId="26611" xr:uid="{00000000-0005-0000-0000-000090320000}"/>
    <cellStyle name="Normal 2 3 2 4 5 4 3" xfId="26610" xr:uid="{00000000-0005-0000-0000-000091320000}"/>
    <cellStyle name="Normal 2 3 2 4 5 4 4" xfId="15608" xr:uid="{00000000-0005-0000-0000-000092320000}"/>
    <cellStyle name="Normal 2 3 2 4 5 5" xfId="10932" xr:uid="{00000000-0005-0000-0000-000093320000}"/>
    <cellStyle name="Normal 2 3 2 4 5 5 2" xfId="14525" xr:uid="{00000000-0005-0000-0000-000094320000}"/>
    <cellStyle name="Normal 2 3 2 4 5 5 2 2" xfId="26612" xr:uid="{00000000-0005-0000-0000-000095320000}"/>
    <cellStyle name="Normal 2 3 2 4 5 5 3" xfId="15609" xr:uid="{00000000-0005-0000-0000-000096320000}"/>
    <cellStyle name="Normal 2 3 2 4 5 6" xfId="12440" xr:uid="{00000000-0005-0000-0000-000097320000}"/>
    <cellStyle name="Normal 2 3 2 4 5 6 2" xfId="26613" xr:uid="{00000000-0005-0000-0000-000098320000}"/>
    <cellStyle name="Normal 2 3 2 4 5 7" xfId="26605" xr:uid="{00000000-0005-0000-0000-000099320000}"/>
    <cellStyle name="Normal 2 3 2 4 5 8" xfId="15600" xr:uid="{00000000-0005-0000-0000-00009A320000}"/>
    <cellStyle name="Normal 2 3 2 4 6" xfId="8943" xr:uid="{00000000-0005-0000-0000-00009B320000}"/>
    <cellStyle name="Normal 2 3 2 4 6 2" xfId="9511" xr:uid="{00000000-0005-0000-0000-00009C320000}"/>
    <cellStyle name="Normal 2 3 2 4 6 2 2" xfId="10565" xr:uid="{00000000-0005-0000-0000-00009D320000}"/>
    <cellStyle name="Normal 2 3 2 4 6 2 2 2" xfId="14159" xr:uid="{00000000-0005-0000-0000-00009E320000}"/>
    <cellStyle name="Normal 2 3 2 4 6 2 2 2 2" xfId="26616" xr:uid="{00000000-0005-0000-0000-00009F320000}"/>
    <cellStyle name="Normal 2 3 2 4 6 2 2 3" xfId="15612" xr:uid="{00000000-0005-0000-0000-0000A0320000}"/>
    <cellStyle name="Normal 2 3 2 4 6 2 3" xfId="13106" xr:uid="{00000000-0005-0000-0000-0000A1320000}"/>
    <cellStyle name="Normal 2 3 2 4 6 2 3 2" xfId="26615" xr:uid="{00000000-0005-0000-0000-0000A2320000}"/>
    <cellStyle name="Normal 2 3 2 4 6 2 4" xfId="15611" xr:uid="{00000000-0005-0000-0000-0000A3320000}"/>
    <cellStyle name="Normal 2 3 2 4 6 3" xfId="10027" xr:uid="{00000000-0005-0000-0000-0000A4320000}"/>
    <cellStyle name="Normal 2 3 2 4 6 3 2" xfId="13621" xr:uid="{00000000-0005-0000-0000-0000A5320000}"/>
    <cellStyle name="Normal 2 3 2 4 6 3 2 2" xfId="26618" xr:uid="{00000000-0005-0000-0000-0000A6320000}"/>
    <cellStyle name="Normal 2 3 2 4 6 3 3" xfId="26617" xr:uid="{00000000-0005-0000-0000-0000A7320000}"/>
    <cellStyle name="Normal 2 3 2 4 6 3 4" xfId="15613" xr:uid="{00000000-0005-0000-0000-0000A8320000}"/>
    <cellStyle name="Normal 2 3 2 4 6 4" xfId="10934" xr:uid="{00000000-0005-0000-0000-0000A9320000}"/>
    <cellStyle name="Normal 2 3 2 4 6 4 2" xfId="14527" xr:uid="{00000000-0005-0000-0000-0000AA320000}"/>
    <cellStyle name="Normal 2 3 2 4 6 4 2 2" xfId="26620" xr:uid="{00000000-0005-0000-0000-0000AB320000}"/>
    <cellStyle name="Normal 2 3 2 4 6 4 3" xfId="26619" xr:uid="{00000000-0005-0000-0000-0000AC320000}"/>
    <cellStyle name="Normal 2 3 2 4 6 4 4" xfId="15614" xr:uid="{00000000-0005-0000-0000-0000AD320000}"/>
    <cellStyle name="Normal 2 3 2 4 6 5" xfId="12568" xr:uid="{00000000-0005-0000-0000-0000AE320000}"/>
    <cellStyle name="Normal 2 3 2 4 6 5 2" xfId="26621" xr:uid="{00000000-0005-0000-0000-0000AF320000}"/>
    <cellStyle name="Normal 2 3 2 4 6 6" xfId="26622" xr:uid="{00000000-0005-0000-0000-0000B0320000}"/>
    <cellStyle name="Normal 2 3 2 4 6 7" xfId="26614" xr:uid="{00000000-0005-0000-0000-0000B1320000}"/>
    <cellStyle name="Normal 2 3 2 4 6 8" xfId="15610" xr:uid="{00000000-0005-0000-0000-0000B2320000}"/>
    <cellStyle name="Normal 2 3 2 4 7" xfId="9255" xr:uid="{00000000-0005-0000-0000-0000B3320000}"/>
    <cellStyle name="Normal 2 3 2 4 7 2" xfId="10309" xr:uid="{00000000-0005-0000-0000-0000B4320000}"/>
    <cellStyle name="Normal 2 3 2 4 7 2 2" xfId="13903" xr:uid="{00000000-0005-0000-0000-0000B5320000}"/>
    <cellStyle name="Normal 2 3 2 4 7 2 2 2" xfId="26625" xr:uid="{00000000-0005-0000-0000-0000B6320000}"/>
    <cellStyle name="Normal 2 3 2 4 7 2 3" xfId="26624" xr:uid="{00000000-0005-0000-0000-0000B7320000}"/>
    <cellStyle name="Normal 2 3 2 4 7 2 4" xfId="15616" xr:uid="{00000000-0005-0000-0000-0000B8320000}"/>
    <cellStyle name="Normal 2 3 2 4 7 3" xfId="12850" xr:uid="{00000000-0005-0000-0000-0000B9320000}"/>
    <cellStyle name="Normal 2 3 2 4 7 3 2" xfId="26627" xr:uid="{00000000-0005-0000-0000-0000BA320000}"/>
    <cellStyle name="Normal 2 3 2 4 7 3 3" xfId="26626" xr:uid="{00000000-0005-0000-0000-0000BB320000}"/>
    <cellStyle name="Normal 2 3 2 4 7 4" xfId="26628" xr:uid="{00000000-0005-0000-0000-0000BC320000}"/>
    <cellStyle name="Normal 2 3 2 4 7 4 2" xfId="26629" xr:uid="{00000000-0005-0000-0000-0000BD320000}"/>
    <cellStyle name="Normal 2 3 2 4 7 5" xfId="26630" xr:uid="{00000000-0005-0000-0000-0000BE320000}"/>
    <cellStyle name="Normal 2 3 2 4 7 6" xfId="26631" xr:uid="{00000000-0005-0000-0000-0000BF320000}"/>
    <cellStyle name="Normal 2 3 2 4 7 7" xfId="26623" xr:uid="{00000000-0005-0000-0000-0000C0320000}"/>
    <cellStyle name="Normal 2 3 2 4 7 8" xfId="15615" xr:uid="{00000000-0005-0000-0000-0000C1320000}"/>
    <cellStyle name="Normal 2 3 2 4 8" xfId="9771" xr:uid="{00000000-0005-0000-0000-0000C2320000}"/>
    <cellStyle name="Normal 2 3 2 4 8 2" xfId="13365" xr:uid="{00000000-0005-0000-0000-0000C3320000}"/>
    <cellStyle name="Normal 2 3 2 4 8 2 2" xfId="26634" xr:uid="{00000000-0005-0000-0000-0000C4320000}"/>
    <cellStyle name="Normal 2 3 2 4 8 2 3" xfId="26633" xr:uid="{00000000-0005-0000-0000-0000C5320000}"/>
    <cellStyle name="Normal 2 3 2 4 8 3" xfId="26635" xr:uid="{00000000-0005-0000-0000-0000C6320000}"/>
    <cellStyle name="Normal 2 3 2 4 8 3 2" xfId="26636" xr:uid="{00000000-0005-0000-0000-0000C7320000}"/>
    <cellStyle name="Normal 2 3 2 4 8 4" xfId="26637" xr:uid="{00000000-0005-0000-0000-0000C8320000}"/>
    <cellStyle name="Normal 2 3 2 4 8 5" xfId="26638" xr:uid="{00000000-0005-0000-0000-0000C9320000}"/>
    <cellStyle name="Normal 2 3 2 4 8 6" xfId="26632" xr:uid="{00000000-0005-0000-0000-0000CA320000}"/>
    <cellStyle name="Normal 2 3 2 4 8 7" xfId="15617" xr:uid="{00000000-0005-0000-0000-0000CB320000}"/>
    <cellStyle name="Normal 2 3 2 4 9" xfId="10919" xr:uid="{00000000-0005-0000-0000-0000CC320000}"/>
    <cellStyle name="Normal 2 3 2 4 9 2" xfId="14512" xr:uid="{00000000-0005-0000-0000-0000CD320000}"/>
    <cellStyle name="Normal 2 3 2 4 9 2 2" xfId="26640" xr:uid="{00000000-0005-0000-0000-0000CE320000}"/>
    <cellStyle name="Normal 2 3 2 4 9 3" xfId="26639" xr:uid="{00000000-0005-0000-0000-0000CF320000}"/>
    <cellStyle name="Normal 2 3 2 4 9 4" xfId="15618" xr:uid="{00000000-0005-0000-0000-0000D0320000}"/>
    <cellStyle name="Normal 2 3 2 5" xfId="8713" xr:uid="{00000000-0005-0000-0000-0000D1320000}"/>
    <cellStyle name="Normal 2 3 2 5 10" xfId="26642" xr:uid="{00000000-0005-0000-0000-0000D2320000}"/>
    <cellStyle name="Normal 2 3 2 5 10 2" xfId="26643" xr:uid="{00000000-0005-0000-0000-0000D3320000}"/>
    <cellStyle name="Normal 2 3 2 5 11" xfId="26644" xr:uid="{00000000-0005-0000-0000-0000D4320000}"/>
    <cellStyle name="Normal 2 3 2 5 12" xfId="26645" xr:uid="{00000000-0005-0000-0000-0000D5320000}"/>
    <cellStyle name="Normal 2 3 2 5 13" xfId="26641" xr:uid="{00000000-0005-0000-0000-0000D6320000}"/>
    <cellStyle name="Normal 2 3 2 5 14" xfId="15619" xr:uid="{00000000-0005-0000-0000-0000D7320000}"/>
    <cellStyle name="Normal 2 3 2 5 2" xfId="8841" xr:uid="{00000000-0005-0000-0000-0000D8320000}"/>
    <cellStyle name="Normal 2 3 2 5 2 10" xfId="26647" xr:uid="{00000000-0005-0000-0000-0000D9320000}"/>
    <cellStyle name="Normal 2 3 2 5 2 11" xfId="26646" xr:uid="{00000000-0005-0000-0000-0000DA320000}"/>
    <cellStyle name="Normal 2 3 2 5 2 12" xfId="15620" xr:uid="{00000000-0005-0000-0000-0000DB320000}"/>
    <cellStyle name="Normal 2 3 2 5 2 2" xfId="9097" xr:uid="{00000000-0005-0000-0000-0000DC320000}"/>
    <cellStyle name="Normal 2 3 2 5 2 2 2" xfId="9665" xr:uid="{00000000-0005-0000-0000-0000DD320000}"/>
    <cellStyle name="Normal 2 3 2 5 2 2 2 2" xfId="10719" xr:uid="{00000000-0005-0000-0000-0000DE320000}"/>
    <cellStyle name="Normal 2 3 2 5 2 2 2 2 2" xfId="14313" xr:uid="{00000000-0005-0000-0000-0000DF320000}"/>
    <cellStyle name="Normal 2 3 2 5 2 2 2 2 2 2" xfId="26650" xr:uid="{00000000-0005-0000-0000-0000E0320000}"/>
    <cellStyle name="Normal 2 3 2 5 2 2 2 2 3" xfId="15623" xr:uid="{00000000-0005-0000-0000-0000E1320000}"/>
    <cellStyle name="Normal 2 3 2 5 2 2 2 3" xfId="13260" xr:uid="{00000000-0005-0000-0000-0000E2320000}"/>
    <cellStyle name="Normal 2 3 2 5 2 2 2 3 2" xfId="26649" xr:uid="{00000000-0005-0000-0000-0000E3320000}"/>
    <cellStyle name="Normal 2 3 2 5 2 2 2 4" xfId="15622" xr:uid="{00000000-0005-0000-0000-0000E4320000}"/>
    <cellStyle name="Normal 2 3 2 5 2 2 3" xfId="10181" xr:uid="{00000000-0005-0000-0000-0000E5320000}"/>
    <cellStyle name="Normal 2 3 2 5 2 2 3 2" xfId="13775" xr:uid="{00000000-0005-0000-0000-0000E6320000}"/>
    <cellStyle name="Normal 2 3 2 5 2 2 3 2 2" xfId="26652" xr:uid="{00000000-0005-0000-0000-0000E7320000}"/>
    <cellStyle name="Normal 2 3 2 5 2 2 3 3" xfId="26651" xr:uid="{00000000-0005-0000-0000-0000E8320000}"/>
    <cellStyle name="Normal 2 3 2 5 2 2 3 4" xfId="15624" xr:uid="{00000000-0005-0000-0000-0000E9320000}"/>
    <cellStyle name="Normal 2 3 2 5 2 2 4" xfId="10937" xr:uid="{00000000-0005-0000-0000-0000EA320000}"/>
    <cellStyle name="Normal 2 3 2 5 2 2 4 2" xfId="14530" xr:uid="{00000000-0005-0000-0000-0000EB320000}"/>
    <cellStyle name="Normal 2 3 2 5 2 2 4 2 2" xfId="26654" xr:uid="{00000000-0005-0000-0000-0000EC320000}"/>
    <cellStyle name="Normal 2 3 2 5 2 2 4 3" xfId="26653" xr:uid="{00000000-0005-0000-0000-0000ED320000}"/>
    <cellStyle name="Normal 2 3 2 5 2 2 4 4" xfId="15625" xr:uid="{00000000-0005-0000-0000-0000EE320000}"/>
    <cellStyle name="Normal 2 3 2 5 2 2 5" xfId="12722" xr:uid="{00000000-0005-0000-0000-0000EF320000}"/>
    <cellStyle name="Normal 2 3 2 5 2 2 5 2" xfId="26655" xr:uid="{00000000-0005-0000-0000-0000F0320000}"/>
    <cellStyle name="Normal 2 3 2 5 2 2 6" xfId="26656" xr:uid="{00000000-0005-0000-0000-0000F1320000}"/>
    <cellStyle name="Normal 2 3 2 5 2 2 7" xfId="26648" xr:uid="{00000000-0005-0000-0000-0000F2320000}"/>
    <cellStyle name="Normal 2 3 2 5 2 2 8" xfId="15621" xr:uid="{00000000-0005-0000-0000-0000F3320000}"/>
    <cellStyle name="Normal 2 3 2 5 2 3" xfId="9409" xr:uid="{00000000-0005-0000-0000-0000F4320000}"/>
    <cellStyle name="Normal 2 3 2 5 2 3 2" xfId="10463" xr:uid="{00000000-0005-0000-0000-0000F5320000}"/>
    <cellStyle name="Normal 2 3 2 5 2 3 2 2" xfId="14057" xr:uid="{00000000-0005-0000-0000-0000F6320000}"/>
    <cellStyle name="Normal 2 3 2 5 2 3 2 2 2" xfId="26659" xr:uid="{00000000-0005-0000-0000-0000F7320000}"/>
    <cellStyle name="Normal 2 3 2 5 2 3 2 3" xfId="26658" xr:uid="{00000000-0005-0000-0000-0000F8320000}"/>
    <cellStyle name="Normal 2 3 2 5 2 3 2 4" xfId="15627" xr:uid="{00000000-0005-0000-0000-0000F9320000}"/>
    <cellStyle name="Normal 2 3 2 5 2 3 3" xfId="13004" xr:uid="{00000000-0005-0000-0000-0000FA320000}"/>
    <cellStyle name="Normal 2 3 2 5 2 3 3 2" xfId="26661" xr:uid="{00000000-0005-0000-0000-0000FB320000}"/>
    <cellStyle name="Normal 2 3 2 5 2 3 3 3" xfId="26660" xr:uid="{00000000-0005-0000-0000-0000FC320000}"/>
    <cellStyle name="Normal 2 3 2 5 2 3 4" xfId="26662" xr:uid="{00000000-0005-0000-0000-0000FD320000}"/>
    <cellStyle name="Normal 2 3 2 5 2 3 4 2" xfId="26663" xr:uid="{00000000-0005-0000-0000-0000FE320000}"/>
    <cellStyle name="Normal 2 3 2 5 2 3 5" xfId="26664" xr:uid="{00000000-0005-0000-0000-0000FF320000}"/>
    <cellStyle name="Normal 2 3 2 5 2 3 6" xfId="26665" xr:uid="{00000000-0005-0000-0000-000000330000}"/>
    <cellStyle name="Normal 2 3 2 5 2 3 7" xfId="26657" xr:uid="{00000000-0005-0000-0000-000001330000}"/>
    <cellStyle name="Normal 2 3 2 5 2 3 8" xfId="15626" xr:uid="{00000000-0005-0000-0000-000002330000}"/>
    <cellStyle name="Normal 2 3 2 5 2 4" xfId="9925" xr:uid="{00000000-0005-0000-0000-000003330000}"/>
    <cellStyle name="Normal 2 3 2 5 2 4 2" xfId="13519" xr:uid="{00000000-0005-0000-0000-000004330000}"/>
    <cellStyle name="Normal 2 3 2 5 2 4 2 2" xfId="26668" xr:uid="{00000000-0005-0000-0000-000005330000}"/>
    <cellStyle name="Normal 2 3 2 5 2 4 2 3" xfId="26667" xr:uid="{00000000-0005-0000-0000-000006330000}"/>
    <cellStyle name="Normal 2 3 2 5 2 4 3" xfId="26669" xr:uid="{00000000-0005-0000-0000-000007330000}"/>
    <cellStyle name="Normal 2 3 2 5 2 4 3 2" xfId="26670" xr:uid="{00000000-0005-0000-0000-000008330000}"/>
    <cellStyle name="Normal 2 3 2 5 2 4 4" xfId="26671" xr:uid="{00000000-0005-0000-0000-000009330000}"/>
    <cellStyle name="Normal 2 3 2 5 2 4 4 2" xfId="26672" xr:uid="{00000000-0005-0000-0000-00000A330000}"/>
    <cellStyle name="Normal 2 3 2 5 2 4 5" xfId="26673" xr:uid="{00000000-0005-0000-0000-00000B330000}"/>
    <cellStyle name="Normal 2 3 2 5 2 4 6" xfId="26674" xr:uid="{00000000-0005-0000-0000-00000C330000}"/>
    <cellStyle name="Normal 2 3 2 5 2 4 7" xfId="26666" xr:uid="{00000000-0005-0000-0000-00000D330000}"/>
    <cellStyle name="Normal 2 3 2 5 2 4 8" xfId="15628" xr:uid="{00000000-0005-0000-0000-00000E330000}"/>
    <cellStyle name="Normal 2 3 2 5 2 5" xfId="10936" xr:uid="{00000000-0005-0000-0000-00000F330000}"/>
    <cellStyle name="Normal 2 3 2 5 2 5 2" xfId="14529" xr:uid="{00000000-0005-0000-0000-000010330000}"/>
    <cellStyle name="Normal 2 3 2 5 2 5 2 2" xfId="26677" xr:uid="{00000000-0005-0000-0000-000011330000}"/>
    <cellStyle name="Normal 2 3 2 5 2 5 2 3" xfId="26676" xr:uid="{00000000-0005-0000-0000-000012330000}"/>
    <cellStyle name="Normal 2 3 2 5 2 5 3" xfId="26678" xr:uid="{00000000-0005-0000-0000-000013330000}"/>
    <cellStyle name="Normal 2 3 2 5 2 5 3 2" xfId="26679" xr:uid="{00000000-0005-0000-0000-000014330000}"/>
    <cellStyle name="Normal 2 3 2 5 2 5 4" xfId="26680" xr:uid="{00000000-0005-0000-0000-000015330000}"/>
    <cellStyle name="Normal 2 3 2 5 2 5 5" xfId="26681" xr:uid="{00000000-0005-0000-0000-000016330000}"/>
    <cellStyle name="Normal 2 3 2 5 2 5 6" xfId="26675" xr:uid="{00000000-0005-0000-0000-000017330000}"/>
    <cellStyle name="Normal 2 3 2 5 2 5 7" xfId="15629" xr:uid="{00000000-0005-0000-0000-000018330000}"/>
    <cellStyle name="Normal 2 3 2 5 2 6" xfId="12466" xr:uid="{00000000-0005-0000-0000-000019330000}"/>
    <cellStyle name="Normal 2 3 2 5 2 6 2" xfId="26683" xr:uid="{00000000-0005-0000-0000-00001A330000}"/>
    <cellStyle name="Normal 2 3 2 5 2 6 3" xfId="26682" xr:uid="{00000000-0005-0000-0000-00001B330000}"/>
    <cellStyle name="Normal 2 3 2 5 2 7" xfId="26684" xr:uid="{00000000-0005-0000-0000-00001C330000}"/>
    <cellStyle name="Normal 2 3 2 5 2 7 2" xfId="26685" xr:uid="{00000000-0005-0000-0000-00001D330000}"/>
    <cellStyle name="Normal 2 3 2 5 2 8" xfId="26686" xr:uid="{00000000-0005-0000-0000-00001E330000}"/>
    <cellStyle name="Normal 2 3 2 5 2 8 2" xfId="26687" xr:uid="{00000000-0005-0000-0000-00001F330000}"/>
    <cellStyle name="Normal 2 3 2 5 2 9" xfId="26688" xr:uid="{00000000-0005-0000-0000-000020330000}"/>
    <cellStyle name="Normal 2 3 2 5 3" xfId="8969" xr:uid="{00000000-0005-0000-0000-000021330000}"/>
    <cellStyle name="Normal 2 3 2 5 3 10" xfId="26690" xr:uid="{00000000-0005-0000-0000-000022330000}"/>
    <cellStyle name="Normal 2 3 2 5 3 11" xfId="26689" xr:uid="{00000000-0005-0000-0000-000023330000}"/>
    <cellStyle name="Normal 2 3 2 5 3 12" xfId="15630" xr:uid="{00000000-0005-0000-0000-000024330000}"/>
    <cellStyle name="Normal 2 3 2 5 3 2" xfId="9537" xr:uid="{00000000-0005-0000-0000-000025330000}"/>
    <cellStyle name="Normal 2 3 2 5 3 2 2" xfId="10591" xr:uid="{00000000-0005-0000-0000-000026330000}"/>
    <cellStyle name="Normal 2 3 2 5 3 2 2 2" xfId="14185" xr:uid="{00000000-0005-0000-0000-000027330000}"/>
    <cellStyle name="Normal 2 3 2 5 3 2 2 2 2" xfId="26693" xr:uid="{00000000-0005-0000-0000-000028330000}"/>
    <cellStyle name="Normal 2 3 2 5 3 2 2 3" xfId="26692" xr:uid="{00000000-0005-0000-0000-000029330000}"/>
    <cellStyle name="Normal 2 3 2 5 3 2 2 4" xfId="15632" xr:uid="{00000000-0005-0000-0000-00002A330000}"/>
    <cellStyle name="Normal 2 3 2 5 3 2 3" xfId="13132" xr:uid="{00000000-0005-0000-0000-00002B330000}"/>
    <cellStyle name="Normal 2 3 2 5 3 2 3 2" xfId="26695" xr:uid="{00000000-0005-0000-0000-00002C330000}"/>
    <cellStyle name="Normal 2 3 2 5 3 2 3 3" xfId="26694" xr:uid="{00000000-0005-0000-0000-00002D330000}"/>
    <cellStyle name="Normal 2 3 2 5 3 2 4" xfId="26696" xr:uid="{00000000-0005-0000-0000-00002E330000}"/>
    <cellStyle name="Normal 2 3 2 5 3 2 4 2" xfId="26697" xr:uid="{00000000-0005-0000-0000-00002F330000}"/>
    <cellStyle name="Normal 2 3 2 5 3 2 5" xfId="26698" xr:uid="{00000000-0005-0000-0000-000030330000}"/>
    <cellStyle name="Normal 2 3 2 5 3 2 6" xfId="26699" xr:uid="{00000000-0005-0000-0000-000031330000}"/>
    <cellStyle name="Normal 2 3 2 5 3 2 7" xfId="26691" xr:uid="{00000000-0005-0000-0000-000032330000}"/>
    <cellStyle name="Normal 2 3 2 5 3 2 8" xfId="15631" xr:uid="{00000000-0005-0000-0000-000033330000}"/>
    <cellStyle name="Normal 2 3 2 5 3 3" xfId="10053" xr:uid="{00000000-0005-0000-0000-000034330000}"/>
    <cellStyle name="Normal 2 3 2 5 3 3 2" xfId="13647" xr:uid="{00000000-0005-0000-0000-000035330000}"/>
    <cellStyle name="Normal 2 3 2 5 3 3 2 2" xfId="26702" xr:uid="{00000000-0005-0000-0000-000036330000}"/>
    <cellStyle name="Normal 2 3 2 5 3 3 2 3" xfId="26701" xr:uid="{00000000-0005-0000-0000-000037330000}"/>
    <cellStyle name="Normal 2 3 2 5 3 3 3" xfId="26703" xr:uid="{00000000-0005-0000-0000-000038330000}"/>
    <cellStyle name="Normal 2 3 2 5 3 3 3 2" xfId="26704" xr:uid="{00000000-0005-0000-0000-000039330000}"/>
    <cellStyle name="Normal 2 3 2 5 3 3 4" xfId="26705" xr:uid="{00000000-0005-0000-0000-00003A330000}"/>
    <cellStyle name="Normal 2 3 2 5 3 3 4 2" xfId="26706" xr:uid="{00000000-0005-0000-0000-00003B330000}"/>
    <cellStyle name="Normal 2 3 2 5 3 3 5" xfId="26707" xr:uid="{00000000-0005-0000-0000-00003C330000}"/>
    <cellStyle name="Normal 2 3 2 5 3 3 6" xfId="26708" xr:uid="{00000000-0005-0000-0000-00003D330000}"/>
    <cellStyle name="Normal 2 3 2 5 3 3 7" xfId="26700" xr:uid="{00000000-0005-0000-0000-00003E330000}"/>
    <cellStyle name="Normal 2 3 2 5 3 3 8" xfId="15633" xr:uid="{00000000-0005-0000-0000-00003F330000}"/>
    <cellStyle name="Normal 2 3 2 5 3 4" xfId="10938" xr:uid="{00000000-0005-0000-0000-000040330000}"/>
    <cellStyle name="Normal 2 3 2 5 3 4 2" xfId="14531" xr:uid="{00000000-0005-0000-0000-000041330000}"/>
    <cellStyle name="Normal 2 3 2 5 3 4 2 2" xfId="26711" xr:uid="{00000000-0005-0000-0000-000042330000}"/>
    <cellStyle name="Normal 2 3 2 5 3 4 2 3" xfId="26710" xr:uid="{00000000-0005-0000-0000-000043330000}"/>
    <cellStyle name="Normal 2 3 2 5 3 4 3" xfId="26712" xr:uid="{00000000-0005-0000-0000-000044330000}"/>
    <cellStyle name="Normal 2 3 2 5 3 4 3 2" xfId="26713" xr:uid="{00000000-0005-0000-0000-000045330000}"/>
    <cellStyle name="Normal 2 3 2 5 3 4 4" xfId="26714" xr:uid="{00000000-0005-0000-0000-000046330000}"/>
    <cellStyle name="Normal 2 3 2 5 3 4 4 2" xfId="26715" xr:uid="{00000000-0005-0000-0000-000047330000}"/>
    <cellStyle name="Normal 2 3 2 5 3 4 5" xfId="26716" xr:uid="{00000000-0005-0000-0000-000048330000}"/>
    <cellStyle name="Normal 2 3 2 5 3 4 6" xfId="26717" xr:uid="{00000000-0005-0000-0000-000049330000}"/>
    <cellStyle name="Normal 2 3 2 5 3 4 7" xfId="26709" xr:uid="{00000000-0005-0000-0000-00004A330000}"/>
    <cellStyle name="Normal 2 3 2 5 3 4 8" xfId="15634" xr:uid="{00000000-0005-0000-0000-00004B330000}"/>
    <cellStyle name="Normal 2 3 2 5 3 5" xfId="12594" xr:uid="{00000000-0005-0000-0000-00004C330000}"/>
    <cellStyle name="Normal 2 3 2 5 3 5 2" xfId="26719" xr:uid="{00000000-0005-0000-0000-00004D330000}"/>
    <cellStyle name="Normal 2 3 2 5 3 5 2 2" xfId="26720" xr:uid="{00000000-0005-0000-0000-00004E330000}"/>
    <cellStyle name="Normal 2 3 2 5 3 5 3" xfId="26721" xr:uid="{00000000-0005-0000-0000-00004F330000}"/>
    <cellStyle name="Normal 2 3 2 5 3 5 3 2" xfId="26722" xr:uid="{00000000-0005-0000-0000-000050330000}"/>
    <cellStyle name="Normal 2 3 2 5 3 5 4" xfId="26723" xr:uid="{00000000-0005-0000-0000-000051330000}"/>
    <cellStyle name="Normal 2 3 2 5 3 5 5" xfId="26724" xr:uid="{00000000-0005-0000-0000-000052330000}"/>
    <cellStyle name="Normal 2 3 2 5 3 5 6" xfId="26718" xr:uid="{00000000-0005-0000-0000-000053330000}"/>
    <cellStyle name="Normal 2 3 2 5 3 6" xfId="26725" xr:uid="{00000000-0005-0000-0000-000054330000}"/>
    <cellStyle name="Normal 2 3 2 5 3 6 2" xfId="26726" xr:uid="{00000000-0005-0000-0000-000055330000}"/>
    <cellStyle name="Normal 2 3 2 5 3 7" xfId="26727" xr:uid="{00000000-0005-0000-0000-000056330000}"/>
    <cellStyle name="Normal 2 3 2 5 3 7 2" xfId="26728" xr:uid="{00000000-0005-0000-0000-000057330000}"/>
    <cellStyle name="Normal 2 3 2 5 3 8" xfId="26729" xr:uid="{00000000-0005-0000-0000-000058330000}"/>
    <cellStyle name="Normal 2 3 2 5 3 8 2" xfId="26730" xr:uid="{00000000-0005-0000-0000-000059330000}"/>
    <cellStyle name="Normal 2 3 2 5 3 9" xfId="26731" xr:uid="{00000000-0005-0000-0000-00005A330000}"/>
    <cellStyle name="Normal 2 3 2 5 4" xfId="9281" xr:uid="{00000000-0005-0000-0000-00005B330000}"/>
    <cellStyle name="Normal 2 3 2 5 4 2" xfId="10335" xr:uid="{00000000-0005-0000-0000-00005C330000}"/>
    <cellStyle name="Normal 2 3 2 5 4 2 2" xfId="13929" xr:uid="{00000000-0005-0000-0000-00005D330000}"/>
    <cellStyle name="Normal 2 3 2 5 4 2 2 2" xfId="26734" xr:uid="{00000000-0005-0000-0000-00005E330000}"/>
    <cellStyle name="Normal 2 3 2 5 4 2 3" xfId="26733" xr:uid="{00000000-0005-0000-0000-00005F330000}"/>
    <cellStyle name="Normal 2 3 2 5 4 2 4" xfId="15636" xr:uid="{00000000-0005-0000-0000-000060330000}"/>
    <cellStyle name="Normal 2 3 2 5 4 3" xfId="12876" xr:uid="{00000000-0005-0000-0000-000061330000}"/>
    <cellStyle name="Normal 2 3 2 5 4 3 2" xfId="26736" xr:uid="{00000000-0005-0000-0000-000062330000}"/>
    <cellStyle name="Normal 2 3 2 5 4 3 3" xfId="26735" xr:uid="{00000000-0005-0000-0000-000063330000}"/>
    <cellStyle name="Normal 2 3 2 5 4 4" xfId="26737" xr:uid="{00000000-0005-0000-0000-000064330000}"/>
    <cellStyle name="Normal 2 3 2 5 4 4 2" xfId="26738" xr:uid="{00000000-0005-0000-0000-000065330000}"/>
    <cellStyle name="Normal 2 3 2 5 4 5" xfId="26739" xr:uid="{00000000-0005-0000-0000-000066330000}"/>
    <cellStyle name="Normal 2 3 2 5 4 6" xfId="26740" xr:uid="{00000000-0005-0000-0000-000067330000}"/>
    <cellStyle name="Normal 2 3 2 5 4 7" xfId="26732" xr:uid="{00000000-0005-0000-0000-000068330000}"/>
    <cellStyle name="Normal 2 3 2 5 4 8" xfId="15635" xr:uid="{00000000-0005-0000-0000-000069330000}"/>
    <cellStyle name="Normal 2 3 2 5 5" xfId="9797" xr:uid="{00000000-0005-0000-0000-00006A330000}"/>
    <cellStyle name="Normal 2 3 2 5 5 2" xfId="13391" xr:uid="{00000000-0005-0000-0000-00006B330000}"/>
    <cellStyle name="Normal 2 3 2 5 5 2 2" xfId="26743" xr:uid="{00000000-0005-0000-0000-00006C330000}"/>
    <cellStyle name="Normal 2 3 2 5 5 2 3" xfId="26742" xr:uid="{00000000-0005-0000-0000-00006D330000}"/>
    <cellStyle name="Normal 2 3 2 5 5 3" xfId="26744" xr:uid="{00000000-0005-0000-0000-00006E330000}"/>
    <cellStyle name="Normal 2 3 2 5 5 3 2" xfId="26745" xr:uid="{00000000-0005-0000-0000-00006F330000}"/>
    <cellStyle name="Normal 2 3 2 5 5 4" xfId="26746" xr:uid="{00000000-0005-0000-0000-000070330000}"/>
    <cellStyle name="Normal 2 3 2 5 5 4 2" xfId="26747" xr:uid="{00000000-0005-0000-0000-000071330000}"/>
    <cellStyle name="Normal 2 3 2 5 5 5" xfId="26748" xr:uid="{00000000-0005-0000-0000-000072330000}"/>
    <cellStyle name="Normal 2 3 2 5 5 6" xfId="26749" xr:uid="{00000000-0005-0000-0000-000073330000}"/>
    <cellStyle name="Normal 2 3 2 5 5 7" xfId="26741" xr:uid="{00000000-0005-0000-0000-000074330000}"/>
    <cellStyle name="Normal 2 3 2 5 5 8" xfId="15637" xr:uid="{00000000-0005-0000-0000-000075330000}"/>
    <cellStyle name="Normal 2 3 2 5 6" xfId="10935" xr:uid="{00000000-0005-0000-0000-000076330000}"/>
    <cellStyle name="Normal 2 3 2 5 6 2" xfId="14528" xr:uid="{00000000-0005-0000-0000-000077330000}"/>
    <cellStyle name="Normal 2 3 2 5 6 2 2" xfId="26752" xr:uid="{00000000-0005-0000-0000-000078330000}"/>
    <cellStyle name="Normal 2 3 2 5 6 2 3" xfId="26751" xr:uid="{00000000-0005-0000-0000-000079330000}"/>
    <cellStyle name="Normal 2 3 2 5 6 3" xfId="26753" xr:uid="{00000000-0005-0000-0000-00007A330000}"/>
    <cellStyle name="Normal 2 3 2 5 6 3 2" xfId="26754" xr:uid="{00000000-0005-0000-0000-00007B330000}"/>
    <cellStyle name="Normal 2 3 2 5 6 4" xfId="26755" xr:uid="{00000000-0005-0000-0000-00007C330000}"/>
    <cellStyle name="Normal 2 3 2 5 6 4 2" xfId="26756" xr:uid="{00000000-0005-0000-0000-00007D330000}"/>
    <cellStyle name="Normal 2 3 2 5 6 5" xfId="26757" xr:uid="{00000000-0005-0000-0000-00007E330000}"/>
    <cellStyle name="Normal 2 3 2 5 6 6" xfId="26758" xr:uid="{00000000-0005-0000-0000-00007F330000}"/>
    <cellStyle name="Normal 2 3 2 5 6 7" xfId="26750" xr:uid="{00000000-0005-0000-0000-000080330000}"/>
    <cellStyle name="Normal 2 3 2 5 6 8" xfId="15638" xr:uid="{00000000-0005-0000-0000-000081330000}"/>
    <cellStyle name="Normal 2 3 2 5 7" xfId="12338" xr:uid="{00000000-0005-0000-0000-000082330000}"/>
    <cellStyle name="Normal 2 3 2 5 7 2" xfId="26760" xr:uid="{00000000-0005-0000-0000-000083330000}"/>
    <cellStyle name="Normal 2 3 2 5 7 2 2" xfId="26761" xr:uid="{00000000-0005-0000-0000-000084330000}"/>
    <cellStyle name="Normal 2 3 2 5 7 3" xfId="26762" xr:uid="{00000000-0005-0000-0000-000085330000}"/>
    <cellStyle name="Normal 2 3 2 5 7 3 2" xfId="26763" xr:uid="{00000000-0005-0000-0000-000086330000}"/>
    <cellStyle name="Normal 2 3 2 5 7 4" xfId="26764" xr:uid="{00000000-0005-0000-0000-000087330000}"/>
    <cellStyle name="Normal 2 3 2 5 7 5" xfId="26765" xr:uid="{00000000-0005-0000-0000-000088330000}"/>
    <cellStyle name="Normal 2 3 2 5 7 6" xfId="26759" xr:uid="{00000000-0005-0000-0000-000089330000}"/>
    <cellStyle name="Normal 2 3 2 5 8" xfId="26766" xr:uid="{00000000-0005-0000-0000-00008A330000}"/>
    <cellStyle name="Normal 2 3 2 5 8 2" xfId="26767" xr:uid="{00000000-0005-0000-0000-00008B330000}"/>
    <cellStyle name="Normal 2 3 2 5 9" xfId="26768" xr:uid="{00000000-0005-0000-0000-00008C330000}"/>
    <cellStyle name="Normal 2 3 2 5 9 2" xfId="26769" xr:uid="{00000000-0005-0000-0000-00008D330000}"/>
    <cellStyle name="Normal 2 3 2 6" xfId="8745" xr:uid="{00000000-0005-0000-0000-00008E330000}"/>
    <cellStyle name="Normal 2 3 2 6 10" xfId="26771" xr:uid="{00000000-0005-0000-0000-00008F330000}"/>
    <cellStyle name="Normal 2 3 2 6 11" xfId="26772" xr:uid="{00000000-0005-0000-0000-000090330000}"/>
    <cellStyle name="Normal 2 3 2 6 12" xfId="26770" xr:uid="{00000000-0005-0000-0000-000091330000}"/>
    <cellStyle name="Normal 2 3 2 6 13" xfId="15639" xr:uid="{00000000-0005-0000-0000-000092330000}"/>
    <cellStyle name="Normal 2 3 2 6 2" xfId="8873" xr:uid="{00000000-0005-0000-0000-000093330000}"/>
    <cellStyle name="Normal 2 3 2 6 2 2" xfId="9129" xr:uid="{00000000-0005-0000-0000-000094330000}"/>
    <cellStyle name="Normal 2 3 2 6 2 2 2" xfId="9697" xr:uid="{00000000-0005-0000-0000-000095330000}"/>
    <cellStyle name="Normal 2 3 2 6 2 2 2 2" xfId="10751" xr:uid="{00000000-0005-0000-0000-000096330000}"/>
    <cellStyle name="Normal 2 3 2 6 2 2 2 2 2" xfId="14345" xr:uid="{00000000-0005-0000-0000-000097330000}"/>
    <cellStyle name="Normal 2 3 2 6 2 2 2 2 3" xfId="15643" xr:uid="{00000000-0005-0000-0000-000098330000}"/>
    <cellStyle name="Normal 2 3 2 6 2 2 2 3" xfId="13292" xr:uid="{00000000-0005-0000-0000-000099330000}"/>
    <cellStyle name="Normal 2 3 2 6 2 2 2 3 2" xfId="26775" xr:uid="{00000000-0005-0000-0000-00009A330000}"/>
    <cellStyle name="Normal 2 3 2 6 2 2 2 4" xfId="15642" xr:uid="{00000000-0005-0000-0000-00009B330000}"/>
    <cellStyle name="Normal 2 3 2 6 2 2 3" xfId="10213" xr:uid="{00000000-0005-0000-0000-00009C330000}"/>
    <cellStyle name="Normal 2 3 2 6 2 2 3 2" xfId="13807" xr:uid="{00000000-0005-0000-0000-00009D330000}"/>
    <cellStyle name="Normal 2 3 2 6 2 2 3 3" xfId="15644" xr:uid="{00000000-0005-0000-0000-00009E330000}"/>
    <cellStyle name="Normal 2 3 2 6 2 2 4" xfId="10941" xr:uid="{00000000-0005-0000-0000-00009F330000}"/>
    <cellStyle name="Normal 2 3 2 6 2 2 4 2" xfId="14534" xr:uid="{00000000-0005-0000-0000-0000A0330000}"/>
    <cellStyle name="Normal 2 3 2 6 2 2 4 3" xfId="15645" xr:uid="{00000000-0005-0000-0000-0000A1330000}"/>
    <cellStyle name="Normal 2 3 2 6 2 2 5" xfId="12754" xr:uid="{00000000-0005-0000-0000-0000A2330000}"/>
    <cellStyle name="Normal 2 3 2 6 2 2 5 2" xfId="26774" xr:uid="{00000000-0005-0000-0000-0000A3330000}"/>
    <cellStyle name="Normal 2 3 2 6 2 2 6" xfId="15641" xr:uid="{00000000-0005-0000-0000-0000A4330000}"/>
    <cellStyle name="Normal 2 3 2 6 2 3" xfId="9441" xr:uid="{00000000-0005-0000-0000-0000A5330000}"/>
    <cellStyle name="Normal 2 3 2 6 2 3 2" xfId="10495" xr:uid="{00000000-0005-0000-0000-0000A6330000}"/>
    <cellStyle name="Normal 2 3 2 6 2 3 2 2" xfId="14089" xr:uid="{00000000-0005-0000-0000-0000A7330000}"/>
    <cellStyle name="Normal 2 3 2 6 2 3 2 2 2" xfId="26777" xr:uid="{00000000-0005-0000-0000-0000A8330000}"/>
    <cellStyle name="Normal 2 3 2 6 2 3 2 3" xfId="15647" xr:uid="{00000000-0005-0000-0000-0000A9330000}"/>
    <cellStyle name="Normal 2 3 2 6 2 3 3" xfId="13036" xr:uid="{00000000-0005-0000-0000-0000AA330000}"/>
    <cellStyle name="Normal 2 3 2 6 2 3 3 2" xfId="26776" xr:uid="{00000000-0005-0000-0000-0000AB330000}"/>
    <cellStyle name="Normal 2 3 2 6 2 3 4" xfId="15646" xr:uid="{00000000-0005-0000-0000-0000AC330000}"/>
    <cellStyle name="Normal 2 3 2 6 2 4" xfId="9957" xr:uid="{00000000-0005-0000-0000-0000AD330000}"/>
    <cellStyle name="Normal 2 3 2 6 2 4 2" xfId="13551" xr:uid="{00000000-0005-0000-0000-0000AE330000}"/>
    <cellStyle name="Normal 2 3 2 6 2 4 2 2" xfId="26779" xr:uid="{00000000-0005-0000-0000-0000AF330000}"/>
    <cellStyle name="Normal 2 3 2 6 2 4 3" xfId="26778" xr:uid="{00000000-0005-0000-0000-0000B0330000}"/>
    <cellStyle name="Normal 2 3 2 6 2 4 4" xfId="15648" xr:uid="{00000000-0005-0000-0000-0000B1330000}"/>
    <cellStyle name="Normal 2 3 2 6 2 5" xfId="10940" xr:uid="{00000000-0005-0000-0000-0000B2330000}"/>
    <cellStyle name="Normal 2 3 2 6 2 5 2" xfId="14533" xr:uid="{00000000-0005-0000-0000-0000B3330000}"/>
    <cellStyle name="Normal 2 3 2 6 2 5 2 2" xfId="26780" xr:uid="{00000000-0005-0000-0000-0000B4330000}"/>
    <cellStyle name="Normal 2 3 2 6 2 5 3" xfId="15649" xr:uid="{00000000-0005-0000-0000-0000B5330000}"/>
    <cellStyle name="Normal 2 3 2 6 2 6" xfId="12498" xr:uid="{00000000-0005-0000-0000-0000B6330000}"/>
    <cellStyle name="Normal 2 3 2 6 2 6 2" xfId="26781" xr:uid="{00000000-0005-0000-0000-0000B7330000}"/>
    <cellStyle name="Normal 2 3 2 6 2 7" xfId="26773" xr:uid="{00000000-0005-0000-0000-0000B8330000}"/>
    <cellStyle name="Normal 2 3 2 6 2 8" xfId="15640" xr:uid="{00000000-0005-0000-0000-0000B9330000}"/>
    <cellStyle name="Normal 2 3 2 6 3" xfId="9001" xr:uid="{00000000-0005-0000-0000-0000BA330000}"/>
    <cellStyle name="Normal 2 3 2 6 3 2" xfId="9569" xr:uid="{00000000-0005-0000-0000-0000BB330000}"/>
    <cellStyle name="Normal 2 3 2 6 3 2 2" xfId="10623" xr:uid="{00000000-0005-0000-0000-0000BC330000}"/>
    <cellStyle name="Normal 2 3 2 6 3 2 2 2" xfId="14217" xr:uid="{00000000-0005-0000-0000-0000BD330000}"/>
    <cellStyle name="Normal 2 3 2 6 3 2 2 2 2" xfId="26784" xr:uid="{00000000-0005-0000-0000-0000BE330000}"/>
    <cellStyle name="Normal 2 3 2 6 3 2 2 3" xfId="15652" xr:uid="{00000000-0005-0000-0000-0000BF330000}"/>
    <cellStyle name="Normal 2 3 2 6 3 2 3" xfId="13164" xr:uid="{00000000-0005-0000-0000-0000C0330000}"/>
    <cellStyle name="Normal 2 3 2 6 3 2 3 2" xfId="26783" xr:uid="{00000000-0005-0000-0000-0000C1330000}"/>
    <cellStyle name="Normal 2 3 2 6 3 2 4" xfId="15651" xr:uid="{00000000-0005-0000-0000-0000C2330000}"/>
    <cellStyle name="Normal 2 3 2 6 3 3" xfId="10085" xr:uid="{00000000-0005-0000-0000-0000C3330000}"/>
    <cellStyle name="Normal 2 3 2 6 3 3 2" xfId="13679" xr:uid="{00000000-0005-0000-0000-0000C4330000}"/>
    <cellStyle name="Normal 2 3 2 6 3 3 2 2" xfId="26786" xr:uid="{00000000-0005-0000-0000-0000C5330000}"/>
    <cellStyle name="Normal 2 3 2 6 3 3 3" xfId="26785" xr:uid="{00000000-0005-0000-0000-0000C6330000}"/>
    <cellStyle name="Normal 2 3 2 6 3 3 4" xfId="15653" xr:uid="{00000000-0005-0000-0000-0000C7330000}"/>
    <cellStyle name="Normal 2 3 2 6 3 4" xfId="10942" xr:uid="{00000000-0005-0000-0000-0000C8330000}"/>
    <cellStyle name="Normal 2 3 2 6 3 4 2" xfId="14535" xr:uid="{00000000-0005-0000-0000-0000C9330000}"/>
    <cellStyle name="Normal 2 3 2 6 3 4 2 2" xfId="26788" xr:uid="{00000000-0005-0000-0000-0000CA330000}"/>
    <cellStyle name="Normal 2 3 2 6 3 4 3" xfId="26787" xr:uid="{00000000-0005-0000-0000-0000CB330000}"/>
    <cellStyle name="Normal 2 3 2 6 3 4 4" xfId="15654" xr:uid="{00000000-0005-0000-0000-0000CC330000}"/>
    <cellStyle name="Normal 2 3 2 6 3 5" xfId="12626" xr:uid="{00000000-0005-0000-0000-0000CD330000}"/>
    <cellStyle name="Normal 2 3 2 6 3 5 2" xfId="26789" xr:uid="{00000000-0005-0000-0000-0000CE330000}"/>
    <cellStyle name="Normal 2 3 2 6 3 6" xfId="26790" xr:uid="{00000000-0005-0000-0000-0000CF330000}"/>
    <cellStyle name="Normal 2 3 2 6 3 7" xfId="26782" xr:uid="{00000000-0005-0000-0000-0000D0330000}"/>
    <cellStyle name="Normal 2 3 2 6 3 8" xfId="15650" xr:uid="{00000000-0005-0000-0000-0000D1330000}"/>
    <cellStyle name="Normal 2 3 2 6 4" xfId="9313" xr:uid="{00000000-0005-0000-0000-0000D2330000}"/>
    <cellStyle name="Normal 2 3 2 6 4 2" xfId="10367" xr:uid="{00000000-0005-0000-0000-0000D3330000}"/>
    <cellStyle name="Normal 2 3 2 6 4 2 2" xfId="13961" xr:uid="{00000000-0005-0000-0000-0000D4330000}"/>
    <cellStyle name="Normal 2 3 2 6 4 2 2 2" xfId="26793" xr:uid="{00000000-0005-0000-0000-0000D5330000}"/>
    <cellStyle name="Normal 2 3 2 6 4 2 3" xfId="26792" xr:uid="{00000000-0005-0000-0000-0000D6330000}"/>
    <cellStyle name="Normal 2 3 2 6 4 2 4" xfId="15656" xr:uid="{00000000-0005-0000-0000-0000D7330000}"/>
    <cellStyle name="Normal 2 3 2 6 4 3" xfId="12908" xr:uid="{00000000-0005-0000-0000-0000D8330000}"/>
    <cellStyle name="Normal 2 3 2 6 4 3 2" xfId="26795" xr:uid="{00000000-0005-0000-0000-0000D9330000}"/>
    <cellStyle name="Normal 2 3 2 6 4 3 3" xfId="26794" xr:uid="{00000000-0005-0000-0000-0000DA330000}"/>
    <cellStyle name="Normal 2 3 2 6 4 4" xfId="26796" xr:uid="{00000000-0005-0000-0000-0000DB330000}"/>
    <cellStyle name="Normal 2 3 2 6 4 4 2" xfId="26797" xr:uid="{00000000-0005-0000-0000-0000DC330000}"/>
    <cellStyle name="Normal 2 3 2 6 4 5" xfId="26798" xr:uid="{00000000-0005-0000-0000-0000DD330000}"/>
    <cellStyle name="Normal 2 3 2 6 4 6" xfId="26799" xr:uid="{00000000-0005-0000-0000-0000DE330000}"/>
    <cellStyle name="Normal 2 3 2 6 4 7" xfId="26791" xr:uid="{00000000-0005-0000-0000-0000DF330000}"/>
    <cellStyle name="Normal 2 3 2 6 4 8" xfId="15655" xr:uid="{00000000-0005-0000-0000-0000E0330000}"/>
    <cellStyle name="Normal 2 3 2 6 5" xfId="9829" xr:uid="{00000000-0005-0000-0000-0000E1330000}"/>
    <cellStyle name="Normal 2 3 2 6 5 2" xfId="13423" xr:uid="{00000000-0005-0000-0000-0000E2330000}"/>
    <cellStyle name="Normal 2 3 2 6 5 2 2" xfId="26802" xr:uid="{00000000-0005-0000-0000-0000E3330000}"/>
    <cellStyle name="Normal 2 3 2 6 5 2 3" xfId="26801" xr:uid="{00000000-0005-0000-0000-0000E4330000}"/>
    <cellStyle name="Normal 2 3 2 6 5 3" xfId="26803" xr:uid="{00000000-0005-0000-0000-0000E5330000}"/>
    <cellStyle name="Normal 2 3 2 6 5 3 2" xfId="26804" xr:uid="{00000000-0005-0000-0000-0000E6330000}"/>
    <cellStyle name="Normal 2 3 2 6 5 4" xfId="26805" xr:uid="{00000000-0005-0000-0000-0000E7330000}"/>
    <cellStyle name="Normal 2 3 2 6 5 4 2" xfId="26806" xr:uid="{00000000-0005-0000-0000-0000E8330000}"/>
    <cellStyle name="Normal 2 3 2 6 5 5" xfId="26807" xr:uid="{00000000-0005-0000-0000-0000E9330000}"/>
    <cellStyle name="Normal 2 3 2 6 5 6" xfId="26808" xr:uid="{00000000-0005-0000-0000-0000EA330000}"/>
    <cellStyle name="Normal 2 3 2 6 5 7" xfId="26800" xr:uid="{00000000-0005-0000-0000-0000EB330000}"/>
    <cellStyle name="Normal 2 3 2 6 5 8" xfId="15657" xr:uid="{00000000-0005-0000-0000-0000EC330000}"/>
    <cellStyle name="Normal 2 3 2 6 6" xfId="10939" xr:uid="{00000000-0005-0000-0000-0000ED330000}"/>
    <cellStyle name="Normal 2 3 2 6 6 2" xfId="14532" xr:uid="{00000000-0005-0000-0000-0000EE330000}"/>
    <cellStyle name="Normal 2 3 2 6 6 2 2" xfId="26811" xr:uid="{00000000-0005-0000-0000-0000EF330000}"/>
    <cellStyle name="Normal 2 3 2 6 6 2 3" xfId="26810" xr:uid="{00000000-0005-0000-0000-0000F0330000}"/>
    <cellStyle name="Normal 2 3 2 6 6 3" xfId="26812" xr:uid="{00000000-0005-0000-0000-0000F1330000}"/>
    <cellStyle name="Normal 2 3 2 6 6 3 2" xfId="26813" xr:uid="{00000000-0005-0000-0000-0000F2330000}"/>
    <cellStyle name="Normal 2 3 2 6 6 4" xfId="26814" xr:uid="{00000000-0005-0000-0000-0000F3330000}"/>
    <cellStyle name="Normal 2 3 2 6 6 5" xfId="26815" xr:uid="{00000000-0005-0000-0000-0000F4330000}"/>
    <cellStyle name="Normal 2 3 2 6 6 6" xfId="26809" xr:uid="{00000000-0005-0000-0000-0000F5330000}"/>
    <cellStyle name="Normal 2 3 2 6 6 7" xfId="15658" xr:uid="{00000000-0005-0000-0000-0000F6330000}"/>
    <cellStyle name="Normal 2 3 2 6 7" xfId="12370" xr:uid="{00000000-0005-0000-0000-0000F7330000}"/>
    <cellStyle name="Normal 2 3 2 6 7 2" xfId="26817" xr:uid="{00000000-0005-0000-0000-0000F8330000}"/>
    <cellStyle name="Normal 2 3 2 6 7 3" xfId="26816" xr:uid="{00000000-0005-0000-0000-0000F9330000}"/>
    <cellStyle name="Normal 2 3 2 6 8" xfId="26818" xr:uid="{00000000-0005-0000-0000-0000FA330000}"/>
    <cellStyle name="Normal 2 3 2 6 8 2" xfId="26819" xr:uid="{00000000-0005-0000-0000-0000FB330000}"/>
    <cellStyle name="Normal 2 3 2 6 9" xfId="26820" xr:uid="{00000000-0005-0000-0000-0000FC330000}"/>
    <cellStyle name="Normal 2 3 2 6 9 2" xfId="26821" xr:uid="{00000000-0005-0000-0000-0000FD330000}"/>
    <cellStyle name="Normal 2 3 2 7" xfId="8777" xr:uid="{00000000-0005-0000-0000-0000FE330000}"/>
    <cellStyle name="Normal 2 3 2 7 10" xfId="26823" xr:uid="{00000000-0005-0000-0000-0000FF330000}"/>
    <cellStyle name="Normal 2 3 2 7 11" xfId="26822" xr:uid="{00000000-0005-0000-0000-000000340000}"/>
    <cellStyle name="Normal 2 3 2 7 12" xfId="15659" xr:uid="{00000000-0005-0000-0000-000001340000}"/>
    <cellStyle name="Normal 2 3 2 7 2" xfId="8905" xr:uid="{00000000-0005-0000-0000-000002340000}"/>
    <cellStyle name="Normal 2 3 2 7 2 2" xfId="9161" xr:uid="{00000000-0005-0000-0000-000003340000}"/>
    <cellStyle name="Normal 2 3 2 7 2 2 2" xfId="9729" xr:uid="{00000000-0005-0000-0000-000004340000}"/>
    <cellStyle name="Normal 2 3 2 7 2 2 2 2" xfId="10783" xr:uid="{00000000-0005-0000-0000-000005340000}"/>
    <cellStyle name="Normal 2 3 2 7 2 2 2 2 2" xfId="14377" xr:uid="{00000000-0005-0000-0000-000006340000}"/>
    <cellStyle name="Normal 2 3 2 7 2 2 2 2 3" xfId="15663" xr:uid="{00000000-0005-0000-0000-000007340000}"/>
    <cellStyle name="Normal 2 3 2 7 2 2 2 3" xfId="13324" xr:uid="{00000000-0005-0000-0000-000008340000}"/>
    <cellStyle name="Normal 2 3 2 7 2 2 2 3 2" xfId="26826" xr:uid="{00000000-0005-0000-0000-000009340000}"/>
    <cellStyle name="Normal 2 3 2 7 2 2 2 4" xfId="15662" xr:uid="{00000000-0005-0000-0000-00000A340000}"/>
    <cellStyle name="Normal 2 3 2 7 2 2 3" xfId="10245" xr:uid="{00000000-0005-0000-0000-00000B340000}"/>
    <cellStyle name="Normal 2 3 2 7 2 2 3 2" xfId="13839" xr:uid="{00000000-0005-0000-0000-00000C340000}"/>
    <cellStyle name="Normal 2 3 2 7 2 2 3 3" xfId="15664" xr:uid="{00000000-0005-0000-0000-00000D340000}"/>
    <cellStyle name="Normal 2 3 2 7 2 2 4" xfId="10945" xr:uid="{00000000-0005-0000-0000-00000E340000}"/>
    <cellStyle name="Normal 2 3 2 7 2 2 4 2" xfId="14538" xr:uid="{00000000-0005-0000-0000-00000F340000}"/>
    <cellStyle name="Normal 2 3 2 7 2 2 4 3" xfId="15665" xr:uid="{00000000-0005-0000-0000-000010340000}"/>
    <cellStyle name="Normal 2 3 2 7 2 2 5" xfId="12786" xr:uid="{00000000-0005-0000-0000-000011340000}"/>
    <cellStyle name="Normal 2 3 2 7 2 2 5 2" xfId="26825" xr:uid="{00000000-0005-0000-0000-000012340000}"/>
    <cellStyle name="Normal 2 3 2 7 2 2 6" xfId="15661" xr:uid="{00000000-0005-0000-0000-000013340000}"/>
    <cellStyle name="Normal 2 3 2 7 2 3" xfId="9473" xr:uid="{00000000-0005-0000-0000-000014340000}"/>
    <cellStyle name="Normal 2 3 2 7 2 3 2" xfId="10527" xr:uid="{00000000-0005-0000-0000-000015340000}"/>
    <cellStyle name="Normal 2 3 2 7 2 3 2 2" xfId="14121" xr:uid="{00000000-0005-0000-0000-000016340000}"/>
    <cellStyle name="Normal 2 3 2 7 2 3 2 2 2" xfId="26828" xr:uid="{00000000-0005-0000-0000-000017340000}"/>
    <cellStyle name="Normal 2 3 2 7 2 3 2 3" xfId="15667" xr:uid="{00000000-0005-0000-0000-000018340000}"/>
    <cellStyle name="Normal 2 3 2 7 2 3 3" xfId="13068" xr:uid="{00000000-0005-0000-0000-000019340000}"/>
    <cellStyle name="Normal 2 3 2 7 2 3 3 2" xfId="26827" xr:uid="{00000000-0005-0000-0000-00001A340000}"/>
    <cellStyle name="Normal 2 3 2 7 2 3 4" xfId="15666" xr:uid="{00000000-0005-0000-0000-00001B340000}"/>
    <cellStyle name="Normal 2 3 2 7 2 4" xfId="9989" xr:uid="{00000000-0005-0000-0000-00001C340000}"/>
    <cellStyle name="Normal 2 3 2 7 2 4 2" xfId="13583" xr:uid="{00000000-0005-0000-0000-00001D340000}"/>
    <cellStyle name="Normal 2 3 2 7 2 4 2 2" xfId="26830" xr:uid="{00000000-0005-0000-0000-00001E340000}"/>
    <cellStyle name="Normal 2 3 2 7 2 4 3" xfId="26829" xr:uid="{00000000-0005-0000-0000-00001F340000}"/>
    <cellStyle name="Normal 2 3 2 7 2 4 4" xfId="15668" xr:uid="{00000000-0005-0000-0000-000020340000}"/>
    <cellStyle name="Normal 2 3 2 7 2 5" xfId="10944" xr:uid="{00000000-0005-0000-0000-000021340000}"/>
    <cellStyle name="Normal 2 3 2 7 2 5 2" xfId="14537" xr:uid="{00000000-0005-0000-0000-000022340000}"/>
    <cellStyle name="Normal 2 3 2 7 2 5 2 2" xfId="26831" xr:uid="{00000000-0005-0000-0000-000023340000}"/>
    <cellStyle name="Normal 2 3 2 7 2 5 3" xfId="15669" xr:uid="{00000000-0005-0000-0000-000024340000}"/>
    <cellStyle name="Normal 2 3 2 7 2 6" xfId="12530" xr:uid="{00000000-0005-0000-0000-000025340000}"/>
    <cellStyle name="Normal 2 3 2 7 2 6 2" xfId="26832" xr:uid="{00000000-0005-0000-0000-000026340000}"/>
    <cellStyle name="Normal 2 3 2 7 2 7" xfId="26824" xr:uid="{00000000-0005-0000-0000-000027340000}"/>
    <cellStyle name="Normal 2 3 2 7 2 8" xfId="15660" xr:uid="{00000000-0005-0000-0000-000028340000}"/>
    <cellStyle name="Normal 2 3 2 7 3" xfId="9033" xr:uid="{00000000-0005-0000-0000-000029340000}"/>
    <cellStyle name="Normal 2 3 2 7 3 2" xfId="9601" xr:uid="{00000000-0005-0000-0000-00002A340000}"/>
    <cellStyle name="Normal 2 3 2 7 3 2 2" xfId="10655" xr:uid="{00000000-0005-0000-0000-00002B340000}"/>
    <cellStyle name="Normal 2 3 2 7 3 2 2 2" xfId="14249" xr:uid="{00000000-0005-0000-0000-00002C340000}"/>
    <cellStyle name="Normal 2 3 2 7 3 2 2 2 2" xfId="26835" xr:uid="{00000000-0005-0000-0000-00002D340000}"/>
    <cellStyle name="Normal 2 3 2 7 3 2 2 3" xfId="15672" xr:uid="{00000000-0005-0000-0000-00002E340000}"/>
    <cellStyle name="Normal 2 3 2 7 3 2 3" xfId="13196" xr:uid="{00000000-0005-0000-0000-00002F340000}"/>
    <cellStyle name="Normal 2 3 2 7 3 2 3 2" xfId="26834" xr:uid="{00000000-0005-0000-0000-000030340000}"/>
    <cellStyle name="Normal 2 3 2 7 3 2 4" xfId="15671" xr:uid="{00000000-0005-0000-0000-000031340000}"/>
    <cellStyle name="Normal 2 3 2 7 3 3" xfId="10117" xr:uid="{00000000-0005-0000-0000-000032340000}"/>
    <cellStyle name="Normal 2 3 2 7 3 3 2" xfId="13711" xr:uid="{00000000-0005-0000-0000-000033340000}"/>
    <cellStyle name="Normal 2 3 2 7 3 3 2 2" xfId="26837" xr:uid="{00000000-0005-0000-0000-000034340000}"/>
    <cellStyle name="Normal 2 3 2 7 3 3 3" xfId="26836" xr:uid="{00000000-0005-0000-0000-000035340000}"/>
    <cellStyle name="Normal 2 3 2 7 3 3 4" xfId="15673" xr:uid="{00000000-0005-0000-0000-000036340000}"/>
    <cellStyle name="Normal 2 3 2 7 3 4" xfId="10946" xr:uid="{00000000-0005-0000-0000-000037340000}"/>
    <cellStyle name="Normal 2 3 2 7 3 4 2" xfId="14539" xr:uid="{00000000-0005-0000-0000-000038340000}"/>
    <cellStyle name="Normal 2 3 2 7 3 4 2 2" xfId="26839" xr:uid="{00000000-0005-0000-0000-000039340000}"/>
    <cellStyle name="Normal 2 3 2 7 3 4 3" xfId="26838" xr:uid="{00000000-0005-0000-0000-00003A340000}"/>
    <cellStyle name="Normal 2 3 2 7 3 4 4" xfId="15674" xr:uid="{00000000-0005-0000-0000-00003B340000}"/>
    <cellStyle name="Normal 2 3 2 7 3 5" xfId="12658" xr:uid="{00000000-0005-0000-0000-00003C340000}"/>
    <cellStyle name="Normal 2 3 2 7 3 5 2" xfId="26840" xr:uid="{00000000-0005-0000-0000-00003D340000}"/>
    <cellStyle name="Normal 2 3 2 7 3 6" xfId="26841" xr:uid="{00000000-0005-0000-0000-00003E340000}"/>
    <cellStyle name="Normal 2 3 2 7 3 7" xfId="26833" xr:uid="{00000000-0005-0000-0000-00003F340000}"/>
    <cellStyle name="Normal 2 3 2 7 3 8" xfId="15670" xr:uid="{00000000-0005-0000-0000-000040340000}"/>
    <cellStyle name="Normal 2 3 2 7 4" xfId="9345" xr:uid="{00000000-0005-0000-0000-000041340000}"/>
    <cellStyle name="Normal 2 3 2 7 4 2" xfId="10399" xr:uid="{00000000-0005-0000-0000-000042340000}"/>
    <cellStyle name="Normal 2 3 2 7 4 2 2" xfId="13993" xr:uid="{00000000-0005-0000-0000-000043340000}"/>
    <cellStyle name="Normal 2 3 2 7 4 2 2 2" xfId="26844" xr:uid="{00000000-0005-0000-0000-000044340000}"/>
    <cellStyle name="Normal 2 3 2 7 4 2 3" xfId="26843" xr:uid="{00000000-0005-0000-0000-000045340000}"/>
    <cellStyle name="Normal 2 3 2 7 4 2 4" xfId="15676" xr:uid="{00000000-0005-0000-0000-000046340000}"/>
    <cellStyle name="Normal 2 3 2 7 4 3" xfId="12940" xr:uid="{00000000-0005-0000-0000-000047340000}"/>
    <cellStyle name="Normal 2 3 2 7 4 3 2" xfId="26846" xr:uid="{00000000-0005-0000-0000-000048340000}"/>
    <cellStyle name="Normal 2 3 2 7 4 3 3" xfId="26845" xr:uid="{00000000-0005-0000-0000-000049340000}"/>
    <cellStyle name="Normal 2 3 2 7 4 4" xfId="26847" xr:uid="{00000000-0005-0000-0000-00004A340000}"/>
    <cellStyle name="Normal 2 3 2 7 4 4 2" xfId="26848" xr:uid="{00000000-0005-0000-0000-00004B340000}"/>
    <cellStyle name="Normal 2 3 2 7 4 5" xfId="26849" xr:uid="{00000000-0005-0000-0000-00004C340000}"/>
    <cellStyle name="Normal 2 3 2 7 4 6" xfId="26850" xr:uid="{00000000-0005-0000-0000-00004D340000}"/>
    <cellStyle name="Normal 2 3 2 7 4 7" xfId="26842" xr:uid="{00000000-0005-0000-0000-00004E340000}"/>
    <cellStyle name="Normal 2 3 2 7 4 8" xfId="15675" xr:uid="{00000000-0005-0000-0000-00004F340000}"/>
    <cellStyle name="Normal 2 3 2 7 5" xfId="9861" xr:uid="{00000000-0005-0000-0000-000050340000}"/>
    <cellStyle name="Normal 2 3 2 7 5 2" xfId="13455" xr:uid="{00000000-0005-0000-0000-000051340000}"/>
    <cellStyle name="Normal 2 3 2 7 5 2 2" xfId="26853" xr:uid="{00000000-0005-0000-0000-000052340000}"/>
    <cellStyle name="Normal 2 3 2 7 5 2 3" xfId="26852" xr:uid="{00000000-0005-0000-0000-000053340000}"/>
    <cellStyle name="Normal 2 3 2 7 5 3" xfId="26854" xr:uid="{00000000-0005-0000-0000-000054340000}"/>
    <cellStyle name="Normal 2 3 2 7 5 3 2" xfId="26855" xr:uid="{00000000-0005-0000-0000-000055340000}"/>
    <cellStyle name="Normal 2 3 2 7 5 4" xfId="26856" xr:uid="{00000000-0005-0000-0000-000056340000}"/>
    <cellStyle name="Normal 2 3 2 7 5 5" xfId="26857" xr:uid="{00000000-0005-0000-0000-000057340000}"/>
    <cellStyle name="Normal 2 3 2 7 5 6" xfId="26851" xr:uid="{00000000-0005-0000-0000-000058340000}"/>
    <cellStyle name="Normal 2 3 2 7 5 7" xfId="15677" xr:uid="{00000000-0005-0000-0000-000059340000}"/>
    <cellStyle name="Normal 2 3 2 7 6" xfId="10943" xr:uid="{00000000-0005-0000-0000-00005A340000}"/>
    <cellStyle name="Normal 2 3 2 7 6 2" xfId="14536" xr:uid="{00000000-0005-0000-0000-00005B340000}"/>
    <cellStyle name="Normal 2 3 2 7 6 2 2" xfId="26859" xr:uid="{00000000-0005-0000-0000-00005C340000}"/>
    <cellStyle name="Normal 2 3 2 7 6 3" xfId="26858" xr:uid="{00000000-0005-0000-0000-00005D340000}"/>
    <cellStyle name="Normal 2 3 2 7 6 4" xfId="15678" xr:uid="{00000000-0005-0000-0000-00005E340000}"/>
    <cellStyle name="Normal 2 3 2 7 7" xfId="12402" xr:uid="{00000000-0005-0000-0000-00005F340000}"/>
    <cellStyle name="Normal 2 3 2 7 7 2" xfId="26861" xr:uid="{00000000-0005-0000-0000-000060340000}"/>
    <cellStyle name="Normal 2 3 2 7 7 3" xfId="26860" xr:uid="{00000000-0005-0000-0000-000061340000}"/>
    <cellStyle name="Normal 2 3 2 7 8" xfId="26862" xr:uid="{00000000-0005-0000-0000-000062340000}"/>
    <cellStyle name="Normal 2 3 2 7 8 2" xfId="26863" xr:uid="{00000000-0005-0000-0000-000063340000}"/>
    <cellStyle name="Normal 2 3 2 7 9" xfId="26864" xr:uid="{00000000-0005-0000-0000-000064340000}"/>
    <cellStyle name="Normal 2 3 2 8" xfId="8808" xr:uid="{00000000-0005-0000-0000-000065340000}"/>
    <cellStyle name="Normal 2 3 2 8 10" xfId="26866" xr:uid="{00000000-0005-0000-0000-000066340000}"/>
    <cellStyle name="Normal 2 3 2 8 11" xfId="26865" xr:uid="{00000000-0005-0000-0000-000067340000}"/>
    <cellStyle name="Normal 2 3 2 8 12" xfId="15679" xr:uid="{00000000-0005-0000-0000-000068340000}"/>
    <cellStyle name="Normal 2 3 2 8 2" xfId="9064" xr:uid="{00000000-0005-0000-0000-000069340000}"/>
    <cellStyle name="Normal 2 3 2 8 2 2" xfId="9632" xr:uid="{00000000-0005-0000-0000-00006A340000}"/>
    <cellStyle name="Normal 2 3 2 8 2 2 2" xfId="10686" xr:uid="{00000000-0005-0000-0000-00006B340000}"/>
    <cellStyle name="Normal 2 3 2 8 2 2 2 2" xfId="14280" xr:uid="{00000000-0005-0000-0000-00006C340000}"/>
    <cellStyle name="Normal 2 3 2 8 2 2 2 2 2" xfId="26869" xr:uid="{00000000-0005-0000-0000-00006D340000}"/>
    <cellStyle name="Normal 2 3 2 8 2 2 2 3" xfId="15682" xr:uid="{00000000-0005-0000-0000-00006E340000}"/>
    <cellStyle name="Normal 2 3 2 8 2 2 3" xfId="13227" xr:uid="{00000000-0005-0000-0000-00006F340000}"/>
    <cellStyle name="Normal 2 3 2 8 2 2 3 2" xfId="26868" xr:uid="{00000000-0005-0000-0000-000070340000}"/>
    <cellStyle name="Normal 2 3 2 8 2 2 4" xfId="15681" xr:uid="{00000000-0005-0000-0000-000071340000}"/>
    <cellStyle name="Normal 2 3 2 8 2 3" xfId="10148" xr:uid="{00000000-0005-0000-0000-000072340000}"/>
    <cellStyle name="Normal 2 3 2 8 2 3 2" xfId="13742" xr:uid="{00000000-0005-0000-0000-000073340000}"/>
    <cellStyle name="Normal 2 3 2 8 2 3 2 2" xfId="26871" xr:uid="{00000000-0005-0000-0000-000074340000}"/>
    <cellStyle name="Normal 2 3 2 8 2 3 3" xfId="26870" xr:uid="{00000000-0005-0000-0000-000075340000}"/>
    <cellStyle name="Normal 2 3 2 8 2 3 4" xfId="15683" xr:uid="{00000000-0005-0000-0000-000076340000}"/>
    <cellStyle name="Normal 2 3 2 8 2 4" xfId="10948" xr:uid="{00000000-0005-0000-0000-000077340000}"/>
    <cellStyle name="Normal 2 3 2 8 2 4 2" xfId="14541" xr:uid="{00000000-0005-0000-0000-000078340000}"/>
    <cellStyle name="Normal 2 3 2 8 2 4 2 2" xfId="26873" xr:uid="{00000000-0005-0000-0000-000079340000}"/>
    <cellStyle name="Normal 2 3 2 8 2 4 3" xfId="26872" xr:uid="{00000000-0005-0000-0000-00007A340000}"/>
    <cellStyle name="Normal 2 3 2 8 2 4 4" xfId="15684" xr:uid="{00000000-0005-0000-0000-00007B340000}"/>
    <cellStyle name="Normal 2 3 2 8 2 5" xfId="12689" xr:uid="{00000000-0005-0000-0000-00007C340000}"/>
    <cellStyle name="Normal 2 3 2 8 2 5 2" xfId="26874" xr:uid="{00000000-0005-0000-0000-00007D340000}"/>
    <cellStyle name="Normal 2 3 2 8 2 6" xfId="26875" xr:uid="{00000000-0005-0000-0000-00007E340000}"/>
    <cellStyle name="Normal 2 3 2 8 2 7" xfId="26867" xr:uid="{00000000-0005-0000-0000-00007F340000}"/>
    <cellStyle name="Normal 2 3 2 8 2 8" xfId="15680" xr:uid="{00000000-0005-0000-0000-000080340000}"/>
    <cellStyle name="Normal 2 3 2 8 3" xfId="9376" xr:uid="{00000000-0005-0000-0000-000081340000}"/>
    <cellStyle name="Normal 2 3 2 8 3 2" xfId="10430" xr:uid="{00000000-0005-0000-0000-000082340000}"/>
    <cellStyle name="Normal 2 3 2 8 3 2 2" xfId="14024" xr:uid="{00000000-0005-0000-0000-000083340000}"/>
    <cellStyle name="Normal 2 3 2 8 3 2 2 2" xfId="26878" xr:uid="{00000000-0005-0000-0000-000084340000}"/>
    <cellStyle name="Normal 2 3 2 8 3 2 3" xfId="26877" xr:uid="{00000000-0005-0000-0000-000085340000}"/>
    <cellStyle name="Normal 2 3 2 8 3 2 4" xfId="15686" xr:uid="{00000000-0005-0000-0000-000086340000}"/>
    <cellStyle name="Normal 2 3 2 8 3 3" xfId="12971" xr:uid="{00000000-0005-0000-0000-000087340000}"/>
    <cellStyle name="Normal 2 3 2 8 3 3 2" xfId="26880" xr:uid="{00000000-0005-0000-0000-000088340000}"/>
    <cellStyle name="Normal 2 3 2 8 3 3 3" xfId="26879" xr:uid="{00000000-0005-0000-0000-000089340000}"/>
    <cellStyle name="Normal 2 3 2 8 3 4" xfId="26881" xr:uid="{00000000-0005-0000-0000-00008A340000}"/>
    <cellStyle name="Normal 2 3 2 8 3 4 2" xfId="26882" xr:uid="{00000000-0005-0000-0000-00008B340000}"/>
    <cellStyle name="Normal 2 3 2 8 3 5" xfId="26883" xr:uid="{00000000-0005-0000-0000-00008C340000}"/>
    <cellStyle name="Normal 2 3 2 8 3 6" xfId="26884" xr:uid="{00000000-0005-0000-0000-00008D340000}"/>
    <cellStyle name="Normal 2 3 2 8 3 7" xfId="26876" xr:uid="{00000000-0005-0000-0000-00008E340000}"/>
    <cellStyle name="Normal 2 3 2 8 3 8" xfId="15685" xr:uid="{00000000-0005-0000-0000-00008F340000}"/>
    <cellStyle name="Normal 2 3 2 8 4" xfId="9892" xr:uid="{00000000-0005-0000-0000-000090340000}"/>
    <cellStyle name="Normal 2 3 2 8 4 2" xfId="13486" xr:uid="{00000000-0005-0000-0000-000091340000}"/>
    <cellStyle name="Normal 2 3 2 8 4 2 2" xfId="26887" xr:uid="{00000000-0005-0000-0000-000092340000}"/>
    <cellStyle name="Normal 2 3 2 8 4 2 3" xfId="26886" xr:uid="{00000000-0005-0000-0000-000093340000}"/>
    <cellStyle name="Normal 2 3 2 8 4 3" xfId="26888" xr:uid="{00000000-0005-0000-0000-000094340000}"/>
    <cellStyle name="Normal 2 3 2 8 4 3 2" xfId="26889" xr:uid="{00000000-0005-0000-0000-000095340000}"/>
    <cellStyle name="Normal 2 3 2 8 4 4" xfId="26890" xr:uid="{00000000-0005-0000-0000-000096340000}"/>
    <cellStyle name="Normal 2 3 2 8 4 4 2" xfId="26891" xr:uid="{00000000-0005-0000-0000-000097340000}"/>
    <cellStyle name="Normal 2 3 2 8 4 5" xfId="26892" xr:uid="{00000000-0005-0000-0000-000098340000}"/>
    <cellStyle name="Normal 2 3 2 8 4 6" xfId="26893" xr:uid="{00000000-0005-0000-0000-000099340000}"/>
    <cellStyle name="Normal 2 3 2 8 4 7" xfId="26885" xr:uid="{00000000-0005-0000-0000-00009A340000}"/>
    <cellStyle name="Normal 2 3 2 8 4 8" xfId="15687" xr:uid="{00000000-0005-0000-0000-00009B340000}"/>
    <cellStyle name="Normal 2 3 2 8 5" xfId="10947" xr:uid="{00000000-0005-0000-0000-00009C340000}"/>
    <cellStyle name="Normal 2 3 2 8 5 2" xfId="14540" xr:uid="{00000000-0005-0000-0000-00009D340000}"/>
    <cellStyle name="Normal 2 3 2 8 5 2 2" xfId="26896" xr:uid="{00000000-0005-0000-0000-00009E340000}"/>
    <cellStyle name="Normal 2 3 2 8 5 2 3" xfId="26895" xr:uid="{00000000-0005-0000-0000-00009F340000}"/>
    <cellStyle name="Normal 2 3 2 8 5 3" xfId="26897" xr:uid="{00000000-0005-0000-0000-0000A0340000}"/>
    <cellStyle name="Normal 2 3 2 8 5 3 2" xfId="26898" xr:uid="{00000000-0005-0000-0000-0000A1340000}"/>
    <cellStyle name="Normal 2 3 2 8 5 4" xfId="26899" xr:uid="{00000000-0005-0000-0000-0000A2340000}"/>
    <cellStyle name="Normal 2 3 2 8 5 5" xfId="26900" xr:uid="{00000000-0005-0000-0000-0000A3340000}"/>
    <cellStyle name="Normal 2 3 2 8 5 6" xfId="26894" xr:uid="{00000000-0005-0000-0000-0000A4340000}"/>
    <cellStyle name="Normal 2 3 2 8 5 7" xfId="15688" xr:uid="{00000000-0005-0000-0000-0000A5340000}"/>
    <cellStyle name="Normal 2 3 2 8 6" xfId="12433" xr:uid="{00000000-0005-0000-0000-0000A6340000}"/>
    <cellStyle name="Normal 2 3 2 8 6 2" xfId="26902" xr:uid="{00000000-0005-0000-0000-0000A7340000}"/>
    <cellStyle name="Normal 2 3 2 8 6 3" xfId="26901" xr:uid="{00000000-0005-0000-0000-0000A8340000}"/>
    <cellStyle name="Normal 2 3 2 8 7" xfId="26903" xr:uid="{00000000-0005-0000-0000-0000A9340000}"/>
    <cellStyle name="Normal 2 3 2 8 7 2" xfId="26904" xr:uid="{00000000-0005-0000-0000-0000AA340000}"/>
    <cellStyle name="Normal 2 3 2 8 8" xfId="26905" xr:uid="{00000000-0005-0000-0000-0000AB340000}"/>
    <cellStyle name="Normal 2 3 2 8 8 2" xfId="26906" xr:uid="{00000000-0005-0000-0000-0000AC340000}"/>
    <cellStyle name="Normal 2 3 2 8 9" xfId="26907" xr:uid="{00000000-0005-0000-0000-0000AD340000}"/>
    <cellStyle name="Normal 2 3 2 9" xfId="8936" xr:uid="{00000000-0005-0000-0000-0000AE340000}"/>
    <cellStyle name="Normal 2 3 2 9 2" xfId="9504" xr:uid="{00000000-0005-0000-0000-0000AF340000}"/>
    <cellStyle name="Normal 2 3 2 9 2 2" xfId="10558" xr:uid="{00000000-0005-0000-0000-0000B0340000}"/>
    <cellStyle name="Normal 2 3 2 9 2 2 2" xfId="14152" xr:uid="{00000000-0005-0000-0000-0000B1340000}"/>
    <cellStyle name="Normal 2 3 2 9 2 2 2 2" xfId="26910" xr:uid="{00000000-0005-0000-0000-0000B2340000}"/>
    <cellStyle name="Normal 2 3 2 9 2 2 3" xfId="15691" xr:uid="{00000000-0005-0000-0000-0000B3340000}"/>
    <cellStyle name="Normal 2 3 2 9 2 3" xfId="13099" xr:uid="{00000000-0005-0000-0000-0000B4340000}"/>
    <cellStyle name="Normal 2 3 2 9 2 3 2" xfId="26909" xr:uid="{00000000-0005-0000-0000-0000B5340000}"/>
    <cellStyle name="Normal 2 3 2 9 2 4" xfId="15690" xr:uid="{00000000-0005-0000-0000-0000B6340000}"/>
    <cellStyle name="Normal 2 3 2 9 3" xfId="10020" xr:uid="{00000000-0005-0000-0000-0000B7340000}"/>
    <cellStyle name="Normal 2 3 2 9 3 2" xfId="13614" xr:uid="{00000000-0005-0000-0000-0000B8340000}"/>
    <cellStyle name="Normal 2 3 2 9 3 2 2" xfId="26912" xr:uid="{00000000-0005-0000-0000-0000B9340000}"/>
    <cellStyle name="Normal 2 3 2 9 3 3" xfId="26911" xr:uid="{00000000-0005-0000-0000-0000BA340000}"/>
    <cellStyle name="Normal 2 3 2 9 3 4" xfId="15692" xr:uid="{00000000-0005-0000-0000-0000BB340000}"/>
    <cellStyle name="Normal 2 3 2 9 4" xfId="10949" xr:uid="{00000000-0005-0000-0000-0000BC340000}"/>
    <cellStyle name="Normal 2 3 2 9 4 2" xfId="14542" xr:uid="{00000000-0005-0000-0000-0000BD340000}"/>
    <cellStyle name="Normal 2 3 2 9 4 2 2" xfId="26914" xr:uid="{00000000-0005-0000-0000-0000BE340000}"/>
    <cellStyle name="Normal 2 3 2 9 4 3" xfId="26913" xr:uid="{00000000-0005-0000-0000-0000BF340000}"/>
    <cellStyle name="Normal 2 3 2 9 4 4" xfId="15693" xr:uid="{00000000-0005-0000-0000-0000C0340000}"/>
    <cellStyle name="Normal 2 3 2 9 5" xfId="12561" xr:uid="{00000000-0005-0000-0000-0000C1340000}"/>
    <cellStyle name="Normal 2 3 2 9 5 2" xfId="26915" xr:uid="{00000000-0005-0000-0000-0000C2340000}"/>
    <cellStyle name="Normal 2 3 2 9 6" xfId="26916" xr:uid="{00000000-0005-0000-0000-0000C3340000}"/>
    <cellStyle name="Normal 2 3 2 9 7" xfId="26908" xr:uid="{00000000-0005-0000-0000-0000C4340000}"/>
    <cellStyle name="Normal 2 3 2 9 8" xfId="15689" xr:uid="{00000000-0005-0000-0000-0000C5340000}"/>
    <cellStyle name="Normal 2 3 3" xfId="1448" xr:uid="{00000000-0005-0000-0000-0000C6340000}"/>
    <cellStyle name="Normal 2 3 3 10" xfId="9772" xr:uid="{00000000-0005-0000-0000-0000C7340000}"/>
    <cellStyle name="Normal 2 3 3 10 2" xfId="13366" xr:uid="{00000000-0005-0000-0000-0000C8340000}"/>
    <cellStyle name="Normal 2 3 3 10 3" xfId="15695" xr:uid="{00000000-0005-0000-0000-0000C9340000}"/>
    <cellStyle name="Normal 2 3 3 11" xfId="10950" xr:uid="{00000000-0005-0000-0000-0000CA340000}"/>
    <cellStyle name="Normal 2 3 3 11 2" xfId="14543" xr:uid="{00000000-0005-0000-0000-0000CB340000}"/>
    <cellStyle name="Normal 2 3 3 11 3" xfId="15696" xr:uid="{00000000-0005-0000-0000-0000CC340000}"/>
    <cellStyle name="Normal 2 3 3 12" xfId="12288" xr:uid="{00000000-0005-0000-0000-0000CD340000}"/>
    <cellStyle name="Normal 2 3 3 12 2" xfId="26917" xr:uid="{00000000-0005-0000-0000-0000CE340000}"/>
    <cellStyle name="Normal 2 3 3 13" xfId="15694" xr:uid="{00000000-0005-0000-0000-0000CF340000}"/>
    <cellStyle name="Normal 2 3 3 2" xfId="1449" xr:uid="{00000000-0005-0000-0000-0000D0340000}"/>
    <cellStyle name="Normal 2 3 3 2 10" xfId="10951" xr:uid="{00000000-0005-0000-0000-0000D1340000}"/>
    <cellStyle name="Normal 2 3 3 2 10 2" xfId="14544" xr:uid="{00000000-0005-0000-0000-0000D2340000}"/>
    <cellStyle name="Normal 2 3 3 2 10 3" xfId="15698" xr:uid="{00000000-0005-0000-0000-0000D3340000}"/>
    <cellStyle name="Normal 2 3 3 2 11" xfId="12289" xr:uid="{00000000-0005-0000-0000-0000D4340000}"/>
    <cellStyle name="Normal 2 3 3 2 12" xfId="15697" xr:uid="{00000000-0005-0000-0000-0000D5340000}"/>
    <cellStyle name="Normal 2 3 3 2 2" xfId="1450" xr:uid="{00000000-0005-0000-0000-0000D6340000}"/>
    <cellStyle name="Normal 2 3 3 2 2 10" xfId="12290" xr:uid="{00000000-0005-0000-0000-0000D7340000}"/>
    <cellStyle name="Normal 2 3 3 2 2 11" xfId="15699" xr:uid="{00000000-0005-0000-0000-0000D8340000}"/>
    <cellStyle name="Normal 2 3 3 2 2 2" xfId="8739" xr:uid="{00000000-0005-0000-0000-0000D9340000}"/>
    <cellStyle name="Normal 2 3 3 2 2 2 2" xfId="8867" xr:uid="{00000000-0005-0000-0000-0000DA340000}"/>
    <cellStyle name="Normal 2 3 3 2 2 2 2 2" xfId="9123" xr:uid="{00000000-0005-0000-0000-0000DB340000}"/>
    <cellStyle name="Normal 2 3 3 2 2 2 2 2 2" xfId="9691" xr:uid="{00000000-0005-0000-0000-0000DC340000}"/>
    <cellStyle name="Normal 2 3 3 2 2 2 2 2 2 2" xfId="10745" xr:uid="{00000000-0005-0000-0000-0000DD340000}"/>
    <cellStyle name="Normal 2 3 3 2 2 2 2 2 2 2 2" xfId="14339" xr:uid="{00000000-0005-0000-0000-0000DE340000}"/>
    <cellStyle name="Normal 2 3 3 2 2 2 2 2 2 2 3" xfId="15704" xr:uid="{00000000-0005-0000-0000-0000DF340000}"/>
    <cellStyle name="Normal 2 3 3 2 2 2 2 2 2 3" xfId="13286" xr:uid="{00000000-0005-0000-0000-0000E0340000}"/>
    <cellStyle name="Normal 2 3 3 2 2 2 2 2 2 4" xfId="15703" xr:uid="{00000000-0005-0000-0000-0000E1340000}"/>
    <cellStyle name="Normal 2 3 3 2 2 2 2 2 3" xfId="10207" xr:uid="{00000000-0005-0000-0000-0000E2340000}"/>
    <cellStyle name="Normal 2 3 3 2 2 2 2 2 3 2" xfId="13801" xr:uid="{00000000-0005-0000-0000-0000E3340000}"/>
    <cellStyle name="Normal 2 3 3 2 2 2 2 2 3 3" xfId="15705" xr:uid="{00000000-0005-0000-0000-0000E4340000}"/>
    <cellStyle name="Normal 2 3 3 2 2 2 2 2 4" xfId="10955" xr:uid="{00000000-0005-0000-0000-0000E5340000}"/>
    <cellStyle name="Normal 2 3 3 2 2 2 2 2 4 2" xfId="14548" xr:uid="{00000000-0005-0000-0000-0000E6340000}"/>
    <cellStyle name="Normal 2 3 3 2 2 2 2 2 4 3" xfId="15706" xr:uid="{00000000-0005-0000-0000-0000E7340000}"/>
    <cellStyle name="Normal 2 3 3 2 2 2 2 2 5" xfId="12748" xr:uid="{00000000-0005-0000-0000-0000E8340000}"/>
    <cellStyle name="Normal 2 3 3 2 2 2 2 2 6" xfId="15702" xr:uid="{00000000-0005-0000-0000-0000E9340000}"/>
    <cellStyle name="Normal 2 3 3 2 2 2 2 3" xfId="9435" xr:uid="{00000000-0005-0000-0000-0000EA340000}"/>
    <cellStyle name="Normal 2 3 3 2 2 2 2 3 2" xfId="10489" xr:uid="{00000000-0005-0000-0000-0000EB340000}"/>
    <cellStyle name="Normal 2 3 3 2 2 2 2 3 2 2" xfId="14083" xr:uid="{00000000-0005-0000-0000-0000EC340000}"/>
    <cellStyle name="Normal 2 3 3 2 2 2 2 3 2 3" xfId="15708" xr:uid="{00000000-0005-0000-0000-0000ED340000}"/>
    <cellStyle name="Normal 2 3 3 2 2 2 2 3 3" xfId="13030" xr:uid="{00000000-0005-0000-0000-0000EE340000}"/>
    <cellStyle name="Normal 2 3 3 2 2 2 2 3 4" xfId="15707" xr:uid="{00000000-0005-0000-0000-0000EF340000}"/>
    <cellStyle name="Normal 2 3 3 2 2 2 2 4" xfId="9951" xr:uid="{00000000-0005-0000-0000-0000F0340000}"/>
    <cellStyle name="Normal 2 3 3 2 2 2 2 4 2" xfId="13545" xr:uid="{00000000-0005-0000-0000-0000F1340000}"/>
    <cellStyle name="Normal 2 3 3 2 2 2 2 4 3" xfId="15709" xr:uid="{00000000-0005-0000-0000-0000F2340000}"/>
    <cellStyle name="Normal 2 3 3 2 2 2 2 5" xfId="10954" xr:uid="{00000000-0005-0000-0000-0000F3340000}"/>
    <cellStyle name="Normal 2 3 3 2 2 2 2 5 2" xfId="14547" xr:uid="{00000000-0005-0000-0000-0000F4340000}"/>
    <cellStyle name="Normal 2 3 3 2 2 2 2 5 3" xfId="15710" xr:uid="{00000000-0005-0000-0000-0000F5340000}"/>
    <cellStyle name="Normal 2 3 3 2 2 2 2 6" xfId="12492" xr:uid="{00000000-0005-0000-0000-0000F6340000}"/>
    <cellStyle name="Normal 2 3 3 2 2 2 2 7" xfId="15701" xr:uid="{00000000-0005-0000-0000-0000F7340000}"/>
    <cellStyle name="Normal 2 3 3 2 2 2 3" xfId="8995" xr:uid="{00000000-0005-0000-0000-0000F8340000}"/>
    <cellStyle name="Normal 2 3 3 2 2 2 3 2" xfId="9563" xr:uid="{00000000-0005-0000-0000-0000F9340000}"/>
    <cellStyle name="Normal 2 3 3 2 2 2 3 2 2" xfId="10617" xr:uid="{00000000-0005-0000-0000-0000FA340000}"/>
    <cellStyle name="Normal 2 3 3 2 2 2 3 2 2 2" xfId="14211" xr:uid="{00000000-0005-0000-0000-0000FB340000}"/>
    <cellStyle name="Normal 2 3 3 2 2 2 3 2 2 3" xfId="15713" xr:uid="{00000000-0005-0000-0000-0000FC340000}"/>
    <cellStyle name="Normal 2 3 3 2 2 2 3 2 3" xfId="13158" xr:uid="{00000000-0005-0000-0000-0000FD340000}"/>
    <cellStyle name="Normal 2 3 3 2 2 2 3 2 4" xfId="15712" xr:uid="{00000000-0005-0000-0000-0000FE340000}"/>
    <cellStyle name="Normal 2 3 3 2 2 2 3 3" xfId="10079" xr:uid="{00000000-0005-0000-0000-0000FF340000}"/>
    <cellStyle name="Normal 2 3 3 2 2 2 3 3 2" xfId="13673" xr:uid="{00000000-0005-0000-0000-000000350000}"/>
    <cellStyle name="Normal 2 3 3 2 2 2 3 3 3" xfId="15714" xr:uid="{00000000-0005-0000-0000-000001350000}"/>
    <cellStyle name="Normal 2 3 3 2 2 2 3 4" xfId="10956" xr:uid="{00000000-0005-0000-0000-000002350000}"/>
    <cellStyle name="Normal 2 3 3 2 2 2 3 4 2" xfId="14549" xr:uid="{00000000-0005-0000-0000-000003350000}"/>
    <cellStyle name="Normal 2 3 3 2 2 2 3 4 3" xfId="15715" xr:uid="{00000000-0005-0000-0000-000004350000}"/>
    <cellStyle name="Normal 2 3 3 2 2 2 3 5" xfId="12620" xr:uid="{00000000-0005-0000-0000-000005350000}"/>
    <cellStyle name="Normal 2 3 3 2 2 2 3 6" xfId="15711" xr:uid="{00000000-0005-0000-0000-000006350000}"/>
    <cellStyle name="Normal 2 3 3 2 2 2 4" xfId="9307" xr:uid="{00000000-0005-0000-0000-000007350000}"/>
    <cellStyle name="Normal 2 3 3 2 2 2 4 2" xfId="10361" xr:uid="{00000000-0005-0000-0000-000008350000}"/>
    <cellStyle name="Normal 2 3 3 2 2 2 4 2 2" xfId="13955" xr:uid="{00000000-0005-0000-0000-000009350000}"/>
    <cellStyle name="Normal 2 3 3 2 2 2 4 2 3" xfId="15717" xr:uid="{00000000-0005-0000-0000-00000A350000}"/>
    <cellStyle name="Normal 2 3 3 2 2 2 4 3" xfId="12902" xr:uid="{00000000-0005-0000-0000-00000B350000}"/>
    <cellStyle name="Normal 2 3 3 2 2 2 4 4" xfId="15716" xr:uid="{00000000-0005-0000-0000-00000C350000}"/>
    <cellStyle name="Normal 2 3 3 2 2 2 5" xfId="9823" xr:uid="{00000000-0005-0000-0000-00000D350000}"/>
    <cellStyle name="Normal 2 3 3 2 2 2 5 2" xfId="13417" xr:uid="{00000000-0005-0000-0000-00000E350000}"/>
    <cellStyle name="Normal 2 3 3 2 2 2 5 3" xfId="15718" xr:uid="{00000000-0005-0000-0000-00000F350000}"/>
    <cellStyle name="Normal 2 3 3 2 2 2 6" xfId="10953" xr:uid="{00000000-0005-0000-0000-000010350000}"/>
    <cellStyle name="Normal 2 3 3 2 2 2 6 2" xfId="14546" xr:uid="{00000000-0005-0000-0000-000011350000}"/>
    <cellStyle name="Normal 2 3 3 2 2 2 6 3" xfId="15719" xr:uid="{00000000-0005-0000-0000-000012350000}"/>
    <cellStyle name="Normal 2 3 3 2 2 2 7" xfId="12364" xr:uid="{00000000-0005-0000-0000-000013350000}"/>
    <cellStyle name="Normal 2 3 3 2 2 2 8" xfId="15700" xr:uid="{00000000-0005-0000-0000-000014350000}"/>
    <cellStyle name="Normal 2 3 3 2 2 3" xfId="8771" xr:uid="{00000000-0005-0000-0000-000015350000}"/>
    <cellStyle name="Normal 2 3 3 2 2 3 2" xfId="8899" xr:uid="{00000000-0005-0000-0000-000016350000}"/>
    <cellStyle name="Normal 2 3 3 2 2 3 2 2" xfId="9155" xr:uid="{00000000-0005-0000-0000-000017350000}"/>
    <cellStyle name="Normal 2 3 3 2 2 3 2 2 2" xfId="9723" xr:uid="{00000000-0005-0000-0000-000018350000}"/>
    <cellStyle name="Normal 2 3 3 2 2 3 2 2 2 2" xfId="10777" xr:uid="{00000000-0005-0000-0000-000019350000}"/>
    <cellStyle name="Normal 2 3 3 2 2 3 2 2 2 2 2" xfId="14371" xr:uid="{00000000-0005-0000-0000-00001A350000}"/>
    <cellStyle name="Normal 2 3 3 2 2 3 2 2 2 2 3" xfId="15724" xr:uid="{00000000-0005-0000-0000-00001B350000}"/>
    <cellStyle name="Normal 2 3 3 2 2 3 2 2 2 3" xfId="13318" xr:uid="{00000000-0005-0000-0000-00001C350000}"/>
    <cellStyle name="Normal 2 3 3 2 2 3 2 2 2 4" xfId="15723" xr:uid="{00000000-0005-0000-0000-00001D350000}"/>
    <cellStyle name="Normal 2 3 3 2 2 3 2 2 3" xfId="10239" xr:uid="{00000000-0005-0000-0000-00001E350000}"/>
    <cellStyle name="Normal 2 3 3 2 2 3 2 2 3 2" xfId="13833" xr:uid="{00000000-0005-0000-0000-00001F350000}"/>
    <cellStyle name="Normal 2 3 3 2 2 3 2 2 3 3" xfId="15725" xr:uid="{00000000-0005-0000-0000-000020350000}"/>
    <cellStyle name="Normal 2 3 3 2 2 3 2 2 4" xfId="10959" xr:uid="{00000000-0005-0000-0000-000021350000}"/>
    <cellStyle name="Normal 2 3 3 2 2 3 2 2 4 2" xfId="14552" xr:uid="{00000000-0005-0000-0000-000022350000}"/>
    <cellStyle name="Normal 2 3 3 2 2 3 2 2 4 3" xfId="15726" xr:uid="{00000000-0005-0000-0000-000023350000}"/>
    <cellStyle name="Normal 2 3 3 2 2 3 2 2 5" xfId="12780" xr:uid="{00000000-0005-0000-0000-000024350000}"/>
    <cellStyle name="Normal 2 3 3 2 2 3 2 2 6" xfId="15722" xr:uid="{00000000-0005-0000-0000-000025350000}"/>
    <cellStyle name="Normal 2 3 3 2 2 3 2 3" xfId="9467" xr:uid="{00000000-0005-0000-0000-000026350000}"/>
    <cellStyle name="Normal 2 3 3 2 2 3 2 3 2" xfId="10521" xr:uid="{00000000-0005-0000-0000-000027350000}"/>
    <cellStyle name="Normal 2 3 3 2 2 3 2 3 2 2" xfId="14115" xr:uid="{00000000-0005-0000-0000-000028350000}"/>
    <cellStyle name="Normal 2 3 3 2 2 3 2 3 2 3" xfId="15728" xr:uid="{00000000-0005-0000-0000-000029350000}"/>
    <cellStyle name="Normal 2 3 3 2 2 3 2 3 3" xfId="13062" xr:uid="{00000000-0005-0000-0000-00002A350000}"/>
    <cellStyle name="Normal 2 3 3 2 2 3 2 3 4" xfId="15727" xr:uid="{00000000-0005-0000-0000-00002B350000}"/>
    <cellStyle name="Normal 2 3 3 2 2 3 2 4" xfId="9983" xr:uid="{00000000-0005-0000-0000-00002C350000}"/>
    <cellStyle name="Normal 2 3 3 2 2 3 2 4 2" xfId="13577" xr:uid="{00000000-0005-0000-0000-00002D350000}"/>
    <cellStyle name="Normal 2 3 3 2 2 3 2 4 3" xfId="15729" xr:uid="{00000000-0005-0000-0000-00002E350000}"/>
    <cellStyle name="Normal 2 3 3 2 2 3 2 5" xfId="10958" xr:uid="{00000000-0005-0000-0000-00002F350000}"/>
    <cellStyle name="Normal 2 3 3 2 2 3 2 5 2" xfId="14551" xr:uid="{00000000-0005-0000-0000-000030350000}"/>
    <cellStyle name="Normal 2 3 3 2 2 3 2 5 3" xfId="15730" xr:uid="{00000000-0005-0000-0000-000031350000}"/>
    <cellStyle name="Normal 2 3 3 2 2 3 2 6" xfId="12524" xr:uid="{00000000-0005-0000-0000-000032350000}"/>
    <cellStyle name="Normal 2 3 3 2 2 3 2 7" xfId="15721" xr:uid="{00000000-0005-0000-0000-000033350000}"/>
    <cellStyle name="Normal 2 3 3 2 2 3 3" xfId="9027" xr:uid="{00000000-0005-0000-0000-000034350000}"/>
    <cellStyle name="Normal 2 3 3 2 2 3 3 2" xfId="9595" xr:uid="{00000000-0005-0000-0000-000035350000}"/>
    <cellStyle name="Normal 2 3 3 2 2 3 3 2 2" xfId="10649" xr:uid="{00000000-0005-0000-0000-000036350000}"/>
    <cellStyle name="Normal 2 3 3 2 2 3 3 2 2 2" xfId="14243" xr:uid="{00000000-0005-0000-0000-000037350000}"/>
    <cellStyle name="Normal 2 3 3 2 2 3 3 2 2 3" xfId="15733" xr:uid="{00000000-0005-0000-0000-000038350000}"/>
    <cellStyle name="Normal 2 3 3 2 2 3 3 2 3" xfId="13190" xr:uid="{00000000-0005-0000-0000-000039350000}"/>
    <cellStyle name="Normal 2 3 3 2 2 3 3 2 4" xfId="15732" xr:uid="{00000000-0005-0000-0000-00003A350000}"/>
    <cellStyle name="Normal 2 3 3 2 2 3 3 3" xfId="10111" xr:uid="{00000000-0005-0000-0000-00003B350000}"/>
    <cellStyle name="Normal 2 3 3 2 2 3 3 3 2" xfId="13705" xr:uid="{00000000-0005-0000-0000-00003C350000}"/>
    <cellStyle name="Normal 2 3 3 2 2 3 3 3 3" xfId="15734" xr:uid="{00000000-0005-0000-0000-00003D350000}"/>
    <cellStyle name="Normal 2 3 3 2 2 3 3 4" xfId="10960" xr:uid="{00000000-0005-0000-0000-00003E350000}"/>
    <cellStyle name="Normal 2 3 3 2 2 3 3 4 2" xfId="14553" xr:uid="{00000000-0005-0000-0000-00003F350000}"/>
    <cellStyle name="Normal 2 3 3 2 2 3 3 4 3" xfId="15735" xr:uid="{00000000-0005-0000-0000-000040350000}"/>
    <cellStyle name="Normal 2 3 3 2 2 3 3 5" xfId="12652" xr:uid="{00000000-0005-0000-0000-000041350000}"/>
    <cellStyle name="Normal 2 3 3 2 2 3 3 6" xfId="15731" xr:uid="{00000000-0005-0000-0000-000042350000}"/>
    <cellStyle name="Normal 2 3 3 2 2 3 4" xfId="9339" xr:uid="{00000000-0005-0000-0000-000043350000}"/>
    <cellStyle name="Normal 2 3 3 2 2 3 4 2" xfId="10393" xr:uid="{00000000-0005-0000-0000-000044350000}"/>
    <cellStyle name="Normal 2 3 3 2 2 3 4 2 2" xfId="13987" xr:uid="{00000000-0005-0000-0000-000045350000}"/>
    <cellStyle name="Normal 2 3 3 2 2 3 4 2 3" xfId="15737" xr:uid="{00000000-0005-0000-0000-000046350000}"/>
    <cellStyle name="Normal 2 3 3 2 2 3 4 3" xfId="12934" xr:uid="{00000000-0005-0000-0000-000047350000}"/>
    <cellStyle name="Normal 2 3 3 2 2 3 4 4" xfId="15736" xr:uid="{00000000-0005-0000-0000-000048350000}"/>
    <cellStyle name="Normal 2 3 3 2 2 3 5" xfId="9855" xr:uid="{00000000-0005-0000-0000-000049350000}"/>
    <cellStyle name="Normal 2 3 3 2 2 3 5 2" xfId="13449" xr:uid="{00000000-0005-0000-0000-00004A350000}"/>
    <cellStyle name="Normal 2 3 3 2 2 3 5 3" xfId="15738" xr:uid="{00000000-0005-0000-0000-00004B350000}"/>
    <cellStyle name="Normal 2 3 3 2 2 3 6" xfId="10957" xr:uid="{00000000-0005-0000-0000-00004C350000}"/>
    <cellStyle name="Normal 2 3 3 2 2 3 6 2" xfId="14550" xr:uid="{00000000-0005-0000-0000-00004D350000}"/>
    <cellStyle name="Normal 2 3 3 2 2 3 6 3" xfId="15739" xr:uid="{00000000-0005-0000-0000-00004E350000}"/>
    <cellStyle name="Normal 2 3 3 2 2 3 7" xfId="12396" xr:uid="{00000000-0005-0000-0000-00004F350000}"/>
    <cellStyle name="Normal 2 3 3 2 2 3 8" xfId="15720" xr:uid="{00000000-0005-0000-0000-000050350000}"/>
    <cellStyle name="Normal 2 3 3 2 2 4" xfId="8803" xr:uid="{00000000-0005-0000-0000-000051350000}"/>
    <cellStyle name="Normal 2 3 3 2 2 4 2" xfId="8931" xr:uid="{00000000-0005-0000-0000-000052350000}"/>
    <cellStyle name="Normal 2 3 3 2 2 4 2 2" xfId="9187" xr:uid="{00000000-0005-0000-0000-000053350000}"/>
    <cellStyle name="Normal 2 3 3 2 2 4 2 2 2" xfId="9755" xr:uid="{00000000-0005-0000-0000-000054350000}"/>
    <cellStyle name="Normal 2 3 3 2 2 4 2 2 2 2" xfId="10809" xr:uid="{00000000-0005-0000-0000-000055350000}"/>
    <cellStyle name="Normal 2 3 3 2 2 4 2 2 2 2 2" xfId="14403" xr:uid="{00000000-0005-0000-0000-000056350000}"/>
    <cellStyle name="Normal 2 3 3 2 2 4 2 2 2 2 3" xfId="15744" xr:uid="{00000000-0005-0000-0000-000057350000}"/>
    <cellStyle name="Normal 2 3 3 2 2 4 2 2 2 3" xfId="13350" xr:uid="{00000000-0005-0000-0000-000058350000}"/>
    <cellStyle name="Normal 2 3 3 2 2 4 2 2 2 4" xfId="15743" xr:uid="{00000000-0005-0000-0000-000059350000}"/>
    <cellStyle name="Normal 2 3 3 2 2 4 2 2 3" xfId="10271" xr:uid="{00000000-0005-0000-0000-00005A350000}"/>
    <cellStyle name="Normal 2 3 3 2 2 4 2 2 3 2" xfId="13865" xr:uid="{00000000-0005-0000-0000-00005B350000}"/>
    <cellStyle name="Normal 2 3 3 2 2 4 2 2 3 3" xfId="15745" xr:uid="{00000000-0005-0000-0000-00005C350000}"/>
    <cellStyle name="Normal 2 3 3 2 2 4 2 2 4" xfId="10963" xr:uid="{00000000-0005-0000-0000-00005D350000}"/>
    <cellStyle name="Normal 2 3 3 2 2 4 2 2 4 2" xfId="14556" xr:uid="{00000000-0005-0000-0000-00005E350000}"/>
    <cellStyle name="Normal 2 3 3 2 2 4 2 2 4 3" xfId="15746" xr:uid="{00000000-0005-0000-0000-00005F350000}"/>
    <cellStyle name="Normal 2 3 3 2 2 4 2 2 5" xfId="12812" xr:uid="{00000000-0005-0000-0000-000060350000}"/>
    <cellStyle name="Normal 2 3 3 2 2 4 2 2 6" xfId="15742" xr:uid="{00000000-0005-0000-0000-000061350000}"/>
    <cellStyle name="Normal 2 3 3 2 2 4 2 3" xfId="9499" xr:uid="{00000000-0005-0000-0000-000062350000}"/>
    <cellStyle name="Normal 2 3 3 2 2 4 2 3 2" xfId="10553" xr:uid="{00000000-0005-0000-0000-000063350000}"/>
    <cellStyle name="Normal 2 3 3 2 2 4 2 3 2 2" xfId="14147" xr:uid="{00000000-0005-0000-0000-000064350000}"/>
    <cellStyle name="Normal 2 3 3 2 2 4 2 3 2 3" xfId="15748" xr:uid="{00000000-0005-0000-0000-000065350000}"/>
    <cellStyle name="Normal 2 3 3 2 2 4 2 3 3" xfId="13094" xr:uid="{00000000-0005-0000-0000-000066350000}"/>
    <cellStyle name="Normal 2 3 3 2 2 4 2 3 4" xfId="15747" xr:uid="{00000000-0005-0000-0000-000067350000}"/>
    <cellStyle name="Normal 2 3 3 2 2 4 2 4" xfId="10015" xr:uid="{00000000-0005-0000-0000-000068350000}"/>
    <cellStyle name="Normal 2 3 3 2 2 4 2 4 2" xfId="13609" xr:uid="{00000000-0005-0000-0000-000069350000}"/>
    <cellStyle name="Normal 2 3 3 2 2 4 2 4 3" xfId="15749" xr:uid="{00000000-0005-0000-0000-00006A350000}"/>
    <cellStyle name="Normal 2 3 3 2 2 4 2 5" xfId="10962" xr:uid="{00000000-0005-0000-0000-00006B350000}"/>
    <cellStyle name="Normal 2 3 3 2 2 4 2 5 2" xfId="14555" xr:uid="{00000000-0005-0000-0000-00006C350000}"/>
    <cellStyle name="Normal 2 3 3 2 2 4 2 5 3" xfId="15750" xr:uid="{00000000-0005-0000-0000-00006D350000}"/>
    <cellStyle name="Normal 2 3 3 2 2 4 2 6" xfId="12556" xr:uid="{00000000-0005-0000-0000-00006E350000}"/>
    <cellStyle name="Normal 2 3 3 2 2 4 2 7" xfId="15741" xr:uid="{00000000-0005-0000-0000-00006F350000}"/>
    <cellStyle name="Normal 2 3 3 2 2 4 3" xfId="9059" xr:uid="{00000000-0005-0000-0000-000070350000}"/>
    <cellStyle name="Normal 2 3 3 2 2 4 3 2" xfId="9627" xr:uid="{00000000-0005-0000-0000-000071350000}"/>
    <cellStyle name="Normal 2 3 3 2 2 4 3 2 2" xfId="10681" xr:uid="{00000000-0005-0000-0000-000072350000}"/>
    <cellStyle name="Normal 2 3 3 2 2 4 3 2 2 2" xfId="14275" xr:uid="{00000000-0005-0000-0000-000073350000}"/>
    <cellStyle name="Normal 2 3 3 2 2 4 3 2 2 3" xfId="15753" xr:uid="{00000000-0005-0000-0000-000074350000}"/>
    <cellStyle name="Normal 2 3 3 2 2 4 3 2 3" xfId="13222" xr:uid="{00000000-0005-0000-0000-000075350000}"/>
    <cellStyle name="Normal 2 3 3 2 2 4 3 2 4" xfId="15752" xr:uid="{00000000-0005-0000-0000-000076350000}"/>
    <cellStyle name="Normal 2 3 3 2 2 4 3 3" xfId="10143" xr:uid="{00000000-0005-0000-0000-000077350000}"/>
    <cellStyle name="Normal 2 3 3 2 2 4 3 3 2" xfId="13737" xr:uid="{00000000-0005-0000-0000-000078350000}"/>
    <cellStyle name="Normal 2 3 3 2 2 4 3 3 3" xfId="15754" xr:uid="{00000000-0005-0000-0000-000079350000}"/>
    <cellStyle name="Normal 2 3 3 2 2 4 3 4" xfId="10964" xr:uid="{00000000-0005-0000-0000-00007A350000}"/>
    <cellStyle name="Normal 2 3 3 2 2 4 3 4 2" xfId="14557" xr:uid="{00000000-0005-0000-0000-00007B350000}"/>
    <cellStyle name="Normal 2 3 3 2 2 4 3 4 3" xfId="15755" xr:uid="{00000000-0005-0000-0000-00007C350000}"/>
    <cellStyle name="Normal 2 3 3 2 2 4 3 5" xfId="12684" xr:uid="{00000000-0005-0000-0000-00007D350000}"/>
    <cellStyle name="Normal 2 3 3 2 2 4 3 6" xfId="15751" xr:uid="{00000000-0005-0000-0000-00007E350000}"/>
    <cellStyle name="Normal 2 3 3 2 2 4 4" xfId="9371" xr:uid="{00000000-0005-0000-0000-00007F350000}"/>
    <cellStyle name="Normal 2 3 3 2 2 4 4 2" xfId="10425" xr:uid="{00000000-0005-0000-0000-000080350000}"/>
    <cellStyle name="Normal 2 3 3 2 2 4 4 2 2" xfId="14019" xr:uid="{00000000-0005-0000-0000-000081350000}"/>
    <cellStyle name="Normal 2 3 3 2 2 4 4 2 3" xfId="15757" xr:uid="{00000000-0005-0000-0000-000082350000}"/>
    <cellStyle name="Normal 2 3 3 2 2 4 4 3" xfId="12966" xr:uid="{00000000-0005-0000-0000-000083350000}"/>
    <cellStyle name="Normal 2 3 3 2 2 4 4 4" xfId="15756" xr:uid="{00000000-0005-0000-0000-000084350000}"/>
    <cellStyle name="Normal 2 3 3 2 2 4 5" xfId="9887" xr:uid="{00000000-0005-0000-0000-000085350000}"/>
    <cellStyle name="Normal 2 3 3 2 2 4 5 2" xfId="13481" xr:uid="{00000000-0005-0000-0000-000086350000}"/>
    <cellStyle name="Normal 2 3 3 2 2 4 5 3" xfId="15758" xr:uid="{00000000-0005-0000-0000-000087350000}"/>
    <cellStyle name="Normal 2 3 3 2 2 4 6" xfId="10961" xr:uid="{00000000-0005-0000-0000-000088350000}"/>
    <cellStyle name="Normal 2 3 3 2 2 4 6 2" xfId="14554" xr:uid="{00000000-0005-0000-0000-000089350000}"/>
    <cellStyle name="Normal 2 3 3 2 2 4 6 3" xfId="15759" xr:uid="{00000000-0005-0000-0000-00008A350000}"/>
    <cellStyle name="Normal 2 3 3 2 2 4 7" xfId="12428" xr:uid="{00000000-0005-0000-0000-00008B350000}"/>
    <cellStyle name="Normal 2 3 3 2 2 4 8" xfId="15740" xr:uid="{00000000-0005-0000-0000-00008C350000}"/>
    <cellStyle name="Normal 2 3 3 2 2 5" xfId="8818" xr:uid="{00000000-0005-0000-0000-00008D350000}"/>
    <cellStyle name="Normal 2 3 3 2 2 5 2" xfId="9074" xr:uid="{00000000-0005-0000-0000-00008E350000}"/>
    <cellStyle name="Normal 2 3 3 2 2 5 2 2" xfId="9642" xr:uid="{00000000-0005-0000-0000-00008F350000}"/>
    <cellStyle name="Normal 2 3 3 2 2 5 2 2 2" xfId="10696" xr:uid="{00000000-0005-0000-0000-000090350000}"/>
    <cellStyle name="Normal 2 3 3 2 2 5 2 2 2 2" xfId="14290" xr:uid="{00000000-0005-0000-0000-000091350000}"/>
    <cellStyle name="Normal 2 3 3 2 2 5 2 2 2 3" xfId="15763" xr:uid="{00000000-0005-0000-0000-000092350000}"/>
    <cellStyle name="Normal 2 3 3 2 2 5 2 2 3" xfId="13237" xr:uid="{00000000-0005-0000-0000-000093350000}"/>
    <cellStyle name="Normal 2 3 3 2 2 5 2 2 4" xfId="15762" xr:uid="{00000000-0005-0000-0000-000094350000}"/>
    <cellStyle name="Normal 2 3 3 2 2 5 2 3" xfId="10158" xr:uid="{00000000-0005-0000-0000-000095350000}"/>
    <cellStyle name="Normal 2 3 3 2 2 5 2 3 2" xfId="13752" xr:uid="{00000000-0005-0000-0000-000096350000}"/>
    <cellStyle name="Normal 2 3 3 2 2 5 2 3 3" xfId="15764" xr:uid="{00000000-0005-0000-0000-000097350000}"/>
    <cellStyle name="Normal 2 3 3 2 2 5 2 4" xfId="10966" xr:uid="{00000000-0005-0000-0000-000098350000}"/>
    <cellStyle name="Normal 2 3 3 2 2 5 2 4 2" xfId="14559" xr:uid="{00000000-0005-0000-0000-000099350000}"/>
    <cellStyle name="Normal 2 3 3 2 2 5 2 4 3" xfId="15765" xr:uid="{00000000-0005-0000-0000-00009A350000}"/>
    <cellStyle name="Normal 2 3 3 2 2 5 2 5" xfId="12699" xr:uid="{00000000-0005-0000-0000-00009B350000}"/>
    <cellStyle name="Normal 2 3 3 2 2 5 2 6" xfId="15761" xr:uid="{00000000-0005-0000-0000-00009C350000}"/>
    <cellStyle name="Normal 2 3 3 2 2 5 3" xfId="9386" xr:uid="{00000000-0005-0000-0000-00009D350000}"/>
    <cellStyle name="Normal 2 3 3 2 2 5 3 2" xfId="10440" xr:uid="{00000000-0005-0000-0000-00009E350000}"/>
    <cellStyle name="Normal 2 3 3 2 2 5 3 2 2" xfId="14034" xr:uid="{00000000-0005-0000-0000-00009F350000}"/>
    <cellStyle name="Normal 2 3 3 2 2 5 3 2 3" xfId="15767" xr:uid="{00000000-0005-0000-0000-0000A0350000}"/>
    <cellStyle name="Normal 2 3 3 2 2 5 3 3" xfId="12981" xr:uid="{00000000-0005-0000-0000-0000A1350000}"/>
    <cellStyle name="Normal 2 3 3 2 2 5 3 4" xfId="15766" xr:uid="{00000000-0005-0000-0000-0000A2350000}"/>
    <cellStyle name="Normal 2 3 3 2 2 5 4" xfId="9902" xr:uid="{00000000-0005-0000-0000-0000A3350000}"/>
    <cellStyle name="Normal 2 3 3 2 2 5 4 2" xfId="13496" xr:uid="{00000000-0005-0000-0000-0000A4350000}"/>
    <cellStyle name="Normal 2 3 3 2 2 5 4 3" xfId="15768" xr:uid="{00000000-0005-0000-0000-0000A5350000}"/>
    <cellStyle name="Normal 2 3 3 2 2 5 5" xfId="10965" xr:uid="{00000000-0005-0000-0000-0000A6350000}"/>
    <cellStyle name="Normal 2 3 3 2 2 5 5 2" xfId="14558" xr:uid="{00000000-0005-0000-0000-0000A7350000}"/>
    <cellStyle name="Normal 2 3 3 2 2 5 5 3" xfId="15769" xr:uid="{00000000-0005-0000-0000-0000A8350000}"/>
    <cellStyle name="Normal 2 3 3 2 2 5 6" xfId="12443" xr:uid="{00000000-0005-0000-0000-0000A9350000}"/>
    <cellStyle name="Normal 2 3 3 2 2 5 7" xfId="15760" xr:uid="{00000000-0005-0000-0000-0000AA350000}"/>
    <cellStyle name="Normal 2 3 3 2 2 6" xfId="8946" xr:uid="{00000000-0005-0000-0000-0000AB350000}"/>
    <cellStyle name="Normal 2 3 3 2 2 6 2" xfId="9514" xr:uid="{00000000-0005-0000-0000-0000AC350000}"/>
    <cellStyle name="Normal 2 3 3 2 2 6 2 2" xfId="10568" xr:uid="{00000000-0005-0000-0000-0000AD350000}"/>
    <cellStyle name="Normal 2 3 3 2 2 6 2 2 2" xfId="14162" xr:uid="{00000000-0005-0000-0000-0000AE350000}"/>
    <cellStyle name="Normal 2 3 3 2 2 6 2 2 3" xfId="15772" xr:uid="{00000000-0005-0000-0000-0000AF350000}"/>
    <cellStyle name="Normal 2 3 3 2 2 6 2 3" xfId="13109" xr:uid="{00000000-0005-0000-0000-0000B0350000}"/>
    <cellStyle name="Normal 2 3 3 2 2 6 2 4" xfId="15771" xr:uid="{00000000-0005-0000-0000-0000B1350000}"/>
    <cellStyle name="Normal 2 3 3 2 2 6 3" xfId="10030" xr:uid="{00000000-0005-0000-0000-0000B2350000}"/>
    <cellStyle name="Normal 2 3 3 2 2 6 3 2" xfId="13624" xr:uid="{00000000-0005-0000-0000-0000B3350000}"/>
    <cellStyle name="Normal 2 3 3 2 2 6 3 3" xfId="15773" xr:uid="{00000000-0005-0000-0000-0000B4350000}"/>
    <cellStyle name="Normal 2 3 3 2 2 6 4" xfId="10967" xr:uid="{00000000-0005-0000-0000-0000B5350000}"/>
    <cellStyle name="Normal 2 3 3 2 2 6 4 2" xfId="14560" xr:uid="{00000000-0005-0000-0000-0000B6350000}"/>
    <cellStyle name="Normal 2 3 3 2 2 6 4 3" xfId="15774" xr:uid="{00000000-0005-0000-0000-0000B7350000}"/>
    <cellStyle name="Normal 2 3 3 2 2 6 5" xfId="12571" xr:uid="{00000000-0005-0000-0000-0000B8350000}"/>
    <cellStyle name="Normal 2 3 3 2 2 6 6" xfId="15770" xr:uid="{00000000-0005-0000-0000-0000B9350000}"/>
    <cellStyle name="Normal 2 3 3 2 2 7" xfId="9258" xr:uid="{00000000-0005-0000-0000-0000BA350000}"/>
    <cellStyle name="Normal 2 3 3 2 2 7 2" xfId="10312" xr:uid="{00000000-0005-0000-0000-0000BB350000}"/>
    <cellStyle name="Normal 2 3 3 2 2 7 2 2" xfId="13906" xr:uid="{00000000-0005-0000-0000-0000BC350000}"/>
    <cellStyle name="Normal 2 3 3 2 2 7 2 3" xfId="15776" xr:uid="{00000000-0005-0000-0000-0000BD350000}"/>
    <cellStyle name="Normal 2 3 3 2 2 7 3" xfId="12853" xr:uid="{00000000-0005-0000-0000-0000BE350000}"/>
    <cellStyle name="Normal 2 3 3 2 2 7 4" xfId="15775" xr:uid="{00000000-0005-0000-0000-0000BF350000}"/>
    <cellStyle name="Normal 2 3 3 2 2 8" xfId="9774" xr:uid="{00000000-0005-0000-0000-0000C0350000}"/>
    <cellStyle name="Normal 2 3 3 2 2 8 2" xfId="13368" xr:uid="{00000000-0005-0000-0000-0000C1350000}"/>
    <cellStyle name="Normal 2 3 3 2 2 8 3" xfId="15777" xr:uid="{00000000-0005-0000-0000-0000C2350000}"/>
    <cellStyle name="Normal 2 3 3 2 2 9" xfId="10952" xr:uid="{00000000-0005-0000-0000-0000C3350000}"/>
    <cellStyle name="Normal 2 3 3 2 2 9 2" xfId="14545" xr:uid="{00000000-0005-0000-0000-0000C4350000}"/>
    <cellStyle name="Normal 2 3 3 2 2 9 3" xfId="15778" xr:uid="{00000000-0005-0000-0000-0000C5350000}"/>
    <cellStyle name="Normal 2 3 3 2 3" xfId="8723" xr:uid="{00000000-0005-0000-0000-0000C6350000}"/>
    <cellStyle name="Normal 2 3 3 2 3 2" xfId="8851" xr:uid="{00000000-0005-0000-0000-0000C7350000}"/>
    <cellStyle name="Normal 2 3 3 2 3 2 2" xfId="9107" xr:uid="{00000000-0005-0000-0000-0000C8350000}"/>
    <cellStyle name="Normal 2 3 3 2 3 2 2 2" xfId="9675" xr:uid="{00000000-0005-0000-0000-0000C9350000}"/>
    <cellStyle name="Normal 2 3 3 2 3 2 2 2 2" xfId="10729" xr:uid="{00000000-0005-0000-0000-0000CA350000}"/>
    <cellStyle name="Normal 2 3 3 2 3 2 2 2 2 2" xfId="14323" xr:uid="{00000000-0005-0000-0000-0000CB350000}"/>
    <cellStyle name="Normal 2 3 3 2 3 2 2 2 2 3" xfId="15783" xr:uid="{00000000-0005-0000-0000-0000CC350000}"/>
    <cellStyle name="Normal 2 3 3 2 3 2 2 2 3" xfId="13270" xr:uid="{00000000-0005-0000-0000-0000CD350000}"/>
    <cellStyle name="Normal 2 3 3 2 3 2 2 2 4" xfId="15782" xr:uid="{00000000-0005-0000-0000-0000CE350000}"/>
    <cellStyle name="Normal 2 3 3 2 3 2 2 3" xfId="10191" xr:uid="{00000000-0005-0000-0000-0000CF350000}"/>
    <cellStyle name="Normal 2 3 3 2 3 2 2 3 2" xfId="13785" xr:uid="{00000000-0005-0000-0000-0000D0350000}"/>
    <cellStyle name="Normal 2 3 3 2 3 2 2 3 3" xfId="15784" xr:uid="{00000000-0005-0000-0000-0000D1350000}"/>
    <cellStyle name="Normal 2 3 3 2 3 2 2 4" xfId="10970" xr:uid="{00000000-0005-0000-0000-0000D2350000}"/>
    <cellStyle name="Normal 2 3 3 2 3 2 2 4 2" xfId="14563" xr:uid="{00000000-0005-0000-0000-0000D3350000}"/>
    <cellStyle name="Normal 2 3 3 2 3 2 2 4 3" xfId="15785" xr:uid="{00000000-0005-0000-0000-0000D4350000}"/>
    <cellStyle name="Normal 2 3 3 2 3 2 2 5" xfId="12732" xr:uid="{00000000-0005-0000-0000-0000D5350000}"/>
    <cellStyle name="Normal 2 3 3 2 3 2 2 6" xfId="15781" xr:uid="{00000000-0005-0000-0000-0000D6350000}"/>
    <cellStyle name="Normal 2 3 3 2 3 2 3" xfId="9419" xr:uid="{00000000-0005-0000-0000-0000D7350000}"/>
    <cellStyle name="Normal 2 3 3 2 3 2 3 2" xfId="10473" xr:uid="{00000000-0005-0000-0000-0000D8350000}"/>
    <cellStyle name="Normal 2 3 3 2 3 2 3 2 2" xfId="14067" xr:uid="{00000000-0005-0000-0000-0000D9350000}"/>
    <cellStyle name="Normal 2 3 3 2 3 2 3 2 3" xfId="15787" xr:uid="{00000000-0005-0000-0000-0000DA350000}"/>
    <cellStyle name="Normal 2 3 3 2 3 2 3 3" xfId="13014" xr:uid="{00000000-0005-0000-0000-0000DB350000}"/>
    <cellStyle name="Normal 2 3 3 2 3 2 3 4" xfId="15786" xr:uid="{00000000-0005-0000-0000-0000DC350000}"/>
    <cellStyle name="Normal 2 3 3 2 3 2 4" xfId="9935" xr:uid="{00000000-0005-0000-0000-0000DD350000}"/>
    <cellStyle name="Normal 2 3 3 2 3 2 4 2" xfId="13529" xr:uid="{00000000-0005-0000-0000-0000DE350000}"/>
    <cellStyle name="Normal 2 3 3 2 3 2 4 3" xfId="15788" xr:uid="{00000000-0005-0000-0000-0000DF350000}"/>
    <cellStyle name="Normal 2 3 3 2 3 2 5" xfId="10969" xr:uid="{00000000-0005-0000-0000-0000E0350000}"/>
    <cellStyle name="Normal 2 3 3 2 3 2 5 2" xfId="14562" xr:uid="{00000000-0005-0000-0000-0000E1350000}"/>
    <cellStyle name="Normal 2 3 3 2 3 2 5 3" xfId="15789" xr:uid="{00000000-0005-0000-0000-0000E2350000}"/>
    <cellStyle name="Normal 2 3 3 2 3 2 6" xfId="12476" xr:uid="{00000000-0005-0000-0000-0000E3350000}"/>
    <cellStyle name="Normal 2 3 3 2 3 2 7" xfId="15780" xr:uid="{00000000-0005-0000-0000-0000E4350000}"/>
    <cellStyle name="Normal 2 3 3 2 3 3" xfId="8979" xr:uid="{00000000-0005-0000-0000-0000E5350000}"/>
    <cellStyle name="Normal 2 3 3 2 3 3 2" xfId="9547" xr:uid="{00000000-0005-0000-0000-0000E6350000}"/>
    <cellStyle name="Normal 2 3 3 2 3 3 2 2" xfId="10601" xr:uid="{00000000-0005-0000-0000-0000E7350000}"/>
    <cellStyle name="Normal 2 3 3 2 3 3 2 2 2" xfId="14195" xr:uid="{00000000-0005-0000-0000-0000E8350000}"/>
    <cellStyle name="Normal 2 3 3 2 3 3 2 2 3" xfId="15792" xr:uid="{00000000-0005-0000-0000-0000E9350000}"/>
    <cellStyle name="Normal 2 3 3 2 3 3 2 3" xfId="13142" xr:uid="{00000000-0005-0000-0000-0000EA350000}"/>
    <cellStyle name="Normal 2 3 3 2 3 3 2 4" xfId="15791" xr:uid="{00000000-0005-0000-0000-0000EB350000}"/>
    <cellStyle name="Normal 2 3 3 2 3 3 3" xfId="10063" xr:uid="{00000000-0005-0000-0000-0000EC350000}"/>
    <cellStyle name="Normal 2 3 3 2 3 3 3 2" xfId="13657" xr:uid="{00000000-0005-0000-0000-0000ED350000}"/>
    <cellStyle name="Normal 2 3 3 2 3 3 3 3" xfId="15793" xr:uid="{00000000-0005-0000-0000-0000EE350000}"/>
    <cellStyle name="Normal 2 3 3 2 3 3 4" xfId="10971" xr:uid="{00000000-0005-0000-0000-0000EF350000}"/>
    <cellStyle name="Normal 2 3 3 2 3 3 4 2" xfId="14564" xr:uid="{00000000-0005-0000-0000-0000F0350000}"/>
    <cellStyle name="Normal 2 3 3 2 3 3 4 3" xfId="15794" xr:uid="{00000000-0005-0000-0000-0000F1350000}"/>
    <cellStyle name="Normal 2 3 3 2 3 3 5" xfId="12604" xr:uid="{00000000-0005-0000-0000-0000F2350000}"/>
    <cellStyle name="Normal 2 3 3 2 3 3 6" xfId="15790" xr:uid="{00000000-0005-0000-0000-0000F3350000}"/>
    <cellStyle name="Normal 2 3 3 2 3 4" xfId="9291" xr:uid="{00000000-0005-0000-0000-0000F4350000}"/>
    <cellStyle name="Normal 2 3 3 2 3 4 2" xfId="10345" xr:uid="{00000000-0005-0000-0000-0000F5350000}"/>
    <cellStyle name="Normal 2 3 3 2 3 4 2 2" xfId="13939" xr:uid="{00000000-0005-0000-0000-0000F6350000}"/>
    <cellStyle name="Normal 2 3 3 2 3 4 2 3" xfId="15796" xr:uid="{00000000-0005-0000-0000-0000F7350000}"/>
    <cellStyle name="Normal 2 3 3 2 3 4 3" xfId="12886" xr:uid="{00000000-0005-0000-0000-0000F8350000}"/>
    <cellStyle name="Normal 2 3 3 2 3 4 4" xfId="15795" xr:uid="{00000000-0005-0000-0000-0000F9350000}"/>
    <cellStyle name="Normal 2 3 3 2 3 5" xfId="9807" xr:uid="{00000000-0005-0000-0000-0000FA350000}"/>
    <cellStyle name="Normal 2 3 3 2 3 5 2" xfId="13401" xr:uid="{00000000-0005-0000-0000-0000FB350000}"/>
    <cellStyle name="Normal 2 3 3 2 3 5 3" xfId="15797" xr:uid="{00000000-0005-0000-0000-0000FC350000}"/>
    <cellStyle name="Normal 2 3 3 2 3 6" xfId="10968" xr:uid="{00000000-0005-0000-0000-0000FD350000}"/>
    <cellStyle name="Normal 2 3 3 2 3 6 2" xfId="14561" xr:uid="{00000000-0005-0000-0000-0000FE350000}"/>
    <cellStyle name="Normal 2 3 3 2 3 6 3" xfId="15798" xr:uid="{00000000-0005-0000-0000-0000FF350000}"/>
    <cellStyle name="Normal 2 3 3 2 3 7" xfId="12348" xr:uid="{00000000-0005-0000-0000-000000360000}"/>
    <cellStyle name="Normal 2 3 3 2 3 8" xfId="15779" xr:uid="{00000000-0005-0000-0000-000001360000}"/>
    <cellStyle name="Normal 2 3 3 2 4" xfId="8755" xr:uid="{00000000-0005-0000-0000-000002360000}"/>
    <cellStyle name="Normal 2 3 3 2 4 2" xfId="8883" xr:uid="{00000000-0005-0000-0000-000003360000}"/>
    <cellStyle name="Normal 2 3 3 2 4 2 2" xfId="9139" xr:uid="{00000000-0005-0000-0000-000004360000}"/>
    <cellStyle name="Normal 2 3 3 2 4 2 2 2" xfId="9707" xr:uid="{00000000-0005-0000-0000-000005360000}"/>
    <cellStyle name="Normal 2 3 3 2 4 2 2 2 2" xfId="10761" xr:uid="{00000000-0005-0000-0000-000006360000}"/>
    <cellStyle name="Normal 2 3 3 2 4 2 2 2 2 2" xfId="14355" xr:uid="{00000000-0005-0000-0000-000007360000}"/>
    <cellStyle name="Normal 2 3 3 2 4 2 2 2 2 3" xfId="15803" xr:uid="{00000000-0005-0000-0000-000008360000}"/>
    <cellStyle name="Normal 2 3 3 2 4 2 2 2 3" xfId="13302" xr:uid="{00000000-0005-0000-0000-000009360000}"/>
    <cellStyle name="Normal 2 3 3 2 4 2 2 2 4" xfId="15802" xr:uid="{00000000-0005-0000-0000-00000A360000}"/>
    <cellStyle name="Normal 2 3 3 2 4 2 2 3" xfId="10223" xr:uid="{00000000-0005-0000-0000-00000B360000}"/>
    <cellStyle name="Normal 2 3 3 2 4 2 2 3 2" xfId="13817" xr:uid="{00000000-0005-0000-0000-00000C360000}"/>
    <cellStyle name="Normal 2 3 3 2 4 2 2 3 3" xfId="15804" xr:uid="{00000000-0005-0000-0000-00000D360000}"/>
    <cellStyle name="Normal 2 3 3 2 4 2 2 4" xfId="10974" xr:uid="{00000000-0005-0000-0000-00000E360000}"/>
    <cellStyle name="Normal 2 3 3 2 4 2 2 4 2" xfId="14567" xr:uid="{00000000-0005-0000-0000-00000F360000}"/>
    <cellStyle name="Normal 2 3 3 2 4 2 2 4 3" xfId="15805" xr:uid="{00000000-0005-0000-0000-000010360000}"/>
    <cellStyle name="Normal 2 3 3 2 4 2 2 5" xfId="12764" xr:uid="{00000000-0005-0000-0000-000011360000}"/>
    <cellStyle name="Normal 2 3 3 2 4 2 2 6" xfId="15801" xr:uid="{00000000-0005-0000-0000-000012360000}"/>
    <cellStyle name="Normal 2 3 3 2 4 2 3" xfId="9451" xr:uid="{00000000-0005-0000-0000-000013360000}"/>
    <cellStyle name="Normal 2 3 3 2 4 2 3 2" xfId="10505" xr:uid="{00000000-0005-0000-0000-000014360000}"/>
    <cellStyle name="Normal 2 3 3 2 4 2 3 2 2" xfId="14099" xr:uid="{00000000-0005-0000-0000-000015360000}"/>
    <cellStyle name="Normal 2 3 3 2 4 2 3 2 3" xfId="15807" xr:uid="{00000000-0005-0000-0000-000016360000}"/>
    <cellStyle name="Normal 2 3 3 2 4 2 3 3" xfId="13046" xr:uid="{00000000-0005-0000-0000-000017360000}"/>
    <cellStyle name="Normal 2 3 3 2 4 2 3 4" xfId="15806" xr:uid="{00000000-0005-0000-0000-000018360000}"/>
    <cellStyle name="Normal 2 3 3 2 4 2 4" xfId="9967" xr:uid="{00000000-0005-0000-0000-000019360000}"/>
    <cellStyle name="Normal 2 3 3 2 4 2 4 2" xfId="13561" xr:uid="{00000000-0005-0000-0000-00001A360000}"/>
    <cellStyle name="Normal 2 3 3 2 4 2 4 3" xfId="15808" xr:uid="{00000000-0005-0000-0000-00001B360000}"/>
    <cellStyle name="Normal 2 3 3 2 4 2 5" xfId="10973" xr:uid="{00000000-0005-0000-0000-00001C360000}"/>
    <cellStyle name="Normal 2 3 3 2 4 2 5 2" xfId="14566" xr:uid="{00000000-0005-0000-0000-00001D360000}"/>
    <cellStyle name="Normal 2 3 3 2 4 2 5 3" xfId="15809" xr:uid="{00000000-0005-0000-0000-00001E360000}"/>
    <cellStyle name="Normal 2 3 3 2 4 2 6" xfId="12508" xr:uid="{00000000-0005-0000-0000-00001F360000}"/>
    <cellStyle name="Normal 2 3 3 2 4 2 7" xfId="15800" xr:uid="{00000000-0005-0000-0000-000020360000}"/>
    <cellStyle name="Normal 2 3 3 2 4 3" xfId="9011" xr:uid="{00000000-0005-0000-0000-000021360000}"/>
    <cellStyle name="Normal 2 3 3 2 4 3 2" xfId="9579" xr:uid="{00000000-0005-0000-0000-000022360000}"/>
    <cellStyle name="Normal 2 3 3 2 4 3 2 2" xfId="10633" xr:uid="{00000000-0005-0000-0000-000023360000}"/>
    <cellStyle name="Normal 2 3 3 2 4 3 2 2 2" xfId="14227" xr:uid="{00000000-0005-0000-0000-000024360000}"/>
    <cellStyle name="Normal 2 3 3 2 4 3 2 2 3" xfId="15812" xr:uid="{00000000-0005-0000-0000-000025360000}"/>
    <cellStyle name="Normal 2 3 3 2 4 3 2 3" xfId="13174" xr:uid="{00000000-0005-0000-0000-000026360000}"/>
    <cellStyle name="Normal 2 3 3 2 4 3 2 4" xfId="15811" xr:uid="{00000000-0005-0000-0000-000027360000}"/>
    <cellStyle name="Normal 2 3 3 2 4 3 3" xfId="10095" xr:uid="{00000000-0005-0000-0000-000028360000}"/>
    <cellStyle name="Normal 2 3 3 2 4 3 3 2" xfId="13689" xr:uid="{00000000-0005-0000-0000-000029360000}"/>
    <cellStyle name="Normal 2 3 3 2 4 3 3 3" xfId="15813" xr:uid="{00000000-0005-0000-0000-00002A360000}"/>
    <cellStyle name="Normal 2 3 3 2 4 3 4" xfId="10975" xr:uid="{00000000-0005-0000-0000-00002B360000}"/>
    <cellStyle name="Normal 2 3 3 2 4 3 4 2" xfId="14568" xr:uid="{00000000-0005-0000-0000-00002C360000}"/>
    <cellStyle name="Normal 2 3 3 2 4 3 4 3" xfId="15814" xr:uid="{00000000-0005-0000-0000-00002D360000}"/>
    <cellStyle name="Normal 2 3 3 2 4 3 5" xfId="12636" xr:uid="{00000000-0005-0000-0000-00002E360000}"/>
    <cellStyle name="Normal 2 3 3 2 4 3 6" xfId="15810" xr:uid="{00000000-0005-0000-0000-00002F360000}"/>
    <cellStyle name="Normal 2 3 3 2 4 4" xfId="9323" xr:uid="{00000000-0005-0000-0000-000030360000}"/>
    <cellStyle name="Normal 2 3 3 2 4 4 2" xfId="10377" xr:uid="{00000000-0005-0000-0000-000031360000}"/>
    <cellStyle name="Normal 2 3 3 2 4 4 2 2" xfId="13971" xr:uid="{00000000-0005-0000-0000-000032360000}"/>
    <cellStyle name="Normal 2 3 3 2 4 4 2 3" xfId="15816" xr:uid="{00000000-0005-0000-0000-000033360000}"/>
    <cellStyle name="Normal 2 3 3 2 4 4 3" xfId="12918" xr:uid="{00000000-0005-0000-0000-000034360000}"/>
    <cellStyle name="Normal 2 3 3 2 4 4 4" xfId="15815" xr:uid="{00000000-0005-0000-0000-000035360000}"/>
    <cellStyle name="Normal 2 3 3 2 4 5" xfId="9839" xr:uid="{00000000-0005-0000-0000-000036360000}"/>
    <cellStyle name="Normal 2 3 3 2 4 5 2" xfId="13433" xr:uid="{00000000-0005-0000-0000-000037360000}"/>
    <cellStyle name="Normal 2 3 3 2 4 5 3" xfId="15817" xr:uid="{00000000-0005-0000-0000-000038360000}"/>
    <cellStyle name="Normal 2 3 3 2 4 6" xfId="10972" xr:uid="{00000000-0005-0000-0000-000039360000}"/>
    <cellStyle name="Normal 2 3 3 2 4 6 2" xfId="14565" xr:uid="{00000000-0005-0000-0000-00003A360000}"/>
    <cellStyle name="Normal 2 3 3 2 4 6 3" xfId="15818" xr:uid="{00000000-0005-0000-0000-00003B360000}"/>
    <cellStyle name="Normal 2 3 3 2 4 7" xfId="12380" xr:uid="{00000000-0005-0000-0000-00003C360000}"/>
    <cellStyle name="Normal 2 3 3 2 4 8" xfId="15799" xr:uid="{00000000-0005-0000-0000-00003D360000}"/>
    <cellStyle name="Normal 2 3 3 2 5" xfId="8787" xr:uid="{00000000-0005-0000-0000-00003E360000}"/>
    <cellStyle name="Normal 2 3 3 2 5 2" xfId="8915" xr:uid="{00000000-0005-0000-0000-00003F360000}"/>
    <cellStyle name="Normal 2 3 3 2 5 2 2" xfId="9171" xr:uid="{00000000-0005-0000-0000-000040360000}"/>
    <cellStyle name="Normal 2 3 3 2 5 2 2 2" xfId="9739" xr:uid="{00000000-0005-0000-0000-000041360000}"/>
    <cellStyle name="Normal 2 3 3 2 5 2 2 2 2" xfId="10793" xr:uid="{00000000-0005-0000-0000-000042360000}"/>
    <cellStyle name="Normal 2 3 3 2 5 2 2 2 2 2" xfId="14387" xr:uid="{00000000-0005-0000-0000-000043360000}"/>
    <cellStyle name="Normal 2 3 3 2 5 2 2 2 2 3" xfId="15823" xr:uid="{00000000-0005-0000-0000-000044360000}"/>
    <cellStyle name="Normal 2 3 3 2 5 2 2 2 3" xfId="13334" xr:uid="{00000000-0005-0000-0000-000045360000}"/>
    <cellStyle name="Normal 2 3 3 2 5 2 2 2 4" xfId="15822" xr:uid="{00000000-0005-0000-0000-000046360000}"/>
    <cellStyle name="Normal 2 3 3 2 5 2 2 3" xfId="10255" xr:uid="{00000000-0005-0000-0000-000047360000}"/>
    <cellStyle name="Normal 2 3 3 2 5 2 2 3 2" xfId="13849" xr:uid="{00000000-0005-0000-0000-000048360000}"/>
    <cellStyle name="Normal 2 3 3 2 5 2 2 3 3" xfId="15824" xr:uid="{00000000-0005-0000-0000-000049360000}"/>
    <cellStyle name="Normal 2 3 3 2 5 2 2 4" xfId="10978" xr:uid="{00000000-0005-0000-0000-00004A360000}"/>
    <cellStyle name="Normal 2 3 3 2 5 2 2 4 2" xfId="14571" xr:uid="{00000000-0005-0000-0000-00004B360000}"/>
    <cellStyle name="Normal 2 3 3 2 5 2 2 4 3" xfId="15825" xr:uid="{00000000-0005-0000-0000-00004C360000}"/>
    <cellStyle name="Normal 2 3 3 2 5 2 2 5" xfId="12796" xr:uid="{00000000-0005-0000-0000-00004D360000}"/>
    <cellStyle name="Normal 2 3 3 2 5 2 2 6" xfId="15821" xr:uid="{00000000-0005-0000-0000-00004E360000}"/>
    <cellStyle name="Normal 2 3 3 2 5 2 3" xfId="9483" xr:uid="{00000000-0005-0000-0000-00004F360000}"/>
    <cellStyle name="Normal 2 3 3 2 5 2 3 2" xfId="10537" xr:uid="{00000000-0005-0000-0000-000050360000}"/>
    <cellStyle name="Normal 2 3 3 2 5 2 3 2 2" xfId="14131" xr:uid="{00000000-0005-0000-0000-000051360000}"/>
    <cellStyle name="Normal 2 3 3 2 5 2 3 2 3" xfId="15827" xr:uid="{00000000-0005-0000-0000-000052360000}"/>
    <cellStyle name="Normal 2 3 3 2 5 2 3 3" xfId="13078" xr:uid="{00000000-0005-0000-0000-000053360000}"/>
    <cellStyle name="Normal 2 3 3 2 5 2 3 4" xfId="15826" xr:uid="{00000000-0005-0000-0000-000054360000}"/>
    <cellStyle name="Normal 2 3 3 2 5 2 4" xfId="9999" xr:uid="{00000000-0005-0000-0000-000055360000}"/>
    <cellStyle name="Normal 2 3 3 2 5 2 4 2" xfId="13593" xr:uid="{00000000-0005-0000-0000-000056360000}"/>
    <cellStyle name="Normal 2 3 3 2 5 2 4 3" xfId="15828" xr:uid="{00000000-0005-0000-0000-000057360000}"/>
    <cellStyle name="Normal 2 3 3 2 5 2 5" xfId="10977" xr:uid="{00000000-0005-0000-0000-000058360000}"/>
    <cellStyle name="Normal 2 3 3 2 5 2 5 2" xfId="14570" xr:uid="{00000000-0005-0000-0000-000059360000}"/>
    <cellStyle name="Normal 2 3 3 2 5 2 5 3" xfId="15829" xr:uid="{00000000-0005-0000-0000-00005A360000}"/>
    <cellStyle name="Normal 2 3 3 2 5 2 6" xfId="12540" xr:uid="{00000000-0005-0000-0000-00005B360000}"/>
    <cellStyle name="Normal 2 3 3 2 5 2 7" xfId="15820" xr:uid="{00000000-0005-0000-0000-00005C360000}"/>
    <cellStyle name="Normal 2 3 3 2 5 3" xfId="9043" xr:uid="{00000000-0005-0000-0000-00005D360000}"/>
    <cellStyle name="Normal 2 3 3 2 5 3 2" xfId="9611" xr:uid="{00000000-0005-0000-0000-00005E360000}"/>
    <cellStyle name="Normal 2 3 3 2 5 3 2 2" xfId="10665" xr:uid="{00000000-0005-0000-0000-00005F360000}"/>
    <cellStyle name="Normal 2 3 3 2 5 3 2 2 2" xfId="14259" xr:uid="{00000000-0005-0000-0000-000060360000}"/>
    <cellStyle name="Normal 2 3 3 2 5 3 2 2 3" xfId="15832" xr:uid="{00000000-0005-0000-0000-000061360000}"/>
    <cellStyle name="Normal 2 3 3 2 5 3 2 3" xfId="13206" xr:uid="{00000000-0005-0000-0000-000062360000}"/>
    <cellStyle name="Normal 2 3 3 2 5 3 2 4" xfId="15831" xr:uid="{00000000-0005-0000-0000-000063360000}"/>
    <cellStyle name="Normal 2 3 3 2 5 3 3" xfId="10127" xr:uid="{00000000-0005-0000-0000-000064360000}"/>
    <cellStyle name="Normal 2 3 3 2 5 3 3 2" xfId="13721" xr:uid="{00000000-0005-0000-0000-000065360000}"/>
    <cellStyle name="Normal 2 3 3 2 5 3 3 3" xfId="15833" xr:uid="{00000000-0005-0000-0000-000066360000}"/>
    <cellStyle name="Normal 2 3 3 2 5 3 4" xfId="10979" xr:uid="{00000000-0005-0000-0000-000067360000}"/>
    <cellStyle name="Normal 2 3 3 2 5 3 4 2" xfId="14572" xr:uid="{00000000-0005-0000-0000-000068360000}"/>
    <cellStyle name="Normal 2 3 3 2 5 3 4 3" xfId="15834" xr:uid="{00000000-0005-0000-0000-000069360000}"/>
    <cellStyle name="Normal 2 3 3 2 5 3 5" xfId="12668" xr:uid="{00000000-0005-0000-0000-00006A360000}"/>
    <cellStyle name="Normal 2 3 3 2 5 3 6" xfId="15830" xr:uid="{00000000-0005-0000-0000-00006B360000}"/>
    <cellStyle name="Normal 2 3 3 2 5 4" xfId="9355" xr:uid="{00000000-0005-0000-0000-00006C360000}"/>
    <cellStyle name="Normal 2 3 3 2 5 4 2" xfId="10409" xr:uid="{00000000-0005-0000-0000-00006D360000}"/>
    <cellStyle name="Normal 2 3 3 2 5 4 2 2" xfId="14003" xr:uid="{00000000-0005-0000-0000-00006E360000}"/>
    <cellStyle name="Normal 2 3 3 2 5 4 2 3" xfId="15836" xr:uid="{00000000-0005-0000-0000-00006F360000}"/>
    <cellStyle name="Normal 2 3 3 2 5 4 3" xfId="12950" xr:uid="{00000000-0005-0000-0000-000070360000}"/>
    <cellStyle name="Normal 2 3 3 2 5 4 4" xfId="15835" xr:uid="{00000000-0005-0000-0000-000071360000}"/>
    <cellStyle name="Normal 2 3 3 2 5 5" xfId="9871" xr:uid="{00000000-0005-0000-0000-000072360000}"/>
    <cellStyle name="Normal 2 3 3 2 5 5 2" xfId="13465" xr:uid="{00000000-0005-0000-0000-000073360000}"/>
    <cellStyle name="Normal 2 3 3 2 5 5 3" xfId="15837" xr:uid="{00000000-0005-0000-0000-000074360000}"/>
    <cellStyle name="Normal 2 3 3 2 5 6" xfId="10976" xr:uid="{00000000-0005-0000-0000-000075360000}"/>
    <cellStyle name="Normal 2 3 3 2 5 6 2" xfId="14569" xr:uid="{00000000-0005-0000-0000-000076360000}"/>
    <cellStyle name="Normal 2 3 3 2 5 6 3" xfId="15838" xr:uid="{00000000-0005-0000-0000-000077360000}"/>
    <cellStyle name="Normal 2 3 3 2 5 7" xfId="12412" xr:uid="{00000000-0005-0000-0000-000078360000}"/>
    <cellStyle name="Normal 2 3 3 2 5 8" xfId="15819" xr:uid="{00000000-0005-0000-0000-000079360000}"/>
    <cellStyle name="Normal 2 3 3 2 6" xfId="8817" xr:uid="{00000000-0005-0000-0000-00007A360000}"/>
    <cellStyle name="Normal 2 3 3 2 6 2" xfId="9073" xr:uid="{00000000-0005-0000-0000-00007B360000}"/>
    <cellStyle name="Normal 2 3 3 2 6 2 2" xfId="9641" xr:uid="{00000000-0005-0000-0000-00007C360000}"/>
    <cellStyle name="Normal 2 3 3 2 6 2 2 2" xfId="10695" xr:uid="{00000000-0005-0000-0000-00007D360000}"/>
    <cellStyle name="Normal 2 3 3 2 6 2 2 2 2" xfId="14289" xr:uid="{00000000-0005-0000-0000-00007E360000}"/>
    <cellStyle name="Normal 2 3 3 2 6 2 2 2 3" xfId="15842" xr:uid="{00000000-0005-0000-0000-00007F360000}"/>
    <cellStyle name="Normal 2 3 3 2 6 2 2 3" xfId="13236" xr:uid="{00000000-0005-0000-0000-000080360000}"/>
    <cellStyle name="Normal 2 3 3 2 6 2 2 4" xfId="15841" xr:uid="{00000000-0005-0000-0000-000081360000}"/>
    <cellStyle name="Normal 2 3 3 2 6 2 3" xfId="10157" xr:uid="{00000000-0005-0000-0000-000082360000}"/>
    <cellStyle name="Normal 2 3 3 2 6 2 3 2" xfId="13751" xr:uid="{00000000-0005-0000-0000-000083360000}"/>
    <cellStyle name="Normal 2 3 3 2 6 2 3 3" xfId="15843" xr:uid="{00000000-0005-0000-0000-000084360000}"/>
    <cellStyle name="Normal 2 3 3 2 6 2 4" xfId="10981" xr:uid="{00000000-0005-0000-0000-000085360000}"/>
    <cellStyle name="Normal 2 3 3 2 6 2 4 2" xfId="14574" xr:uid="{00000000-0005-0000-0000-000086360000}"/>
    <cellStyle name="Normal 2 3 3 2 6 2 4 3" xfId="15844" xr:uid="{00000000-0005-0000-0000-000087360000}"/>
    <cellStyle name="Normal 2 3 3 2 6 2 5" xfId="12698" xr:uid="{00000000-0005-0000-0000-000088360000}"/>
    <cellStyle name="Normal 2 3 3 2 6 2 6" xfId="15840" xr:uid="{00000000-0005-0000-0000-000089360000}"/>
    <cellStyle name="Normal 2 3 3 2 6 3" xfId="9385" xr:uid="{00000000-0005-0000-0000-00008A360000}"/>
    <cellStyle name="Normal 2 3 3 2 6 3 2" xfId="10439" xr:uid="{00000000-0005-0000-0000-00008B360000}"/>
    <cellStyle name="Normal 2 3 3 2 6 3 2 2" xfId="14033" xr:uid="{00000000-0005-0000-0000-00008C360000}"/>
    <cellStyle name="Normal 2 3 3 2 6 3 2 3" xfId="15846" xr:uid="{00000000-0005-0000-0000-00008D360000}"/>
    <cellStyle name="Normal 2 3 3 2 6 3 3" xfId="12980" xr:uid="{00000000-0005-0000-0000-00008E360000}"/>
    <cellStyle name="Normal 2 3 3 2 6 3 4" xfId="15845" xr:uid="{00000000-0005-0000-0000-00008F360000}"/>
    <cellStyle name="Normal 2 3 3 2 6 4" xfId="9901" xr:uid="{00000000-0005-0000-0000-000090360000}"/>
    <cellStyle name="Normal 2 3 3 2 6 4 2" xfId="13495" xr:uid="{00000000-0005-0000-0000-000091360000}"/>
    <cellStyle name="Normal 2 3 3 2 6 4 3" xfId="15847" xr:uid="{00000000-0005-0000-0000-000092360000}"/>
    <cellStyle name="Normal 2 3 3 2 6 5" xfId="10980" xr:uid="{00000000-0005-0000-0000-000093360000}"/>
    <cellStyle name="Normal 2 3 3 2 6 5 2" xfId="14573" xr:uid="{00000000-0005-0000-0000-000094360000}"/>
    <cellStyle name="Normal 2 3 3 2 6 5 3" xfId="15848" xr:uid="{00000000-0005-0000-0000-000095360000}"/>
    <cellStyle name="Normal 2 3 3 2 6 6" xfId="12442" xr:uid="{00000000-0005-0000-0000-000096360000}"/>
    <cellStyle name="Normal 2 3 3 2 6 7" xfId="15839" xr:uid="{00000000-0005-0000-0000-000097360000}"/>
    <cellStyle name="Normal 2 3 3 2 7" xfId="8945" xr:uid="{00000000-0005-0000-0000-000098360000}"/>
    <cellStyle name="Normal 2 3 3 2 7 2" xfId="9513" xr:uid="{00000000-0005-0000-0000-000099360000}"/>
    <cellStyle name="Normal 2 3 3 2 7 2 2" xfId="10567" xr:uid="{00000000-0005-0000-0000-00009A360000}"/>
    <cellStyle name="Normal 2 3 3 2 7 2 2 2" xfId="14161" xr:uid="{00000000-0005-0000-0000-00009B360000}"/>
    <cellStyle name="Normal 2 3 3 2 7 2 2 3" xfId="15851" xr:uid="{00000000-0005-0000-0000-00009C360000}"/>
    <cellStyle name="Normal 2 3 3 2 7 2 3" xfId="13108" xr:uid="{00000000-0005-0000-0000-00009D360000}"/>
    <cellStyle name="Normal 2 3 3 2 7 2 4" xfId="15850" xr:uid="{00000000-0005-0000-0000-00009E360000}"/>
    <cellStyle name="Normal 2 3 3 2 7 3" xfId="10029" xr:uid="{00000000-0005-0000-0000-00009F360000}"/>
    <cellStyle name="Normal 2 3 3 2 7 3 2" xfId="13623" xr:uid="{00000000-0005-0000-0000-0000A0360000}"/>
    <cellStyle name="Normal 2 3 3 2 7 3 3" xfId="15852" xr:uid="{00000000-0005-0000-0000-0000A1360000}"/>
    <cellStyle name="Normal 2 3 3 2 7 4" xfId="10982" xr:uid="{00000000-0005-0000-0000-0000A2360000}"/>
    <cellStyle name="Normal 2 3 3 2 7 4 2" xfId="14575" xr:uid="{00000000-0005-0000-0000-0000A3360000}"/>
    <cellStyle name="Normal 2 3 3 2 7 4 3" xfId="15853" xr:uid="{00000000-0005-0000-0000-0000A4360000}"/>
    <cellStyle name="Normal 2 3 3 2 7 5" xfId="12570" xr:uid="{00000000-0005-0000-0000-0000A5360000}"/>
    <cellStyle name="Normal 2 3 3 2 7 6" xfId="15849" xr:uid="{00000000-0005-0000-0000-0000A6360000}"/>
    <cellStyle name="Normal 2 3 3 2 8" xfId="9257" xr:uid="{00000000-0005-0000-0000-0000A7360000}"/>
    <cellStyle name="Normal 2 3 3 2 8 2" xfId="10311" xr:uid="{00000000-0005-0000-0000-0000A8360000}"/>
    <cellStyle name="Normal 2 3 3 2 8 2 2" xfId="13905" xr:uid="{00000000-0005-0000-0000-0000A9360000}"/>
    <cellStyle name="Normal 2 3 3 2 8 2 3" xfId="15855" xr:uid="{00000000-0005-0000-0000-0000AA360000}"/>
    <cellStyle name="Normal 2 3 3 2 8 3" xfId="12852" xr:uid="{00000000-0005-0000-0000-0000AB360000}"/>
    <cellStyle name="Normal 2 3 3 2 8 4" xfId="15854" xr:uid="{00000000-0005-0000-0000-0000AC360000}"/>
    <cellStyle name="Normal 2 3 3 2 9" xfId="9773" xr:uid="{00000000-0005-0000-0000-0000AD360000}"/>
    <cellStyle name="Normal 2 3 3 2 9 2" xfId="13367" xr:uid="{00000000-0005-0000-0000-0000AE360000}"/>
    <cellStyle name="Normal 2 3 3 2 9 3" xfId="15856" xr:uid="{00000000-0005-0000-0000-0000AF360000}"/>
    <cellStyle name="Normal 2 3 3 3" xfId="1451" xr:uid="{00000000-0005-0000-0000-0000B0360000}"/>
    <cellStyle name="Normal 2 3 3 3 10" xfId="12291" xr:uid="{00000000-0005-0000-0000-0000B1360000}"/>
    <cellStyle name="Normal 2 3 3 3 11" xfId="15857" xr:uid="{00000000-0005-0000-0000-0000B2360000}"/>
    <cellStyle name="Normal 2 3 3 3 2" xfId="8731" xr:uid="{00000000-0005-0000-0000-0000B3360000}"/>
    <cellStyle name="Normal 2 3 3 3 2 2" xfId="8859" xr:uid="{00000000-0005-0000-0000-0000B4360000}"/>
    <cellStyle name="Normal 2 3 3 3 2 2 2" xfId="9115" xr:uid="{00000000-0005-0000-0000-0000B5360000}"/>
    <cellStyle name="Normal 2 3 3 3 2 2 2 2" xfId="9683" xr:uid="{00000000-0005-0000-0000-0000B6360000}"/>
    <cellStyle name="Normal 2 3 3 3 2 2 2 2 2" xfId="10737" xr:uid="{00000000-0005-0000-0000-0000B7360000}"/>
    <cellStyle name="Normal 2 3 3 3 2 2 2 2 2 2" xfId="14331" xr:uid="{00000000-0005-0000-0000-0000B8360000}"/>
    <cellStyle name="Normal 2 3 3 3 2 2 2 2 2 3" xfId="15862" xr:uid="{00000000-0005-0000-0000-0000B9360000}"/>
    <cellStyle name="Normal 2 3 3 3 2 2 2 2 3" xfId="13278" xr:uid="{00000000-0005-0000-0000-0000BA360000}"/>
    <cellStyle name="Normal 2 3 3 3 2 2 2 2 4" xfId="15861" xr:uid="{00000000-0005-0000-0000-0000BB360000}"/>
    <cellStyle name="Normal 2 3 3 3 2 2 2 3" xfId="10199" xr:uid="{00000000-0005-0000-0000-0000BC360000}"/>
    <cellStyle name="Normal 2 3 3 3 2 2 2 3 2" xfId="13793" xr:uid="{00000000-0005-0000-0000-0000BD360000}"/>
    <cellStyle name="Normal 2 3 3 3 2 2 2 3 3" xfId="15863" xr:uid="{00000000-0005-0000-0000-0000BE360000}"/>
    <cellStyle name="Normal 2 3 3 3 2 2 2 4" xfId="10986" xr:uid="{00000000-0005-0000-0000-0000BF360000}"/>
    <cellStyle name="Normal 2 3 3 3 2 2 2 4 2" xfId="14579" xr:uid="{00000000-0005-0000-0000-0000C0360000}"/>
    <cellStyle name="Normal 2 3 3 3 2 2 2 4 3" xfId="15864" xr:uid="{00000000-0005-0000-0000-0000C1360000}"/>
    <cellStyle name="Normal 2 3 3 3 2 2 2 5" xfId="12740" xr:uid="{00000000-0005-0000-0000-0000C2360000}"/>
    <cellStyle name="Normal 2 3 3 3 2 2 2 6" xfId="15860" xr:uid="{00000000-0005-0000-0000-0000C3360000}"/>
    <cellStyle name="Normal 2 3 3 3 2 2 3" xfId="9427" xr:uid="{00000000-0005-0000-0000-0000C4360000}"/>
    <cellStyle name="Normal 2 3 3 3 2 2 3 2" xfId="10481" xr:uid="{00000000-0005-0000-0000-0000C5360000}"/>
    <cellStyle name="Normal 2 3 3 3 2 2 3 2 2" xfId="14075" xr:uid="{00000000-0005-0000-0000-0000C6360000}"/>
    <cellStyle name="Normal 2 3 3 3 2 2 3 2 3" xfId="15866" xr:uid="{00000000-0005-0000-0000-0000C7360000}"/>
    <cellStyle name="Normal 2 3 3 3 2 2 3 3" xfId="13022" xr:uid="{00000000-0005-0000-0000-0000C8360000}"/>
    <cellStyle name="Normal 2 3 3 3 2 2 3 4" xfId="15865" xr:uid="{00000000-0005-0000-0000-0000C9360000}"/>
    <cellStyle name="Normal 2 3 3 3 2 2 4" xfId="9943" xr:uid="{00000000-0005-0000-0000-0000CA360000}"/>
    <cellStyle name="Normal 2 3 3 3 2 2 4 2" xfId="13537" xr:uid="{00000000-0005-0000-0000-0000CB360000}"/>
    <cellStyle name="Normal 2 3 3 3 2 2 4 3" xfId="15867" xr:uid="{00000000-0005-0000-0000-0000CC360000}"/>
    <cellStyle name="Normal 2 3 3 3 2 2 5" xfId="10985" xr:uid="{00000000-0005-0000-0000-0000CD360000}"/>
    <cellStyle name="Normal 2 3 3 3 2 2 5 2" xfId="14578" xr:uid="{00000000-0005-0000-0000-0000CE360000}"/>
    <cellStyle name="Normal 2 3 3 3 2 2 5 3" xfId="15868" xr:uid="{00000000-0005-0000-0000-0000CF360000}"/>
    <cellStyle name="Normal 2 3 3 3 2 2 6" xfId="12484" xr:uid="{00000000-0005-0000-0000-0000D0360000}"/>
    <cellStyle name="Normal 2 3 3 3 2 2 7" xfId="15859" xr:uid="{00000000-0005-0000-0000-0000D1360000}"/>
    <cellStyle name="Normal 2 3 3 3 2 3" xfId="8987" xr:uid="{00000000-0005-0000-0000-0000D2360000}"/>
    <cellStyle name="Normal 2 3 3 3 2 3 2" xfId="9555" xr:uid="{00000000-0005-0000-0000-0000D3360000}"/>
    <cellStyle name="Normal 2 3 3 3 2 3 2 2" xfId="10609" xr:uid="{00000000-0005-0000-0000-0000D4360000}"/>
    <cellStyle name="Normal 2 3 3 3 2 3 2 2 2" xfId="14203" xr:uid="{00000000-0005-0000-0000-0000D5360000}"/>
    <cellStyle name="Normal 2 3 3 3 2 3 2 2 3" xfId="15871" xr:uid="{00000000-0005-0000-0000-0000D6360000}"/>
    <cellStyle name="Normal 2 3 3 3 2 3 2 3" xfId="13150" xr:uid="{00000000-0005-0000-0000-0000D7360000}"/>
    <cellStyle name="Normal 2 3 3 3 2 3 2 4" xfId="15870" xr:uid="{00000000-0005-0000-0000-0000D8360000}"/>
    <cellStyle name="Normal 2 3 3 3 2 3 3" xfId="10071" xr:uid="{00000000-0005-0000-0000-0000D9360000}"/>
    <cellStyle name="Normal 2 3 3 3 2 3 3 2" xfId="13665" xr:uid="{00000000-0005-0000-0000-0000DA360000}"/>
    <cellStyle name="Normal 2 3 3 3 2 3 3 3" xfId="15872" xr:uid="{00000000-0005-0000-0000-0000DB360000}"/>
    <cellStyle name="Normal 2 3 3 3 2 3 4" xfId="10987" xr:uid="{00000000-0005-0000-0000-0000DC360000}"/>
    <cellStyle name="Normal 2 3 3 3 2 3 4 2" xfId="14580" xr:uid="{00000000-0005-0000-0000-0000DD360000}"/>
    <cellStyle name="Normal 2 3 3 3 2 3 4 3" xfId="15873" xr:uid="{00000000-0005-0000-0000-0000DE360000}"/>
    <cellStyle name="Normal 2 3 3 3 2 3 5" xfId="12612" xr:uid="{00000000-0005-0000-0000-0000DF360000}"/>
    <cellStyle name="Normal 2 3 3 3 2 3 6" xfId="15869" xr:uid="{00000000-0005-0000-0000-0000E0360000}"/>
    <cellStyle name="Normal 2 3 3 3 2 4" xfId="9299" xr:uid="{00000000-0005-0000-0000-0000E1360000}"/>
    <cellStyle name="Normal 2 3 3 3 2 4 2" xfId="10353" xr:uid="{00000000-0005-0000-0000-0000E2360000}"/>
    <cellStyle name="Normal 2 3 3 3 2 4 2 2" xfId="13947" xr:uid="{00000000-0005-0000-0000-0000E3360000}"/>
    <cellStyle name="Normal 2 3 3 3 2 4 2 3" xfId="15875" xr:uid="{00000000-0005-0000-0000-0000E4360000}"/>
    <cellStyle name="Normal 2 3 3 3 2 4 3" xfId="12894" xr:uid="{00000000-0005-0000-0000-0000E5360000}"/>
    <cellStyle name="Normal 2 3 3 3 2 4 4" xfId="15874" xr:uid="{00000000-0005-0000-0000-0000E6360000}"/>
    <cellStyle name="Normal 2 3 3 3 2 5" xfId="9815" xr:uid="{00000000-0005-0000-0000-0000E7360000}"/>
    <cellStyle name="Normal 2 3 3 3 2 5 2" xfId="13409" xr:uid="{00000000-0005-0000-0000-0000E8360000}"/>
    <cellStyle name="Normal 2 3 3 3 2 5 3" xfId="15876" xr:uid="{00000000-0005-0000-0000-0000E9360000}"/>
    <cellStyle name="Normal 2 3 3 3 2 6" xfId="10984" xr:uid="{00000000-0005-0000-0000-0000EA360000}"/>
    <cellStyle name="Normal 2 3 3 3 2 6 2" xfId="14577" xr:uid="{00000000-0005-0000-0000-0000EB360000}"/>
    <cellStyle name="Normal 2 3 3 3 2 6 3" xfId="15877" xr:uid="{00000000-0005-0000-0000-0000EC360000}"/>
    <cellStyle name="Normal 2 3 3 3 2 7" xfId="12356" xr:uid="{00000000-0005-0000-0000-0000ED360000}"/>
    <cellStyle name="Normal 2 3 3 3 2 8" xfId="15858" xr:uid="{00000000-0005-0000-0000-0000EE360000}"/>
    <cellStyle name="Normal 2 3 3 3 3" xfId="8763" xr:uid="{00000000-0005-0000-0000-0000EF360000}"/>
    <cellStyle name="Normal 2 3 3 3 3 2" xfId="8891" xr:uid="{00000000-0005-0000-0000-0000F0360000}"/>
    <cellStyle name="Normal 2 3 3 3 3 2 2" xfId="9147" xr:uid="{00000000-0005-0000-0000-0000F1360000}"/>
    <cellStyle name="Normal 2 3 3 3 3 2 2 2" xfId="9715" xr:uid="{00000000-0005-0000-0000-0000F2360000}"/>
    <cellStyle name="Normal 2 3 3 3 3 2 2 2 2" xfId="10769" xr:uid="{00000000-0005-0000-0000-0000F3360000}"/>
    <cellStyle name="Normal 2 3 3 3 3 2 2 2 2 2" xfId="14363" xr:uid="{00000000-0005-0000-0000-0000F4360000}"/>
    <cellStyle name="Normal 2 3 3 3 3 2 2 2 2 3" xfId="15882" xr:uid="{00000000-0005-0000-0000-0000F5360000}"/>
    <cellStyle name="Normal 2 3 3 3 3 2 2 2 3" xfId="13310" xr:uid="{00000000-0005-0000-0000-0000F6360000}"/>
    <cellStyle name="Normal 2 3 3 3 3 2 2 2 4" xfId="15881" xr:uid="{00000000-0005-0000-0000-0000F7360000}"/>
    <cellStyle name="Normal 2 3 3 3 3 2 2 3" xfId="10231" xr:uid="{00000000-0005-0000-0000-0000F8360000}"/>
    <cellStyle name="Normal 2 3 3 3 3 2 2 3 2" xfId="13825" xr:uid="{00000000-0005-0000-0000-0000F9360000}"/>
    <cellStyle name="Normal 2 3 3 3 3 2 2 3 3" xfId="15883" xr:uid="{00000000-0005-0000-0000-0000FA360000}"/>
    <cellStyle name="Normal 2 3 3 3 3 2 2 4" xfId="10990" xr:uid="{00000000-0005-0000-0000-0000FB360000}"/>
    <cellStyle name="Normal 2 3 3 3 3 2 2 4 2" xfId="14583" xr:uid="{00000000-0005-0000-0000-0000FC360000}"/>
    <cellStyle name="Normal 2 3 3 3 3 2 2 4 3" xfId="15884" xr:uid="{00000000-0005-0000-0000-0000FD360000}"/>
    <cellStyle name="Normal 2 3 3 3 3 2 2 5" xfId="12772" xr:uid="{00000000-0005-0000-0000-0000FE360000}"/>
    <cellStyle name="Normal 2 3 3 3 3 2 2 6" xfId="15880" xr:uid="{00000000-0005-0000-0000-0000FF360000}"/>
    <cellStyle name="Normal 2 3 3 3 3 2 3" xfId="9459" xr:uid="{00000000-0005-0000-0000-000000370000}"/>
    <cellStyle name="Normal 2 3 3 3 3 2 3 2" xfId="10513" xr:uid="{00000000-0005-0000-0000-000001370000}"/>
    <cellStyle name="Normal 2 3 3 3 3 2 3 2 2" xfId="14107" xr:uid="{00000000-0005-0000-0000-000002370000}"/>
    <cellStyle name="Normal 2 3 3 3 3 2 3 2 3" xfId="15886" xr:uid="{00000000-0005-0000-0000-000003370000}"/>
    <cellStyle name="Normal 2 3 3 3 3 2 3 3" xfId="13054" xr:uid="{00000000-0005-0000-0000-000004370000}"/>
    <cellStyle name="Normal 2 3 3 3 3 2 3 4" xfId="15885" xr:uid="{00000000-0005-0000-0000-000005370000}"/>
    <cellStyle name="Normal 2 3 3 3 3 2 4" xfId="9975" xr:uid="{00000000-0005-0000-0000-000006370000}"/>
    <cellStyle name="Normal 2 3 3 3 3 2 4 2" xfId="13569" xr:uid="{00000000-0005-0000-0000-000007370000}"/>
    <cellStyle name="Normal 2 3 3 3 3 2 4 3" xfId="15887" xr:uid="{00000000-0005-0000-0000-000008370000}"/>
    <cellStyle name="Normal 2 3 3 3 3 2 5" xfId="10989" xr:uid="{00000000-0005-0000-0000-000009370000}"/>
    <cellStyle name="Normal 2 3 3 3 3 2 5 2" xfId="14582" xr:uid="{00000000-0005-0000-0000-00000A370000}"/>
    <cellStyle name="Normal 2 3 3 3 3 2 5 3" xfId="15888" xr:uid="{00000000-0005-0000-0000-00000B370000}"/>
    <cellStyle name="Normal 2 3 3 3 3 2 6" xfId="12516" xr:uid="{00000000-0005-0000-0000-00000C370000}"/>
    <cellStyle name="Normal 2 3 3 3 3 2 7" xfId="15879" xr:uid="{00000000-0005-0000-0000-00000D370000}"/>
    <cellStyle name="Normal 2 3 3 3 3 3" xfId="9019" xr:uid="{00000000-0005-0000-0000-00000E370000}"/>
    <cellStyle name="Normal 2 3 3 3 3 3 2" xfId="9587" xr:uid="{00000000-0005-0000-0000-00000F370000}"/>
    <cellStyle name="Normal 2 3 3 3 3 3 2 2" xfId="10641" xr:uid="{00000000-0005-0000-0000-000010370000}"/>
    <cellStyle name="Normal 2 3 3 3 3 3 2 2 2" xfId="14235" xr:uid="{00000000-0005-0000-0000-000011370000}"/>
    <cellStyle name="Normal 2 3 3 3 3 3 2 2 3" xfId="15891" xr:uid="{00000000-0005-0000-0000-000012370000}"/>
    <cellStyle name="Normal 2 3 3 3 3 3 2 3" xfId="13182" xr:uid="{00000000-0005-0000-0000-000013370000}"/>
    <cellStyle name="Normal 2 3 3 3 3 3 2 4" xfId="15890" xr:uid="{00000000-0005-0000-0000-000014370000}"/>
    <cellStyle name="Normal 2 3 3 3 3 3 3" xfId="10103" xr:uid="{00000000-0005-0000-0000-000015370000}"/>
    <cellStyle name="Normal 2 3 3 3 3 3 3 2" xfId="13697" xr:uid="{00000000-0005-0000-0000-000016370000}"/>
    <cellStyle name="Normal 2 3 3 3 3 3 3 3" xfId="15892" xr:uid="{00000000-0005-0000-0000-000017370000}"/>
    <cellStyle name="Normal 2 3 3 3 3 3 4" xfId="10991" xr:uid="{00000000-0005-0000-0000-000018370000}"/>
    <cellStyle name="Normal 2 3 3 3 3 3 4 2" xfId="14584" xr:uid="{00000000-0005-0000-0000-000019370000}"/>
    <cellStyle name="Normal 2 3 3 3 3 3 4 3" xfId="15893" xr:uid="{00000000-0005-0000-0000-00001A370000}"/>
    <cellStyle name="Normal 2 3 3 3 3 3 5" xfId="12644" xr:uid="{00000000-0005-0000-0000-00001B370000}"/>
    <cellStyle name="Normal 2 3 3 3 3 3 6" xfId="15889" xr:uid="{00000000-0005-0000-0000-00001C370000}"/>
    <cellStyle name="Normal 2 3 3 3 3 4" xfId="9331" xr:uid="{00000000-0005-0000-0000-00001D370000}"/>
    <cellStyle name="Normal 2 3 3 3 3 4 2" xfId="10385" xr:uid="{00000000-0005-0000-0000-00001E370000}"/>
    <cellStyle name="Normal 2 3 3 3 3 4 2 2" xfId="13979" xr:uid="{00000000-0005-0000-0000-00001F370000}"/>
    <cellStyle name="Normal 2 3 3 3 3 4 2 3" xfId="15895" xr:uid="{00000000-0005-0000-0000-000020370000}"/>
    <cellStyle name="Normal 2 3 3 3 3 4 3" xfId="12926" xr:uid="{00000000-0005-0000-0000-000021370000}"/>
    <cellStyle name="Normal 2 3 3 3 3 4 4" xfId="15894" xr:uid="{00000000-0005-0000-0000-000022370000}"/>
    <cellStyle name="Normal 2 3 3 3 3 5" xfId="9847" xr:uid="{00000000-0005-0000-0000-000023370000}"/>
    <cellStyle name="Normal 2 3 3 3 3 5 2" xfId="13441" xr:uid="{00000000-0005-0000-0000-000024370000}"/>
    <cellStyle name="Normal 2 3 3 3 3 5 3" xfId="15896" xr:uid="{00000000-0005-0000-0000-000025370000}"/>
    <cellStyle name="Normal 2 3 3 3 3 6" xfId="10988" xr:uid="{00000000-0005-0000-0000-000026370000}"/>
    <cellStyle name="Normal 2 3 3 3 3 6 2" xfId="14581" xr:uid="{00000000-0005-0000-0000-000027370000}"/>
    <cellStyle name="Normal 2 3 3 3 3 6 3" xfId="15897" xr:uid="{00000000-0005-0000-0000-000028370000}"/>
    <cellStyle name="Normal 2 3 3 3 3 7" xfId="12388" xr:uid="{00000000-0005-0000-0000-000029370000}"/>
    <cellStyle name="Normal 2 3 3 3 3 8" xfId="15878" xr:uid="{00000000-0005-0000-0000-00002A370000}"/>
    <cellStyle name="Normal 2 3 3 3 4" xfId="8795" xr:uid="{00000000-0005-0000-0000-00002B370000}"/>
    <cellStyle name="Normal 2 3 3 3 4 2" xfId="8923" xr:uid="{00000000-0005-0000-0000-00002C370000}"/>
    <cellStyle name="Normal 2 3 3 3 4 2 2" xfId="9179" xr:uid="{00000000-0005-0000-0000-00002D370000}"/>
    <cellStyle name="Normal 2 3 3 3 4 2 2 2" xfId="9747" xr:uid="{00000000-0005-0000-0000-00002E370000}"/>
    <cellStyle name="Normal 2 3 3 3 4 2 2 2 2" xfId="10801" xr:uid="{00000000-0005-0000-0000-00002F370000}"/>
    <cellStyle name="Normal 2 3 3 3 4 2 2 2 2 2" xfId="14395" xr:uid="{00000000-0005-0000-0000-000030370000}"/>
    <cellStyle name="Normal 2 3 3 3 4 2 2 2 2 3" xfId="15902" xr:uid="{00000000-0005-0000-0000-000031370000}"/>
    <cellStyle name="Normal 2 3 3 3 4 2 2 2 3" xfId="13342" xr:uid="{00000000-0005-0000-0000-000032370000}"/>
    <cellStyle name="Normal 2 3 3 3 4 2 2 2 4" xfId="15901" xr:uid="{00000000-0005-0000-0000-000033370000}"/>
    <cellStyle name="Normal 2 3 3 3 4 2 2 3" xfId="10263" xr:uid="{00000000-0005-0000-0000-000034370000}"/>
    <cellStyle name="Normal 2 3 3 3 4 2 2 3 2" xfId="13857" xr:uid="{00000000-0005-0000-0000-000035370000}"/>
    <cellStyle name="Normal 2 3 3 3 4 2 2 3 3" xfId="15903" xr:uid="{00000000-0005-0000-0000-000036370000}"/>
    <cellStyle name="Normal 2 3 3 3 4 2 2 4" xfId="10994" xr:uid="{00000000-0005-0000-0000-000037370000}"/>
    <cellStyle name="Normal 2 3 3 3 4 2 2 4 2" xfId="14587" xr:uid="{00000000-0005-0000-0000-000038370000}"/>
    <cellStyle name="Normal 2 3 3 3 4 2 2 4 3" xfId="15904" xr:uid="{00000000-0005-0000-0000-000039370000}"/>
    <cellStyle name="Normal 2 3 3 3 4 2 2 5" xfId="12804" xr:uid="{00000000-0005-0000-0000-00003A370000}"/>
    <cellStyle name="Normal 2 3 3 3 4 2 2 6" xfId="15900" xr:uid="{00000000-0005-0000-0000-00003B370000}"/>
    <cellStyle name="Normal 2 3 3 3 4 2 3" xfId="9491" xr:uid="{00000000-0005-0000-0000-00003C370000}"/>
    <cellStyle name="Normal 2 3 3 3 4 2 3 2" xfId="10545" xr:uid="{00000000-0005-0000-0000-00003D370000}"/>
    <cellStyle name="Normal 2 3 3 3 4 2 3 2 2" xfId="14139" xr:uid="{00000000-0005-0000-0000-00003E370000}"/>
    <cellStyle name="Normal 2 3 3 3 4 2 3 2 3" xfId="15906" xr:uid="{00000000-0005-0000-0000-00003F370000}"/>
    <cellStyle name="Normal 2 3 3 3 4 2 3 3" xfId="13086" xr:uid="{00000000-0005-0000-0000-000040370000}"/>
    <cellStyle name="Normal 2 3 3 3 4 2 3 4" xfId="15905" xr:uid="{00000000-0005-0000-0000-000041370000}"/>
    <cellStyle name="Normal 2 3 3 3 4 2 4" xfId="10007" xr:uid="{00000000-0005-0000-0000-000042370000}"/>
    <cellStyle name="Normal 2 3 3 3 4 2 4 2" xfId="13601" xr:uid="{00000000-0005-0000-0000-000043370000}"/>
    <cellStyle name="Normal 2 3 3 3 4 2 4 3" xfId="15907" xr:uid="{00000000-0005-0000-0000-000044370000}"/>
    <cellStyle name="Normal 2 3 3 3 4 2 5" xfId="10993" xr:uid="{00000000-0005-0000-0000-000045370000}"/>
    <cellStyle name="Normal 2 3 3 3 4 2 5 2" xfId="14586" xr:uid="{00000000-0005-0000-0000-000046370000}"/>
    <cellStyle name="Normal 2 3 3 3 4 2 5 3" xfId="15908" xr:uid="{00000000-0005-0000-0000-000047370000}"/>
    <cellStyle name="Normal 2 3 3 3 4 2 6" xfId="12548" xr:uid="{00000000-0005-0000-0000-000048370000}"/>
    <cellStyle name="Normal 2 3 3 3 4 2 7" xfId="15899" xr:uid="{00000000-0005-0000-0000-000049370000}"/>
    <cellStyle name="Normal 2 3 3 3 4 3" xfId="9051" xr:uid="{00000000-0005-0000-0000-00004A370000}"/>
    <cellStyle name="Normal 2 3 3 3 4 3 2" xfId="9619" xr:uid="{00000000-0005-0000-0000-00004B370000}"/>
    <cellStyle name="Normal 2 3 3 3 4 3 2 2" xfId="10673" xr:uid="{00000000-0005-0000-0000-00004C370000}"/>
    <cellStyle name="Normal 2 3 3 3 4 3 2 2 2" xfId="14267" xr:uid="{00000000-0005-0000-0000-00004D370000}"/>
    <cellStyle name="Normal 2 3 3 3 4 3 2 2 3" xfId="15911" xr:uid="{00000000-0005-0000-0000-00004E370000}"/>
    <cellStyle name="Normal 2 3 3 3 4 3 2 3" xfId="13214" xr:uid="{00000000-0005-0000-0000-00004F370000}"/>
    <cellStyle name="Normal 2 3 3 3 4 3 2 4" xfId="15910" xr:uid="{00000000-0005-0000-0000-000050370000}"/>
    <cellStyle name="Normal 2 3 3 3 4 3 3" xfId="10135" xr:uid="{00000000-0005-0000-0000-000051370000}"/>
    <cellStyle name="Normal 2 3 3 3 4 3 3 2" xfId="13729" xr:uid="{00000000-0005-0000-0000-000052370000}"/>
    <cellStyle name="Normal 2 3 3 3 4 3 3 3" xfId="15912" xr:uid="{00000000-0005-0000-0000-000053370000}"/>
    <cellStyle name="Normal 2 3 3 3 4 3 4" xfId="10995" xr:uid="{00000000-0005-0000-0000-000054370000}"/>
    <cellStyle name="Normal 2 3 3 3 4 3 4 2" xfId="14588" xr:uid="{00000000-0005-0000-0000-000055370000}"/>
    <cellStyle name="Normal 2 3 3 3 4 3 4 3" xfId="15913" xr:uid="{00000000-0005-0000-0000-000056370000}"/>
    <cellStyle name="Normal 2 3 3 3 4 3 5" xfId="12676" xr:uid="{00000000-0005-0000-0000-000057370000}"/>
    <cellStyle name="Normal 2 3 3 3 4 3 6" xfId="15909" xr:uid="{00000000-0005-0000-0000-000058370000}"/>
    <cellStyle name="Normal 2 3 3 3 4 4" xfId="9363" xr:uid="{00000000-0005-0000-0000-000059370000}"/>
    <cellStyle name="Normal 2 3 3 3 4 4 2" xfId="10417" xr:uid="{00000000-0005-0000-0000-00005A370000}"/>
    <cellStyle name="Normal 2 3 3 3 4 4 2 2" xfId="14011" xr:uid="{00000000-0005-0000-0000-00005B370000}"/>
    <cellStyle name="Normal 2 3 3 3 4 4 2 3" xfId="15915" xr:uid="{00000000-0005-0000-0000-00005C370000}"/>
    <cellStyle name="Normal 2 3 3 3 4 4 3" xfId="12958" xr:uid="{00000000-0005-0000-0000-00005D370000}"/>
    <cellStyle name="Normal 2 3 3 3 4 4 4" xfId="15914" xr:uid="{00000000-0005-0000-0000-00005E370000}"/>
    <cellStyle name="Normal 2 3 3 3 4 5" xfId="9879" xr:uid="{00000000-0005-0000-0000-00005F370000}"/>
    <cellStyle name="Normal 2 3 3 3 4 5 2" xfId="13473" xr:uid="{00000000-0005-0000-0000-000060370000}"/>
    <cellStyle name="Normal 2 3 3 3 4 5 3" xfId="15916" xr:uid="{00000000-0005-0000-0000-000061370000}"/>
    <cellStyle name="Normal 2 3 3 3 4 6" xfId="10992" xr:uid="{00000000-0005-0000-0000-000062370000}"/>
    <cellStyle name="Normal 2 3 3 3 4 6 2" xfId="14585" xr:uid="{00000000-0005-0000-0000-000063370000}"/>
    <cellStyle name="Normal 2 3 3 3 4 6 3" xfId="15917" xr:uid="{00000000-0005-0000-0000-000064370000}"/>
    <cellStyle name="Normal 2 3 3 3 4 7" xfId="12420" xr:uid="{00000000-0005-0000-0000-000065370000}"/>
    <cellStyle name="Normal 2 3 3 3 4 8" xfId="15898" xr:uid="{00000000-0005-0000-0000-000066370000}"/>
    <cellStyle name="Normal 2 3 3 3 5" xfId="8819" xr:uid="{00000000-0005-0000-0000-000067370000}"/>
    <cellStyle name="Normal 2 3 3 3 5 2" xfId="9075" xr:uid="{00000000-0005-0000-0000-000068370000}"/>
    <cellStyle name="Normal 2 3 3 3 5 2 2" xfId="9643" xr:uid="{00000000-0005-0000-0000-000069370000}"/>
    <cellStyle name="Normal 2 3 3 3 5 2 2 2" xfId="10697" xr:uid="{00000000-0005-0000-0000-00006A370000}"/>
    <cellStyle name="Normal 2 3 3 3 5 2 2 2 2" xfId="14291" xr:uid="{00000000-0005-0000-0000-00006B370000}"/>
    <cellStyle name="Normal 2 3 3 3 5 2 2 2 3" xfId="15921" xr:uid="{00000000-0005-0000-0000-00006C370000}"/>
    <cellStyle name="Normal 2 3 3 3 5 2 2 3" xfId="13238" xr:uid="{00000000-0005-0000-0000-00006D370000}"/>
    <cellStyle name="Normal 2 3 3 3 5 2 2 4" xfId="15920" xr:uid="{00000000-0005-0000-0000-00006E370000}"/>
    <cellStyle name="Normal 2 3 3 3 5 2 3" xfId="10159" xr:uid="{00000000-0005-0000-0000-00006F370000}"/>
    <cellStyle name="Normal 2 3 3 3 5 2 3 2" xfId="13753" xr:uid="{00000000-0005-0000-0000-000070370000}"/>
    <cellStyle name="Normal 2 3 3 3 5 2 3 3" xfId="15922" xr:uid="{00000000-0005-0000-0000-000071370000}"/>
    <cellStyle name="Normal 2 3 3 3 5 2 4" xfId="10997" xr:uid="{00000000-0005-0000-0000-000072370000}"/>
    <cellStyle name="Normal 2 3 3 3 5 2 4 2" xfId="14590" xr:uid="{00000000-0005-0000-0000-000073370000}"/>
    <cellStyle name="Normal 2 3 3 3 5 2 4 3" xfId="15923" xr:uid="{00000000-0005-0000-0000-000074370000}"/>
    <cellStyle name="Normal 2 3 3 3 5 2 5" xfId="12700" xr:uid="{00000000-0005-0000-0000-000075370000}"/>
    <cellStyle name="Normal 2 3 3 3 5 2 6" xfId="15919" xr:uid="{00000000-0005-0000-0000-000076370000}"/>
    <cellStyle name="Normal 2 3 3 3 5 3" xfId="9387" xr:uid="{00000000-0005-0000-0000-000077370000}"/>
    <cellStyle name="Normal 2 3 3 3 5 3 2" xfId="10441" xr:uid="{00000000-0005-0000-0000-000078370000}"/>
    <cellStyle name="Normal 2 3 3 3 5 3 2 2" xfId="14035" xr:uid="{00000000-0005-0000-0000-000079370000}"/>
    <cellStyle name="Normal 2 3 3 3 5 3 2 3" xfId="15925" xr:uid="{00000000-0005-0000-0000-00007A370000}"/>
    <cellStyle name="Normal 2 3 3 3 5 3 3" xfId="12982" xr:uid="{00000000-0005-0000-0000-00007B370000}"/>
    <cellStyle name="Normal 2 3 3 3 5 3 4" xfId="15924" xr:uid="{00000000-0005-0000-0000-00007C370000}"/>
    <cellStyle name="Normal 2 3 3 3 5 4" xfId="9903" xr:uid="{00000000-0005-0000-0000-00007D370000}"/>
    <cellStyle name="Normal 2 3 3 3 5 4 2" xfId="13497" xr:uid="{00000000-0005-0000-0000-00007E370000}"/>
    <cellStyle name="Normal 2 3 3 3 5 4 3" xfId="15926" xr:uid="{00000000-0005-0000-0000-00007F370000}"/>
    <cellStyle name="Normal 2 3 3 3 5 5" xfId="10996" xr:uid="{00000000-0005-0000-0000-000080370000}"/>
    <cellStyle name="Normal 2 3 3 3 5 5 2" xfId="14589" xr:uid="{00000000-0005-0000-0000-000081370000}"/>
    <cellStyle name="Normal 2 3 3 3 5 5 3" xfId="15927" xr:uid="{00000000-0005-0000-0000-000082370000}"/>
    <cellStyle name="Normal 2 3 3 3 5 6" xfId="12444" xr:uid="{00000000-0005-0000-0000-000083370000}"/>
    <cellStyle name="Normal 2 3 3 3 5 7" xfId="15918" xr:uid="{00000000-0005-0000-0000-000084370000}"/>
    <cellStyle name="Normal 2 3 3 3 6" xfId="8947" xr:uid="{00000000-0005-0000-0000-000085370000}"/>
    <cellStyle name="Normal 2 3 3 3 6 2" xfId="9515" xr:uid="{00000000-0005-0000-0000-000086370000}"/>
    <cellStyle name="Normal 2 3 3 3 6 2 2" xfId="10569" xr:uid="{00000000-0005-0000-0000-000087370000}"/>
    <cellStyle name="Normal 2 3 3 3 6 2 2 2" xfId="14163" xr:uid="{00000000-0005-0000-0000-000088370000}"/>
    <cellStyle name="Normal 2 3 3 3 6 2 2 3" xfId="15930" xr:uid="{00000000-0005-0000-0000-000089370000}"/>
    <cellStyle name="Normal 2 3 3 3 6 2 3" xfId="13110" xr:uid="{00000000-0005-0000-0000-00008A370000}"/>
    <cellStyle name="Normal 2 3 3 3 6 2 4" xfId="15929" xr:uid="{00000000-0005-0000-0000-00008B370000}"/>
    <cellStyle name="Normal 2 3 3 3 6 3" xfId="10031" xr:uid="{00000000-0005-0000-0000-00008C370000}"/>
    <cellStyle name="Normal 2 3 3 3 6 3 2" xfId="13625" xr:uid="{00000000-0005-0000-0000-00008D370000}"/>
    <cellStyle name="Normal 2 3 3 3 6 3 3" xfId="15931" xr:uid="{00000000-0005-0000-0000-00008E370000}"/>
    <cellStyle name="Normal 2 3 3 3 6 4" xfId="10998" xr:uid="{00000000-0005-0000-0000-00008F370000}"/>
    <cellStyle name="Normal 2 3 3 3 6 4 2" xfId="14591" xr:uid="{00000000-0005-0000-0000-000090370000}"/>
    <cellStyle name="Normal 2 3 3 3 6 4 3" xfId="15932" xr:uid="{00000000-0005-0000-0000-000091370000}"/>
    <cellStyle name="Normal 2 3 3 3 6 5" xfId="12572" xr:uid="{00000000-0005-0000-0000-000092370000}"/>
    <cellStyle name="Normal 2 3 3 3 6 6" xfId="15928" xr:uid="{00000000-0005-0000-0000-000093370000}"/>
    <cellStyle name="Normal 2 3 3 3 7" xfId="9259" xr:uid="{00000000-0005-0000-0000-000094370000}"/>
    <cellStyle name="Normal 2 3 3 3 7 2" xfId="10313" xr:uid="{00000000-0005-0000-0000-000095370000}"/>
    <cellStyle name="Normal 2 3 3 3 7 2 2" xfId="13907" xr:uid="{00000000-0005-0000-0000-000096370000}"/>
    <cellStyle name="Normal 2 3 3 3 7 2 3" xfId="15934" xr:uid="{00000000-0005-0000-0000-000097370000}"/>
    <cellStyle name="Normal 2 3 3 3 7 3" xfId="12854" xr:uid="{00000000-0005-0000-0000-000098370000}"/>
    <cellStyle name="Normal 2 3 3 3 7 4" xfId="15933" xr:uid="{00000000-0005-0000-0000-000099370000}"/>
    <cellStyle name="Normal 2 3 3 3 8" xfId="9775" xr:uid="{00000000-0005-0000-0000-00009A370000}"/>
    <cellStyle name="Normal 2 3 3 3 8 2" xfId="13369" xr:uid="{00000000-0005-0000-0000-00009B370000}"/>
    <cellStyle name="Normal 2 3 3 3 8 3" xfId="15935" xr:uid="{00000000-0005-0000-0000-00009C370000}"/>
    <cellStyle name="Normal 2 3 3 3 9" xfId="10983" xr:uid="{00000000-0005-0000-0000-00009D370000}"/>
    <cellStyle name="Normal 2 3 3 3 9 2" xfId="14576" xr:uid="{00000000-0005-0000-0000-00009E370000}"/>
    <cellStyle name="Normal 2 3 3 3 9 3" xfId="15936" xr:uid="{00000000-0005-0000-0000-00009F370000}"/>
    <cellStyle name="Normal 2 3 3 4" xfId="8715" xr:uid="{00000000-0005-0000-0000-0000A0370000}"/>
    <cellStyle name="Normal 2 3 3 4 2" xfId="8843" xr:uid="{00000000-0005-0000-0000-0000A1370000}"/>
    <cellStyle name="Normal 2 3 3 4 2 2" xfId="9099" xr:uid="{00000000-0005-0000-0000-0000A2370000}"/>
    <cellStyle name="Normal 2 3 3 4 2 2 2" xfId="9667" xr:uid="{00000000-0005-0000-0000-0000A3370000}"/>
    <cellStyle name="Normal 2 3 3 4 2 2 2 2" xfId="10721" xr:uid="{00000000-0005-0000-0000-0000A4370000}"/>
    <cellStyle name="Normal 2 3 3 4 2 2 2 2 2" xfId="14315" xr:uid="{00000000-0005-0000-0000-0000A5370000}"/>
    <cellStyle name="Normal 2 3 3 4 2 2 2 2 3" xfId="15941" xr:uid="{00000000-0005-0000-0000-0000A6370000}"/>
    <cellStyle name="Normal 2 3 3 4 2 2 2 3" xfId="13262" xr:uid="{00000000-0005-0000-0000-0000A7370000}"/>
    <cellStyle name="Normal 2 3 3 4 2 2 2 4" xfId="15940" xr:uid="{00000000-0005-0000-0000-0000A8370000}"/>
    <cellStyle name="Normal 2 3 3 4 2 2 3" xfId="10183" xr:uid="{00000000-0005-0000-0000-0000A9370000}"/>
    <cellStyle name="Normal 2 3 3 4 2 2 3 2" xfId="13777" xr:uid="{00000000-0005-0000-0000-0000AA370000}"/>
    <cellStyle name="Normal 2 3 3 4 2 2 3 3" xfId="15942" xr:uid="{00000000-0005-0000-0000-0000AB370000}"/>
    <cellStyle name="Normal 2 3 3 4 2 2 4" xfId="11001" xr:uid="{00000000-0005-0000-0000-0000AC370000}"/>
    <cellStyle name="Normal 2 3 3 4 2 2 4 2" xfId="14594" xr:uid="{00000000-0005-0000-0000-0000AD370000}"/>
    <cellStyle name="Normal 2 3 3 4 2 2 4 3" xfId="15943" xr:uid="{00000000-0005-0000-0000-0000AE370000}"/>
    <cellStyle name="Normal 2 3 3 4 2 2 5" xfId="12724" xr:uid="{00000000-0005-0000-0000-0000AF370000}"/>
    <cellStyle name="Normal 2 3 3 4 2 2 6" xfId="15939" xr:uid="{00000000-0005-0000-0000-0000B0370000}"/>
    <cellStyle name="Normal 2 3 3 4 2 3" xfId="9411" xr:uid="{00000000-0005-0000-0000-0000B1370000}"/>
    <cellStyle name="Normal 2 3 3 4 2 3 2" xfId="10465" xr:uid="{00000000-0005-0000-0000-0000B2370000}"/>
    <cellStyle name="Normal 2 3 3 4 2 3 2 2" xfId="14059" xr:uid="{00000000-0005-0000-0000-0000B3370000}"/>
    <cellStyle name="Normal 2 3 3 4 2 3 2 3" xfId="15945" xr:uid="{00000000-0005-0000-0000-0000B4370000}"/>
    <cellStyle name="Normal 2 3 3 4 2 3 3" xfId="13006" xr:uid="{00000000-0005-0000-0000-0000B5370000}"/>
    <cellStyle name="Normal 2 3 3 4 2 3 4" xfId="15944" xr:uid="{00000000-0005-0000-0000-0000B6370000}"/>
    <cellStyle name="Normal 2 3 3 4 2 4" xfId="9927" xr:uid="{00000000-0005-0000-0000-0000B7370000}"/>
    <cellStyle name="Normal 2 3 3 4 2 4 2" xfId="13521" xr:uid="{00000000-0005-0000-0000-0000B8370000}"/>
    <cellStyle name="Normal 2 3 3 4 2 4 3" xfId="15946" xr:uid="{00000000-0005-0000-0000-0000B9370000}"/>
    <cellStyle name="Normal 2 3 3 4 2 5" xfId="11000" xr:uid="{00000000-0005-0000-0000-0000BA370000}"/>
    <cellStyle name="Normal 2 3 3 4 2 5 2" xfId="14593" xr:uid="{00000000-0005-0000-0000-0000BB370000}"/>
    <cellStyle name="Normal 2 3 3 4 2 5 3" xfId="15947" xr:uid="{00000000-0005-0000-0000-0000BC370000}"/>
    <cellStyle name="Normal 2 3 3 4 2 6" xfId="12468" xr:uid="{00000000-0005-0000-0000-0000BD370000}"/>
    <cellStyle name="Normal 2 3 3 4 2 7" xfId="15938" xr:uid="{00000000-0005-0000-0000-0000BE370000}"/>
    <cellStyle name="Normal 2 3 3 4 3" xfId="8971" xr:uid="{00000000-0005-0000-0000-0000BF370000}"/>
    <cellStyle name="Normal 2 3 3 4 3 2" xfId="9539" xr:uid="{00000000-0005-0000-0000-0000C0370000}"/>
    <cellStyle name="Normal 2 3 3 4 3 2 2" xfId="10593" xr:uid="{00000000-0005-0000-0000-0000C1370000}"/>
    <cellStyle name="Normal 2 3 3 4 3 2 2 2" xfId="14187" xr:uid="{00000000-0005-0000-0000-0000C2370000}"/>
    <cellStyle name="Normal 2 3 3 4 3 2 2 3" xfId="15950" xr:uid="{00000000-0005-0000-0000-0000C3370000}"/>
    <cellStyle name="Normal 2 3 3 4 3 2 3" xfId="13134" xr:uid="{00000000-0005-0000-0000-0000C4370000}"/>
    <cellStyle name="Normal 2 3 3 4 3 2 4" xfId="15949" xr:uid="{00000000-0005-0000-0000-0000C5370000}"/>
    <cellStyle name="Normal 2 3 3 4 3 3" xfId="10055" xr:uid="{00000000-0005-0000-0000-0000C6370000}"/>
    <cellStyle name="Normal 2 3 3 4 3 3 2" xfId="13649" xr:uid="{00000000-0005-0000-0000-0000C7370000}"/>
    <cellStyle name="Normal 2 3 3 4 3 3 3" xfId="15951" xr:uid="{00000000-0005-0000-0000-0000C8370000}"/>
    <cellStyle name="Normal 2 3 3 4 3 4" xfId="11002" xr:uid="{00000000-0005-0000-0000-0000C9370000}"/>
    <cellStyle name="Normal 2 3 3 4 3 4 2" xfId="14595" xr:uid="{00000000-0005-0000-0000-0000CA370000}"/>
    <cellStyle name="Normal 2 3 3 4 3 4 3" xfId="15952" xr:uid="{00000000-0005-0000-0000-0000CB370000}"/>
    <cellStyle name="Normal 2 3 3 4 3 5" xfId="12596" xr:uid="{00000000-0005-0000-0000-0000CC370000}"/>
    <cellStyle name="Normal 2 3 3 4 3 6" xfId="15948" xr:uid="{00000000-0005-0000-0000-0000CD370000}"/>
    <cellStyle name="Normal 2 3 3 4 4" xfId="9283" xr:uid="{00000000-0005-0000-0000-0000CE370000}"/>
    <cellStyle name="Normal 2 3 3 4 4 2" xfId="10337" xr:uid="{00000000-0005-0000-0000-0000CF370000}"/>
    <cellStyle name="Normal 2 3 3 4 4 2 2" xfId="13931" xr:uid="{00000000-0005-0000-0000-0000D0370000}"/>
    <cellStyle name="Normal 2 3 3 4 4 2 3" xfId="15954" xr:uid="{00000000-0005-0000-0000-0000D1370000}"/>
    <cellStyle name="Normal 2 3 3 4 4 3" xfId="12878" xr:uid="{00000000-0005-0000-0000-0000D2370000}"/>
    <cellStyle name="Normal 2 3 3 4 4 4" xfId="15953" xr:uid="{00000000-0005-0000-0000-0000D3370000}"/>
    <cellStyle name="Normal 2 3 3 4 5" xfId="9799" xr:uid="{00000000-0005-0000-0000-0000D4370000}"/>
    <cellStyle name="Normal 2 3 3 4 5 2" xfId="13393" xr:uid="{00000000-0005-0000-0000-0000D5370000}"/>
    <cellStyle name="Normal 2 3 3 4 5 3" xfId="15955" xr:uid="{00000000-0005-0000-0000-0000D6370000}"/>
    <cellStyle name="Normal 2 3 3 4 6" xfId="10999" xr:uid="{00000000-0005-0000-0000-0000D7370000}"/>
    <cellStyle name="Normal 2 3 3 4 6 2" xfId="14592" xr:uid="{00000000-0005-0000-0000-0000D8370000}"/>
    <cellStyle name="Normal 2 3 3 4 6 3" xfId="15956" xr:uid="{00000000-0005-0000-0000-0000D9370000}"/>
    <cellStyle name="Normal 2 3 3 4 7" xfId="12340" xr:uid="{00000000-0005-0000-0000-0000DA370000}"/>
    <cellStyle name="Normal 2 3 3 4 8" xfId="15937" xr:uid="{00000000-0005-0000-0000-0000DB370000}"/>
    <cellStyle name="Normal 2 3 3 5" xfId="8747" xr:uid="{00000000-0005-0000-0000-0000DC370000}"/>
    <cellStyle name="Normal 2 3 3 5 2" xfId="8875" xr:uid="{00000000-0005-0000-0000-0000DD370000}"/>
    <cellStyle name="Normal 2 3 3 5 2 2" xfId="9131" xr:uid="{00000000-0005-0000-0000-0000DE370000}"/>
    <cellStyle name="Normal 2 3 3 5 2 2 2" xfId="9699" xr:uid="{00000000-0005-0000-0000-0000DF370000}"/>
    <cellStyle name="Normal 2 3 3 5 2 2 2 2" xfId="10753" xr:uid="{00000000-0005-0000-0000-0000E0370000}"/>
    <cellStyle name="Normal 2 3 3 5 2 2 2 2 2" xfId="14347" xr:uid="{00000000-0005-0000-0000-0000E1370000}"/>
    <cellStyle name="Normal 2 3 3 5 2 2 2 2 3" xfId="15961" xr:uid="{00000000-0005-0000-0000-0000E2370000}"/>
    <cellStyle name="Normal 2 3 3 5 2 2 2 3" xfId="13294" xr:uid="{00000000-0005-0000-0000-0000E3370000}"/>
    <cellStyle name="Normal 2 3 3 5 2 2 2 4" xfId="15960" xr:uid="{00000000-0005-0000-0000-0000E4370000}"/>
    <cellStyle name="Normal 2 3 3 5 2 2 3" xfId="10215" xr:uid="{00000000-0005-0000-0000-0000E5370000}"/>
    <cellStyle name="Normal 2 3 3 5 2 2 3 2" xfId="13809" xr:uid="{00000000-0005-0000-0000-0000E6370000}"/>
    <cellStyle name="Normal 2 3 3 5 2 2 3 3" xfId="15962" xr:uid="{00000000-0005-0000-0000-0000E7370000}"/>
    <cellStyle name="Normal 2 3 3 5 2 2 4" xfId="11005" xr:uid="{00000000-0005-0000-0000-0000E8370000}"/>
    <cellStyle name="Normal 2 3 3 5 2 2 4 2" xfId="14598" xr:uid="{00000000-0005-0000-0000-0000E9370000}"/>
    <cellStyle name="Normal 2 3 3 5 2 2 4 3" xfId="15963" xr:uid="{00000000-0005-0000-0000-0000EA370000}"/>
    <cellStyle name="Normal 2 3 3 5 2 2 5" xfId="12756" xr:uid="{00000000-0005-0000-0000-0000EB370000}"/>
    <cellStyle name="Normal 2 3 3 5 2 2 6" xfId="15959" xr:uid="{00000000-0005-0000-0000-0000EC370000}"/>
    <cellStyle name="Normal 2 3 3 5 2 3" xfId="9443" xr:uid="{00000000-0005-0000-0000-0000ED370000}"/>
    <cellStyle name="Normal 2 3 3 5 2 3 2" xfId="10497" xr:uid="{00000000-0005-0000-0000-0000EE370000}"/>
    <cellStyle name="Normal 2 3 3 5 2 3 2 2" xfId="14091" xr:uid="{00000000-0005-0000-0000-0000EF370000}"/>
    <cellStyle name="Normal 2 3 3 5 2 3 2 3" xfId="15965" xr:uid="{00000000-0005-0000-0000-0000F0370000}"/>
    <cellStyle name="Normal 2 3 3 5 2 3 3" xfId="13038" xr:uid="{00000000-0005-0000-0000-0000F1370000}"/>
    <cellStyle name="Normal 2 3 3 5 2 3 4" xfId="15964" xr:uid="{00000000-0005-0000-0000-0000F2370000}"/>
    <cellStyle name="Normal 2 3 3 5 2 4" xfId="9959" xr:uid="{00000000-0005-0000-0000-0000F3370000}"/>
    <cellStyle name="Normal 2 3 3 5 2 4 2" xfId="13553" xr:uid="{00000000-0005-0000-0000-0000F4370000}"/>
    <cellStyle name="Normal 2 3 3 5 2 4 3" xfId="15966" xr:uid="{00000000-0005-0000-0000-0000F5370000}"/>
    <cellStyle name="Normal 2 3 3 5 2 5" xfId="11004" xr:uid="{00000000-0005-0000-0000-0000F6370000}"/>
    <cellStyle name="Normal 2 3 3 5 2 5 2" xfId="14597" xr:uid="{00000000-0005-0000-0000-0000F7370000}"/>
    <cellStyle name="Normal 2 3 3 5 2 5 3" xfId="15967" xr:uid="{00000000-0005-0000-0000-0000F8370000}"/>
    <cellStyle name="Normal 2 3 3 5 2 6" xfId="12500" xr:uid="{00000000-0005-0000-0000-0000F9370000}"/>
    <cellStyle name="Normal 2 3 3 5 2 7" xfId="15958" xr:uid="{00000000-0005-0000-0000-0000FA370000}"/>
    <cellStyle name="Normal 2 3 3 5 3" xfId="9003" xr:uid="{00000000-0005-0000-0000-0000FB370000}"/>
    <cellStyle name="Normal 2 3 3 5 3 2" xfId="9571" xr:uid="{00000000-0005-0000-0000-0000FC370000}"/>
    <cellStyle name="Normal 2 3 3 5 3 2 2" xfId="10625" xr:uid="{00000000-0005-0000-0000-0000FD370000}"/>
    <cellStyle name="Normal 2 3 3 5 3 2 2 2" xfId="14219" xr:uid="{00000000-0005-0000-0000-0000FE370000}"/>
    <cellStyle name="Normal 2 3 3 5 3 2 2 3" xfId="15970" xr:uid="{00000000-0005-0000-0000-0000FF370000}"/>
    <cellStyle name="Normal 2 3 3 5 3 2 3" xfId="13166" xr:uid="{00000000-0005-0000-0000-000000380000}"/>
    <cellStyle name="Normal 2 3 3 5 3 2 4" xfId="15969" xr:uid="{00000000-0005-0000-0000-000001380000}"/>
    <cellStyle name="Normal 2 3 3 5 3 3" xfId="10087" xr:uid="{00000000-0005-0000-0000-000002380000}"/>
    <cellStyle name="Normal 2 3 3 5 3 3 2" xfId="13681" xr:uid="{00000000-0005-0000-0000-000003380000}"/>
    <cellStyle name="Normal 2 3 3 5 3 3 3" xfId="15971" xr:uid="{00000000-0005-0000-0000-000004380000}"/>
    <cellStyle name="Normal 2 3 3 5 3 4" xfId="11006" xr:uid="{00000000-0005-0000-0000-000005380000}"/>
    <cellStyle name="Normal 2 3 3 5 3 4 2" xfId="14599" xr:uid="{00000000-0005-0000-0000-000006380000}"/>
    <cellStyle name="Normal 2 3 3 5 3 4 3" xfId="15972" xr:uid="{00000000-0005-0000-0000-000007380000}"/>
    <cellStyle name="Normal 2 3 3 5 3 5" xfId="12628" xr:uid="{00000000-0005-0000-0000-000008380000}"/>
    <cellStyle name="Normal 2 3 3 5 3 6" xfId="15968" xr:uid="{00000000-0005-0000-0000-000009380000}"/>
    <cellStyle name="Normal 2 3 3 5 4" xfId="9315" xr:uid="{00000000-0005-0000-0000-00000A380000}"/>
    <cellStyle name="Normal 2 3 3 5 4 2" xfId="10369" xr:uid="{00000000-0005-0000-0000-00000B380000}"/>
    <cellStyle name="Normal 2 3 3 5 4 2 2" xfId="13963" xr:uid="{00000000-0005-0000-0000-00000C380000}"/>
    <cellStyle name="Normal 2 3 3 5 4 2 3" xfId="15974" xr:uid="{00000000-0005-0000-0000-00000D380000}"/>
    <cellStyle name="Normal 2 3 3 5 4 3" xfId="12910" xr:uid="{00000000-0005-0000-0000-00000E380000}"/>
    <cellStyle name="Normal 2 3 3 5 4 4" xfId="15973" xr:uid="{00000000-0005-0000-0000-00000F380000}"/>
    <cellStyle name="Normal 2 3 3 5 5" xfId="9831" xr:uid="{00000000-0005-0000-0000-000010380000}"/>
    <cellStyle name="Normal 2 3 3 5 5 2" xfId="13425" xr:uid="{00000000-0005-0000-0000-000011380000}"/>
    <cellStyle name="Normal 2 3 3 5 5 3" xfId="15975" xr:uid="{00000000-0005-0000-0000-000012380000}"/>
    <cellStyle name="Normal 2 3 3 5 6" xfId="11003" xr:uid="{00000000-0005-0000-0000-000013380000}"/>
    <cellStyle name="Normal 2 3 3 5 6 2" xfId="14596" xr:uid="{00000000-0005-0000-0000-000014380000}"/>
    <cellStyle name="Normal 2 3 3 5 6 3" xfId="15976" xr:uid="{00000000-0005-0000-0000-000015380000}"/>
    <cellStyle name="Normal 2 3 3 5 7" xfId="12372" xr:uid="{00000000-0005-0000-0000-000016380000}"/>
    <cellStyle name="Normal 2 3 3 5 8" xfId="15957" xr:uid="{00000000-0005-0000-0000-000017380000}"/>
    <cellStyle name="Normal 2 3 3 6" xfId="8779" xr:uid="{00000000-0005-0000-0000-000018380000}"/>
    <cellStyle name="Normal 2 3 3 6 2" xfId="8907" xr:uid="{00000000-0005-0000-0000-000019380000}"/>
    <cellStyle name="Normal 2 3 3 6 2 2" xfId="9163" xr:uid="{00000000-0005-0000-0000-00001A380000}"/>
    <cellStyle name="Normal 2 3 3 6 2 2 2" xfId="9731" xr:uid="{00000000-0005-0000-0000-00001B380000}"/>
    <cellStyle name="Normal 2 3 3 6 2 2 2 2" xfId="10785" xr:uid="{00000000-0005-0000-0000-00001C380000}"/>
    <cellStyle name="Normal 2 3 3 6 2 2 2 2 2" xfId="14379" xr:uid="{00000000-0005-0000-0000-00001D380000}"/>
    <cellStyle name="Normal 2 3 3 6 2 2 2 2 3" xfId="15981" xr:uid="{00000000-0005-0000-0000-00001E380000}"/>
    <cellStyle name="Normal 2 3 3 6 2 2 2 3" xfId="13326" xr:uid="{00000000-0005-0000-0000-00001F380000}"/>
    <cellStyle name="Normal 2 3 3 6 2 2 2 4" xfId="15980" xr:uid="{00000000-0005-0000-0000-000020380000}"/>
    <cellStyle name="Normal 2 3 3 6 2 2 3" xfId="10247" xr:uid="{00000000-0005-0000-0000-000021380000}"/>
    <cellStyle name="Normal 2 3 3 6 2 2 3 2" xfId="13841" xr:uid="{00000000-0005-0000-0000-000022380000}"/>
    <cellStyle name="Normal 2 3 3 6 2 2 3 3" xfId="15982" xr:uid="{00000000-0005-0000-0000-000023380000}"/>
    <cellStyle name="Normal 2 3 3 6 2 2 4" xfId="11009" xr:uid="{00000000-0005-0000-0000-000024380000}"/>
    <cellStyle name="Normal 2 3 3 6 2 2 4 2" xfId="14602" xr:uid="{00000000-0005-0000-0000-000025380000}"/>
    <cellStyle name="Normal 2 3 3 6 2 2 4 3" xfId="15983" xr:uid="{00000000-0005-0000-0000-000026380000}"/>
    <cellStyle name="Normal 2 3 3 6 2 2 5" xfId="12788" xr:uid="{00000000-0005-0000-0000-000027380000}"/>
    <cellStyle name="Normal 2 3 3 6 2 2 6" xfId="15979" xr:uid="{00000000-0005-0000-0000-000028380000}"/>
    <cellStyle name="Normal 2 3 3 6 2 3" xfId="9475" xr:uid="{00000000-0005-0000-0000-000029380000}"/>
    <cellStyle name="Normal 2 3 3 6 2 3 2" xfId="10529" xr:uid="{00000000-0005-0000-0000-00002A380000}"/>
    <cellStyle name="Normal 2 3 3 6 2 3 2 2" xfId="14123" xr:uid="{00000000-0005-0000-0000-00002B380000}"/>
    <cellStyle name="Normal 2 3 3 6 2 3 2 3" xfId="15985" xr:uid="{00000000-0005-0000-0000-00002C380000}"/>
    <cellStyle name="Normal 2 3 3 6 2 3 3" xfId="13070" xr:uid="{00000000-0005-0000-0000-00002D380000}"/>
    <cellStyle name="Normal 2 3 3 6 2 3 4" xfId="15984" xr:uid="{00000000-0005-0000-0000-00002E380000}"/>
    <cellStyle name="Normal 2 3 3 6 2 4" xfId="9991" xr:uid="{00000000-0005-0000-0000-00002F380000}"/>
    <cellStyle name="Normal 2 3 3 6 2 4 2" xfId="13585" xr:uid="{00000000-0005-0000-0000-000030380000}"/>
    <cellStyle name="Normal 2 3 3 6 2 4 3" xfId="15986" xr:uid="{00000000-0005-0000-0000-000031380000}"/>
    <cellStyle name="Normal 2 3 3 6 2 5" xfId="11008" xr:uid="{00000000-0005-0000-0000-000032380000}"/>
    <cellStyle name="Normal 2 3 3 6 2 5 2" xfId="14601" xr:uid="{00000000-0005-0000-0000-000033380000}"/>
    <cellStyle name="Normal 2 3 3 6 2 5 3" xfId="15987" xr:uid="{00000000-0005-0000-0000-000034380000}"/>
    <cellStyle name="Normal 2 3 3 6 2 6" xfId="12532" xr:uid="{00000000-0005-0000-0000-000035380000}"/>
    <cellStyle name="Normal 2 3 3 6 2 7" xfId="15978" xr:uid="{00000000-0005-0000-0000-000036380000}"/>
    <cellStyle name="Normal 2 3 3 6 3" xfId="9035" xr:uid="{00000000-0005-0000-0000-000037380000}"/>
    <cellStyle name="Normal 2 3 3 6 3 2" xfId="9603" xr:uid="{00000000-0005-0000-0000-000038380000}"/>
    <cellStyle name="Normal 2 3 3 6 3 2 2" xfId="10657" xr:uid="{00000000-0005-0000-0000-000039380000}"/>
    <cellStyle name="Normal 2 3 3 6 3 2 2 2" xfId="14251" xr:uid="{00000000-0005-0000-0000-00003A380000}"/>
    <cellStyle name="Normal 2 3 3 6 3 2 2 3" xfId="15990" xr:uid="{00000000-0005-0000-0000-00003B380000}"/>
    <cellStyle name="Normal 2 3 3 6 3 2 3" xfId="13198" xr:uid="{00000000-0005-0000-0000-00003C380000}"/>
    <cellStyle name="Normal 2 3 3 6 3 2 4" xfId="15989" xr:uid="{00000000-0005-0000-0000-00003D380000}"/>
    <cellStyle name="Normal 2 3 3 6 3 3" xfId="10119" xr:uid="{00000000-0005-0000-0000-00003E380000}"/>
    <cellStyle name="Normal 2 3 3 6 3 3 2" xfId="13713" xr:uid="{00000000-0005-0000-0000-00003F380000}"/>
    <cellStyle name="Normal 2 3 3 6 3 3 3" xfId="15991" xr:uid="{00000000-0005-0000-0000-000040380000}"/>
    <cellStyle name="Normal 2 3 3 6 3 4" xfId="11010" xr:uid="{00000000-0005-0000-0000-000041380000}"/>
    <cellStyle name="Normal 2 3 3 6 3 4 2" xfId="14603" xr:uid="{00000000-0005-0000-0000-000042380000}"/>
    <cellStyle name="Normal 2 3 3 6 3 4 3" xfId="15992" xr:uid="{00000000-0005-0000-0000-000043380000}"/>
    <cellStyle name="Normal 2 3 3 6 3 5" xfId="12660" xr:uid="{00000000-0005-0000-0000-000044380000}"/>
    <cellStyle name="Normal 2 3 3 6 3 6" xfId="15988" xr:uid="{00000000-0005-0000-0000-000045380000}"/>
    <cellStyle name="Normal 2 3 3 6 4" xfId="9347" xr:uid="{00000000-0005-0000-0000-000046380000}"/>
    <cellStyle name="Normal 2 3 3 6 4 2" xfId="10401" xr:uid="{00000000-0005-0000-0000-000047380000}"/>
    <cellStyle name="Normal 2 3 3 6 4 2 2" xfId="13995" xr:uid="{00000000-0005-0000-0000-000048380000}"/>
    <cellStyle name="Normal 2 3 3 6 4 2 3" xfId="15994" xr:uid="{00000000-0005-0000-0000-000049380000}"/>
    <cellStyle name="Normal 2 3 3 6 4 3" xfId="12942" xr:uid="{00000000-0005-0000-0000-00004A380000}"/>
    <cellStyle name="Normal 2 3 3 6 4 4" xfId="15993" xr:uid="{00000000-0005-0000-0000-00004B380000}"/>
    <cellStyle name="Normal 2 3 3 6 5" xfId="9863" xr:uid="{00000000-0005-0000-0000-00004C380000}"/>
    <cellStyle name="Normal 2 3 3 6 5 2" xfId="13457" xr:uid="{00000000-0005-0000-0000-00004D380000}"/>
    <cellStyle name="Normal 2 3 3 6 5 3" xfId="15995" xr:uid="{00000000-0005-0000-0000-00004E380000}"/>
    <cellStyle name="Normal 2 3 3 6 6" xfId="11007" xr:uid="{00000000-0005-0000-0000-00004F380000}"/>
    <cellStyle name="Normal 2 3 3 6 6 2" xfId="14600" xr:uid="{00000000-0005-0000-0000-000050380000}"/>
    <cellStyle name="Normal 2 3 3 6 6 3" xfId="15996" xr:uid="{00000000-0005-0000-0000-000051380000}"/>
    <cellStyle name="Normal 2 3 3 6 7" xfId="12404" xr:uid="{00000000-0005-0000-0000-000052380000}"/>
    <cellStyle name="Normal 2 3 3 6 8" xfId="15977" xr:uid="{00000000-0005-0000-0000-000053380000}"/>
    <cellStyle name="Normal 2 3 3 7" xfId="8816" xr:uid="{00000000-0005-0000-0000-000054380000}"/>
    <cellStyle name="Normal 2 3 3 7 2" xfId="9072" xr:uid="{00000000-0005-0000-0000-000055380000}"/>
    <cellStyle name="Normal 2 3 3 7 2 2" xfId="9640" xr:uid="{00000000-0005-0000-0000-000056380000}"/>
    <cellStyle name="Normal 2 3 3 7 2 2 2" xfId="10694" xr:uid="{00000000-0005-0000-0000-000057380000}"/>
    <cellStyle name="Normal 2 3 3 7 2 2 2 2" xfId="14288" xr:uid="{00000000-0005-0000-0000-000058380000}"/>
    <cellStyle name="Normal 2 3 3 7 2 2 2 3" xfId="16000" xr:uid="{00000000-0005-0000-0000-000059380000}"/>
    <cellStyle name="Normal 2 3 3 7 2 2 3" xfId="13235" xr:uid="{00000000-0005-0000-0000-00005A380000}"/>
    <cellStyle name="Normal 2 3 3 7 2 2 4" xfId="15999" xr:uid="{00000000-0005-0000-0000-00005B380000}"/>
    <cellStyle name="Normal 2 3 3 7 2 3" xfId="10156" xr:uid="{00000000-0005-0000-0000-00005C380000}"/>
    <cellStyle name="Normal 2 3 3 7 2 3 2" xfId="13750" xr:uid="{00000000-0005-0000-0000-00005D380000}"/>
    <cellStyle name="Normal 2 3 3 7 2 3 3" xfId="16001" xr:uid="{00000000-0005-0000-0000-00005E380000}"/>
    <cellStyle name="Normal 2 3 3 7 2 4" xfId="11012" xr:uid="{00000000-0005-0000-0000-00005F380000}"/>
    <cellStyle name="Normal 2 3 3 7 2 4 2" xfId="14605" xr:uid="{00000000-0005-0000-0000-000060380000}"/>
    <cellStyle name="Normal 2 3 3 7 2 4 3" xfId="16002" xr:uid="{00000000-0005-0000-0000-000061380000}"/>
    <cellStyle name="Normal 2 3 3 7 2 5" xfId="12697" xr:uid="{00000000-0005-0000-0000-000062380000}"/>
    <cellStyle name="Normal 2 3 3 7 2 6" xfId="15998" xr:uid="{00000000-0005-0000-0000-000063380000}"/>
    <cellStyle name="Normal 2 3 3 7 3" xfId="9384" xr:uid="{00000000-0005-0000-0000-000064380000}"/>
    <cellStyle name="Normal 2 3 3 7 3 2" xfId="10438" xr:uid="{00000000-0005-0000-0000-000065380000}"/>
    <cellStyle name="Normal 2 3 3 7 3 2 2" xfId="14032" xr:uid="{00000000-0005-0000-0000-000066380000}"/>
    <cellStyle name="Normal 2 3 3 7 3 2 3" xfId="16004" xr:uid="{00000000-0005-0000-0000-000067380000}"/>
    <cellStyle name="Normal 2 3 3 7 3 3" xfId="12979" xr:uid="{00000000-0005-0000-0000-000068380000}"/>
    <cellStyle name="Normal 2 3 3 7 3 4" xfId="16003" xr:uid="{00000000-0005-0000-0000-000069380000}"/>
    <cellStyle name="Normal 2 3 3 7 4" xfId="9900" xr:uid="{00000000-0005-0000-0000-00006A380000}"/>
    <cellStyle name="Normal 2 3 3 7 4 2" xfId="13494" xr:uid="{00000000-0005-0000-0000-00006B380000}"/>
    <cellStyle name="Normal 2 3 3 7 4 3" xfId="16005" xr:uid="{00000000-0005-0000-0000-00006C380000}"/>
    <cellStyle name="Normal 2 3 3 7 5" xfId="11011" xr:uid="{00000000-0005-0000-0000-00006D380000}"/>
    <cellStyle name="Normal 2 3 3 7 5 2" xfId="14604" xr:uid="{00000000-0005-0000-0000-00006E380000}"/>
    <cellStyle name="Normal 2 3 3 7 5 3" xfId="16006" xr:uid="{00000000-0005-0000-0000-00006F380000}"/>
    <cellStyle name="Normal 2 3 3 7 6" xfId="12441" xr:uid="{00000000-0005-0000-0000-000070380000}"/>
    <cellStyle name="Normal 2 3 3 7 7" xfId="15997" xr:uid="{00000000-0005-0000-0000-000071380000}"/>
    <cellStyle name="Normal 2 3 3 8" xfId="8944" xr:uid="{00000000-0005-0000-0000-000072380000}"/>
    <cellStyle name="Normal 2 3 3 8 2" xfId="9512" xr:uid="{00000000-0005-0000-0000-000073380000}"/>
    <cellStyle name="Normal 2 3 3 8 2 2" xfId="10566" xr:uid="{00000000-0005-0000-0000-000074380000}"/>
    <cellStyle name="Normal 2 3 3 8 2 2 2" xfId="14160" xr:uid="{00000000-0005-0000-0000-000075380000}"/>
    <cellStyle name="Normal 2 3 3 8 2 2 3" xfId="16009" xr:uid="{00000000-0005-0000-0000-000076380000}"/>
    <cellStyle name="Normal 2 3 3 8 2 3" xfId="13107" xr:uid="{00000000-0005-0000-0000-000077380000}"/>
    <cellStyle name="Normal 2 3 3 8 2 4" xfId="16008" xr:uid="{00000000-0005-0000-0000-000078380000}"/>
    <cellStyle name="Normal 2 3 3 8 3" xfId="10028" xr:uid="{00000000-0005-0000-0000-000079380000}"/>
    <cellStyle name="Normal 2 3 3 8 3 2" xfId="13622" xr:uid="{00000000-0005-0000-0000-00007A380000}"/>
    <cellStyle name="Normal 2 3 3 8 3 3" xfId="16010" xr:uid="{00000000-0005-0000-0000-00007B380000}"/>
    <cellStyle name="Normal 2 3 3 8 4" xfId="11013" xr:uid="{00000000-0005-0000-0000-00007C380000}"/>
    <cellStyle name="Normal 2 3 3 8 4 2" xfId="14606" xr:uid="{00000000-0005-0000-0000-00007D380000}"/>
    <cellStyle name="Normal 2 3 3 8 4 3" xfId="16011" xr:uid="{00000000-0005-0000-0000-00007E380000}"/>
    <cellStyle name="Normal 2 3 3 8 5" xfId="12569" xr:uid="{00000000-0005-0000-0000-00007F380000}"/>
    <cellStyle name="Normal 2 3 3 8 6" xfId="16007" xr:uid="{00000000-0005-0000-0000-000080380000}"/>
    <cellStyle name="Normal 2 3 3 9" xfId="9256" xr:uid="{00000000-0005-0000-0000-000081380000}"/>
    <cellStyle name="Normal 2 3 3 9 2" xfId="10310" xr:uid="{00000000-0005-0000-0000-000082380000}"/>
    <cellStyle name="Normal 2 3 3 9 2 2" xfId="13904" xr:uid="{00000000-0005-0000-0000-000083380000}"/>
    <cellStyle name="Normal 2 3 3 9 2 3" xfId="16013" xr:uid="{00000000-0005-0000-0000-000084380000}"/>
    <cellStyle name="Normal 2 3 3 9 3" xfId="12851" xr:uid="{00000000-0005-0000-0000-000085380000}"/>
    <cellStyle name="Normal 2 3 3 9 4" xfId="16012" xr:uid="{00000000-0005-0000-0000-000086380000}"/>
    <cellStyle name="Normal 2 3 4" xfId="1452" xr:uid="{00000000-0005-0000-0000-000087380000}"/>
    <cellStyle name="Normal 2 3 4 10" xfId="11014" xr:uid="{00000000-0005-0000-0000-000088380000}"/>
    <cellStyle name="Normal 2 3 4 10 2" xfId="14607" xr:uid="{00000000-0005-0000-0000-000089380000}"/>
    <cellStyle name="Normal 2 3 4 10 3" xfId="16015" xr:uid="{00000000-0005-0000-0000-00008A380000}"/>
    <cellStyle name="Normal 2 3 4 11" xfId="12292" xr:uid="{00000000-0005-0000-0000-00008B380000}"/>
    <cellStyle name="Normal 2 3 4 11 2" xfId="26918" xr:uid="{00000000-0005-0000-0000-00008C380000}"/>
    <cellStyle name="Normal 2 3 4 12" xfId="16014" xr:uid="{00000000-0005-0000-0000-00008D380000}"/>
    <cellStyle name="Normal 2 3 4 2" xfId="1453" xr:uid="{00000000-0005-0000-0000-00008E380000}"/>
    <cellStyle name="Normal 2 3 4 2 10" xfId="12293" xr:uid="{00000000-0005-0000-0000-00008F380000}"/>
    <cellStyle name="Normal 2 3 4 2 11" xfId="16016" xr:uid="{00000000-0005-0000-0000-000090380000}"/>
    <cellStyle name="Normal 2 3 4 2 2" xfId="8735" xr:uid="{00000000-0005-0000-0000-000091380000}"/>
    <cellStyle name="Normal 2 3 4 2 2 2" xfId="8863" xr:uid="{00000000-0005-0000-0000-000092380000}"/>
    <cellStyle name="Normal 2 3 4 2 2 2 2" xfId="9119" xr:uid="{00000000-0005-0000-0000-000093380000}"/>
    <cellStyle name="Normal 2 3 4 2 2 2 2 2" xfId="9687" xr:uid="{00000000-0005-0000-0000-000094380000}"/>
    <cellStyle name="Normal 2 3 4 2 2 2 2 2 2" xfId="10741" xr:uid="{00000000-0005-0000-0000-000095380000}"/>
    <cellStyle name="Normal 2 3 4 2 2 2 2 2 2 2" xfId="14335" xr:uid="{00000000-0005-0000-0000-000096380000}"/>
    <cellStyle name="Normal 2 3 4 2 2 2 2 2 2 3" xfId="16021" xr:uid="{00000000-0005-0000-0000-000097380000}"/>
    <cellStyle name="Normal 2 3 4 2 2 2 2 2 3" xfId="13282" xr:uid="{00000000-0005-0000-0000-000098380000}"/>
    <cellStyle name="Normal 2 3 4 2 2 2 2 2 4" xfId="16020" xr:uid="{00000000-0005-0000-0000-000099380000}"/>
    <cellStyle name="Normal 2 3 4 2 2 2 2 3" xfId="10203" xr:uid="{00000000-0005-0000-0000-00009A380000}"/>
    <cellStyle name="Normal 2 3 4 2 2 2 2 3 2" xfId="13797" xr:uid="{00000000-0005-0000-0000-00009B380000}"/>
    <cellStyle name="Normal 2 3 4 2 2 2 2 3 3" xfId="16022" xr:uid="{00000000-0005-0000-0000-00009C380000}"/>
    <cellStyle name="Normal 2 3 4 2 2 2 2 4" xfId="11018" xr:uid="{00000000-0005-0000-0000-00009D380000}"/>
    <cellStyle name="Normal 2 3 4 2 2 2 2 4 2" xfId="14611" xr:uid="{00000000-0005-0000-0000-00009E380000}"/>
    <cellStyle name="Normal 2 3 4 2 2 2 2 4 3" xfId="16023" xr:uid="{00000000-0005-0000-0000-00009F380000}"/>
    <cellStyle name="Normal 2 3 4 2 2 2 2 5" xfId="12744" xr:uid="{00000000-0005-0000-0000-0000A0380000}"/>
    <cellStyle name="Normal 2 3 4 2 2 2 2 6" xfId="16019" xr:uid="{00000000-0005-0000-0000-0000A1380000}"/>
    <cellStyle name="Normal 2 3 4 2 2 2 3" xfId="9431" xr:uid="{00000000-0005-0000-0000-0000A2380000}"/>
    <cellStyle name="Normal 2 3 4 2 2 2 3 2" xfId="10485" xr:uid="{00000000-0005-0000-0000-0000A3380000}"/>
    <cellStyle name="Normal 2 3 4 2 2 2 3 2 2" xfId="14079" xr:uid="{00000000-0005-0000-0000-0000A4380000}"/>
    <cellStyle name="Normal 2 3 4 2 2 2 3 2 3" xfId="16025" xr:uid="{00000000-0005-0000-0000-0000A5380000}"/>
    <cellStyle name="Normal 2 3 4 2 2 2 3 3" xfId="13026" xr:uid="{00000000-0005-0000-0000-0000A6380000}"/>
    <cellStyle name="Normal 2 3 4 2 2 2 3 4" xfId="16024" xr:uid="{00000000-0005-0000-0000-0000A7380000}"/>
    <cellStyle name="Normal 2 3 4 2 2 2 4" xfId="9947" xr:uid="{00000000-0005-0000-0000-0000A8380000}"/>
    <cellStyle name="Normal 2 3 4 2 2 2 4 2" xfId="13541" xr:uid="{00000000-0005-0000-0000-0000A9380000}"/>
    <cellStyle name="Normal 2 3 4 2 2 2 4 3" xfId="16026" xr:uid="{00000000-0005-0000-0000-0000AA380000}"/>
    <cellStyle name="Normal 2 3 4 2 2 2 5" xfId="11017" xr:uid="{00000000-0005-0000-0000-0000AB380000}"/>
    <cellStyle name="Normal 2 3 4 2 2 2 5 2" xfId="14610" xr:uid="{00000000-0005-0000-0000-0000AC380000}"/>
    <cellStyle name="Normal 2 3 4 2 2 2 5 3" xfId="16027" xr:uid="{00000000-0005-0000-0000-0000AD380000}"/>
    <cellStyle name="Normal 2 3 4 2 2 2 6" xfId="12488" xr:uid="{00000000-0005-0000-0000-0000AE380000}"/>
    <cellStyle name="Normal 2 3 4 2 2 2 7" xfId="16018" xr:uid="{00000000-0005-0000-0000-0000AF380000}"/>
    <cellStyle name="Normal 2 3 4 2 2 3" xfId="8991" xr:uid="{00000000-0005-0000-0000-0000B0380000}"/>
    <cellStyle name="Normal 2 3 4 2 2 3 2" xfId="9559" xr:uid="{00000000-0005-0000-0000-0000B1380000}"/>
    <cellStyle name="Normal 2 3 4 2 2 3 2 2" xfId="10613" xr:uid="{00000000-0005-0000-0000-0000B2380000}"/>
    <cellStyle name="Normal 2 3 4 2 2 3 2 2 2" xfId="14207" xr:uid="{00000000-0005-0000-0000-0000B3380000}"/>
    <cellStyle name="Normal 2 3 4 2 2 3 2 2 3" xfId="16030" xr:uid="{00000000-0005-0000-0000-0000B4380000}"/>
    <cellStyle name="Normal 2 3 4 2 2 3 2 3" xfId="13154" xr:uid="{00000000-0005-0000-0000-0000B5380000}"/>
    <cellStyle name="Normal 2 3 4 2 2 3 2 4" xfId="16029" xr:uid="{00000000-0005-0000-0000-0000B6380000}"/>
    <cellStyle name="Normal 2 3 4 2 2 3 3" xfId="10075" xr:uid="{00000000-0005-0000-0000-0000B7380000}"/>
    <cellStyle name="Normal 2 3 4 2 2 3 3 2" xfId="13669" xr:uid="{00000000-0005-0000-0000-0000B8380000}"/>
    <cellStyle name="Normal 2 3 4 2 2 3 3 3" xfId="16031" xr:uid="{00000000-0005-0000-0000-0000B9380000}"/>
    <cellStyle name="Normal 2 3 4 2 2 3 4" xfId="11019" xr:uid="{00000000-0005-0000-0000-0000BA380000}"/>
    <cellStyle name="Normal 2 3 4 2 2 3 4 2" xfId="14612" xr:uid="{00000000-0005-0000-0000-0000BB380000}"/>
    <cellStyle name="Normal 2 3 4 2 2 3 4 3" xfId="16032" xr:uid="{00000000-0005-0000-0000-0000BC380000}"/>
    <cellStyle name="Normal 2 3 4 2 2 3 5" xfId="12616" xr:uid="{00000000-0005-0000-0000-0000BD380000}"/>
    <cellStyle name="Normal 2 3 4 2 2 3 6" xfId="16028" xr:uid="{00000000-0005-0000-0000-0000BE380000}"/>
    <cellStyle name="Normal 2 3 4 2 2 4" xfId="9303" xr:uid="{00000000-0005-0000-0000-0000BF380000}"/>
    <cellStyle name="Normal 2 3 4 2 2 4 2" xfId="10357" xr:uid="{00000000-0005-0000-0000-0000C0380000}"/>
    <cellStyle name="Normal 2 3 4 2 2 4 2 2" xfId="13951" xr:uid="{00000000-0005-0000-0000-0000C1380000}"/>
    <cellStyle name="Normal 2 3 4 2 2 4 2 3" xfId="16034" xr:uid="{00000000-0005-0000-0000-0000C2380000}"/>
    <cellStyle name="Normal 2 3 4 2 2 4 3" xfId="12898" xr:uid="{00000000-0005-0000-0000-0000C3380000}"/>
    <cellStyle name="Normal 2 3 4 2 2 4 4" xfId="16033" xr:uid="{00000000-0005-0000-0000-0000C4380000}"/>
    <cellStyle name="Normal 2 3 4 2 2 5" xfId="9819" xr:uid="{00000000-0005-0000-0000-0000C5380000}"/>
    <cellStyle name="Normal 2 3 4 2 2 5 2" xfId="13413" xr:uid="{00000000-0005-0000-0000-0000C6380000}"/>
    <cellStyle name="Normal 2 3 4 2 2 5 3" xfId="16035" xr:uid="{00000000-0005-0000-0000-0000C7380000}"/>
    <cellStyle name="Normal 2 3 4 2 2 6" xfId="11016" xr:uid="{00000000-0005-0000-0000-0000C8380000}"/>
    <cellStyle name="Normal 2 3 4 2 2 6 2" xfId="14609" xr:uid="{00000000-0005-0000-0000-0000C9380000}"/>
    <cellStyle name="Normal 2 3 4 2 2 6 3" xfId="16036" xr:uid="{00000000-0005-0000-0000-0000CA380000}"/>
    <cellStyle name="Normal 2 3 4 2 2 7" xfId="12360" xr:uid="{00000000-0005-0000-0000-0000CB380000}"/>
    <cellStyle name="Normal 2 3 4 2 2 8" xfId="16017" xr:uid="{00000000-0005-0000-0000-0000CC380000}"/>
    <cellStyle name="Normal 2 3 4 2 3" xfId="8767" xr:uid="{00000000-0005-0000-0000-0000CD380000}"/>
    <cellStyle name="Normal 2 3 4 2 3 2" xfId="8895" xr:uid="{00000000-0005-0000-0000-0000CE380000}"/>
    <cellStyle name="Normal 2 3 4 2 3 2 2" xfId="9151" xr:uid="{00000000-0005-0000-0000-0000CF380000}"/>
    <cellStyle name="Normal 2 3 4 2 3 2 2 2" xfId="9719" xr:uid="{00000000-0005-0000-0000-0000D0380000}"/>
    <cellStyle name="Normal 2 3 4 2 3 2 2 2 2" xfId="10773" xr:uid="{00000000-0005-0000-0000-0000D1380000}"/>
    <cellStyle name="Normal 2 3 4 2 3 2 2 2 2 2" xfId="14367" xr:uid="{00000000-0005-0000-0000-0000D2380000}"/>
    <cellStyle name="Normal 2 3 4 2 3 2 2 2 2 3" xfId="16041" xr:uid="{00000000-0005-0000-0000-0000D3380000}"/>
    <cellStyle name="Normal 2 3 4 2 3 2 2 2 3" xfId="13314" xr:uid="{00000000-0005-0000-0000-0000D4380000}"/>
    <cellStyle name="Normal 2 3 4 2 3 2 2 2 4" xfId="16040" xr:uid="{00000000-0005-0000-0000-0000D5380000}"/>
    <cellStyle name="Normal 2 3 4 2 3 2 2 3" xfId="10235" xr:uid="{00000000-0005-0000-0000-0000D6380000}"/>
    <cellStyle name="Normal 2 3 4 2 3 2 2 3 2" xfId="13829" xr:uid="{00000000-0005-0000-0000-0000D7380000}"/>
    <cellStyle name="Normal 2 3 4 2 3 2 2 3 3" xfId="16042" xr:uid="{00000000-0005-0000-0000-0000D8380000}"/>
    <cellStyle name="Normal 2 3 4 2 3 2 2 4" xfId="11022" xr:uid="{00000000-0005-0000-0000-0000D9380000}"/>
    <cellStyle name="Normal 2 3 4 2 3 2 2 4 2" xfId="14615" xr:uid="{00000000-0005-0000-0000-0000DA380000}"/>
    <cellStyle name="Normal 2 3 4 2 3 2 2 4 3" xfId="16043" xr:uid="{00000000-0005-0000-0000-0000DB380000}"/>
    <cellStyle name="Normal 2 3 4 2 3 2 2 5" xfId="12776" xr:uid="{00000000-0005-0000-0000-0000DC380000}"/>
    <cellStyle name="Normal 2 3 4 2 3 2 2 6" xfId="16039" xr:uid="{00000000-0005-0000-0000-0000DD380000}"/>
    <cellStyle name="Normal 2 3 4 2 3 2 3" xfId="9463" xr:uid="{00000000-0005-0000-0000-0000DE380000}"/>
    <cellStyle name="Normal 2 3 4 2 3 2 3 2" xfId="10517" xr:uid="{00000000-0005-0000-0000-0000DF380000}"/>
    <cellStyle name="Normal 2 3 4 2 3 2 3 2 2" xfId="14111" xr:uid="{00000000-0005-0000-0000-0000E0380000}"/>
    <cellStyle name="Normal 2 3 4 2 3 2 3 2 3" xfId="16045" xr:uid="{00000000-0005-0000-0000-0000E1380000}"/>
    <cellStyle name="Normal 2 3 4 2 3 2 3 3" xfId="13058" xr:uid="{00000000-0005-0000-0000-0000E2380000}"/>
    <cellStyle name="Normal 2 3 4 2 3 2 3 4" xfId="16044" xr:uid="{00000000-0005-0000-0000-0000E3380000}"/>
    <cellStyle name="Normal 2 3 4 2 3 2 4" xfId="9979" xr:uid="{00000000-0005-0000-0000-0000E4380000}"/>
    <cellStyle name="Normal 2 3 4 2 3 2 4 2" xfId="13573" xr:uid="{00000000-0005-0000-0000-0000E5380000}"/>
    <cellStyle name="Normal 2 3 4 2 3 2 4 3" xfId="16046" xr:uid="{00000000-0005-0000-0000-0000E6380000}"/>
    <cellStyle name="Normal 2 3 4 2 3 2 5" xfId="11021" xr:uid="{00000000-0005-0000-0000-0000E7380000}"/>
    <cellStyle name="Normal 2 3 4 2 3 2 5 2" xfId="14614" xr:uid="{00000000-0005-0000-0000-0000E8380000}"/>
    <cellStyle name="Normal 2 3 4 2 3 2 5 3" xfId="16047" xr:uid="{00000000-0005-0000-0000-0000E9380000}"/>
    <cellStyle name="Normal 2 3 4 2 3 2 6" xfId="12520" xr:uid="{00000000-0005-0000-0000-0000EA380000}"/>
    <cellStyle name="Normal 2 3 4 2 3 2 7" xfId="16038" xr:uid="{00000000-0005-0000-0000-0000EB380000}"/>
    <cellStyle name="Normal 2 3 4 2 3 3" xfId="9023" xr:uid="{00000000-0005-0000-0000-0000EC380000}"/>
    <cellStyle name="Normal 2 3 4 2 3 3 2" xfId="9591" xr:uid="{00000000-0005-0000-0000-0000ED380000}"/>
    <cellStyle name="Normal 2 3 4 2 3 3 2 2" xfId="10645" xr:uid="{00000000-0005-0000-0000-0000EE380000}"/>
    <cellStyle name="Normal 2 3 4 2 3 3 2 2 2" xfId="14239" xr:uid="{00000000-0005-0000-0000-0000EF380000}"/>
    <cellStyle name="Normal 2 3 4 2 3 3 2 2 3" xfId="16050" xr:uid="{00000000-0005-0000-0000-0000F0380000}"/>
    <cellStyle name="Normal 2 3 4 2 3 3 2 3" xfId="13186" xr:uid="{00000000-0005-0000-0000-0000F1380000}"/>
    <cellStyle name="Normal 2 3 4 2 3 3 2 4" xfId="16049" xr:uid="{00000000-0005-0000-0000-0000F2380000}"/>
    <cellStyle name="Normal 2 3 4 2 3 3 3" xfId="10107" xr:uid="{00000000-0005-0000-0000-0000F3380000}"/>
    <cellStyle name="Normal 2 3 4 2 3 3 3 2" xfId="13701" xr:uid="{00000000-0005-0000-0000-0000F4380000}"/>
    <cellStyle name="Normal 2 3 4 2 3 3 3 3" xfId="16051" xr:uid="{00000000-0005-0000-0000-0000F5380000}"/>
    <cellStyle name="Normal 2 3 4 2 3 3 4" xfId="11023" xr:uid="{00000000-0005-0000-0000-0000F6380000}"/>
    <cellStyle name="Normal 2 3 4 2 3 3 4 2" xfId="14616" xr:uid="{00000000-0005-0000-0000-0000F7380000}"/>
    <cellStyle name="Normal 2 3 4 2 3 3 4 3" xfId="16052" xr:uid="{00000000-0005-0000-0000-0000F8380000}"/>
    <cellStyle name="Normal 2 3 4 2 3 3 5" xfId="12648" xr:uid="{00000000-0005-0000-0000-0000F9380000}"/>
    <cellStyle name="Normal 2 3 4 2 3 3 6" xfId="16048" xr:uid="{00000000-0005-0000-0000-0000FA380000}"/>
    <cellStyle name="Normal 2 3 4 2 3 4" xfId="9335" xr:uid="{00000000-0005-0000-0000-0000FB380000}"/>
    <cellStyle name="Normal 2 3 4 2 3 4 2" xfId="10389" xr:uid="{00000000-0005-0000-0000-0000FC380000}"/>
    <cellStyle name="Normal 2 3 4 2 3 4 2 2" xfId="13983" xr:uid="{00000000-0005-0000-0000-0000FD380000}"/>
    <cellStyle name="Normal 2 3 4 2 3 4 2 3" xfId="16054" xr:uid="{00000000-0005-0000-0000-0000FE380000}"/>
    <cellStyle name="Normal 2 3 4 2 3 4 3" xfId="12930" xr:uid="{00000000-0005-0000-0000-0000FF380000}"/>
    <cellStyle name="Normal 2 3 4 2 3 4 4" xfId="16053" xr:uid="{00000000-0005-0000-0000-000000390000}"/>
    <cellStyle name="Normal 2 3 4 2 3 5" xfId="9851" xr:uid="{00000000-0005-0000-0000-000001390000}"/>
    <cellStyle name="Normal 2 3 4 2 3 5 2" xfId="13445" xr:uid="{00000000-0005-0000-0000-000002390000}"/>
    <cellStyle name="Normal 2 3 4 2 3 5 3" xfId="16055" xr:uid="{00000000-0005-0000-0000-000003390000}"/>
    <cellStyle name="Normal 2 3 4 2 3 6" xfId="11020" xr:uid="{00000000-0005-0000-0000-000004390000}"/>
    <cellStyle name="Normal 2 3 4 2 3 6 2" xfId="14613" xr:uid="{00000000-0005-0000-0000-000005390000}"/>
    <cellStyle name="Normal 2 3 4 2 3 6 3" xfId="16056" xr:uid="{00000000-0005-0000-0000-000006390000}"/>
    <cellStyle name="Normal 2 3 4 2 3 7" xfId="12392" xr:uid="{00000000-0005-0000-0000-000007390000}"/>
    <cellStyle name="Normal 2 3 4 2 3 8" xfId="16037" xr:uid="{00000000-0005-0000-0000-000008390000}"/>
    <cellStyle name="Normal 2 3 4 2 4" xfId="8799" xr:uid="{00000000-0005-0000-0000-000009390000}"/>
    <cellStyle name="Normal 2 3 4 2 4 2" xfId="8927" xr:uid="{00000000-0005-0000-0000-00000A390000}"/>
    <cellStyle name="Normal 2 3 4 2 4 2 2" xfId="9183" xr:uid="{00000000-0005-0000-0000-00000B390000}"/>
    <cellStyle name="Normal 2 3 4 2 4 2 2 2" xfId="9751" xr:uid="{00000000-0005-0000-0000-00000C390000}"/>
    <cellStyle name="Normal 2 3 4 2 4 2 2 2 2" xfId="10805" xr:uid="{00000000-0005-0000-0000-00000D390000}"/>
    <cellStyle name="Normal 2 3 4 2 4 2 2 2 2 2" xfId="14399" xr:uid="{00000000-0005-0000-0000-00000E390000}"/>
    <cellStyle name="Normal 2 3 4 2 4 2 2 2 2 3" xfId="16061" xr:uid="{00000000-0005-0000-0000-00000F390000}"/>
    <cellStyle name="Normal 2 3 4 2 4 2 2 2 3" xfId="13346" xr:uid="{00000000-0005-0000-0000-000010390000}"/>
    <cellStyle name="Normal 2 3 4 2 4 2 2 2 4" xfId="16060" xr:uid="{00000000-0005-0000-0000-000011390000}"/>
    <cellStyle name="Normal 2 3 4 2 4 2 2 3" xfId="10267" xr:uid="{00000000-0005-0000-0000-000012390000}"/>
    <cellStyle name="Normal 2 3 4 2 4 2 2 3 2" xfId="13861" xr:uid="{00000000-0005-0000-0000-000013390000}"/>
    <cellStyle name="Normal 2 3 4 2 4 2 2 3 3" xfId="16062" xr:uid="{00000000-0005-0000-0000-000014390000}"/>
    <cellStyle name="Normal 2 3 4 2 4 2 2 4" xfId="11026" xr:uid="{00000000-0005-0000-0000-000015390000}"/>
    <cellStyle name="Normal 2 3 4 2 4 2 2 4 2" xfId="14619" xr:uid="{00000000-0005-0000-0000-000016390000}"/>
    <cellStyle name="Normal 2 3 4 2 4 2 2 4 3" xfId="16063" xr:uid="{00000000-0005-0000-0000-000017390000}"/>
    <cellStyle name="Normal 2 3 4 2 4 2 2 5" xfId="12808" xr:uid="{00000000-0005-0000-0000-000018390000}"/>
    <cellStyle name="Normal 2 3 4 2 4 2 2 6" xfId="16059" xr:uid="{00000000-0005-0000-0000-000019390000}"/>
    <cellStyle name="Normal 2 3 4 2 4 2 3" xfId="9495" xr:uid="{00000000-0005-0000-0000-00001A390000}"/>
    <cellStyle name="Normal 2 3 4 2 4 2 3 2" xfId="10549" xr:uid="{00000000-0005-0000-0000-00001B390000}"/>
    <cellStyle name="Normal 2 3 4 2 4 2 3 2 2" xfId="14143" xr:uid="{00000000-0005-0000-0000-00001C390000}"/>
    <cellStyle name="Normal 2 3 4 2 4 2 3 2 3" xfId="16065" xr:uid="{00000000-0005-0000-0000-00001D390000}"/>
    <cellStyle name="Normal 2 3 4 2 4 2 3 3" xfId="13090" xr:uid="{00000000-0005-0000-0000-00001E390000}"/>
    <cellStyle name="Normal 2 3 4 2 4 2 3 4" xfId="16064" xr:uid="{00000000-0005-0000-0000-00001F390000}"/>
    <cellStyle name="Normal 2 3 4 2 4 2 4" xfId="10011" xr:uid="{00000000-0005-0000-0000-000020390000}"/>
    <cellStyle name="Normal 2 3 4 2 4 2 4 2" xfId="13605" xr:uid="{00000000-0005-0000-0000-000021390000}"/>
    <cellStyle name="Normal 2 3 4 2 4 2 4 3" xfId="16066" xr:uid="{00000000-0005-0000-0000-000022390000}"/>
    <cellStyle name="Normal 2 3 4 2 4 2 5" xfId="11025" xr:uid="{00000000-0005-0000-0000-000023390000}"/>
    <cellStyle name="Normal 2 3 4 2 4 2 5 2" xfId="14618" xr:uid="{00000000-0005-0000-0000-000024390000}"/>
    <cellStyle name="Normal 2 3 4 2 4 2 5 3" xfId="16067" xr:uid="{00000000-0005-0000-0000-000025390000}"/>
    <cellStyle name="Normal 2 3 4 2 4 2 6" xfId="12552" xr:uid="{00000000-0005-0000-0000-000026390000}"/>
    <cellStyle name="Normal 2 3 4 2 4 2 7" xfId="16058" xr:uid="{00000000-0005-0000-0000-000027390000}"/>
    <cellStyle name="Normal 2 3 4 2 4 3" xfId="9055" xr:uid="{00000000-0005-0000-0000-000028390000}"/>
    <cellStyle name="Normal 2 3 4 2 4 3 2" xfId="9623" xr:uid="{00000000-0005-0000-0000-000029390000}"/>
    <cellStyle name="Normal 2 3 4 2 4 3 2 2" xfId="10677" xr:uid="{00000000-0005-0000-0000-00002A390000}"/>
    <cellStyle name="Normal 2 3 4 2 4 3 2 2 2" xfId="14271" xr:uid="{00000000-0005-0000-0000-00002B390000}"/>
    <cellStyle name="Normal 2 3 4 2 4 3 2 2 3" xfId="16070" xr:uid="{00000000-0005-0000-0000-00002C390000}"/>
    <cellStyle name="Normal 2 3 4 2 4 3 2 3" xfId="13218" xr:uid="{00000000-0005-0000-0000-00002D390000}"/>
    <cellStyle name="Normal 2 3 4 2 4 3 2 4" xfId="16069" xr:uid="{00000000-0005-0000-0000-00002E390000}"/>
    <cellStyle name="Normal 2 3 4 2 4 3 3" xfId="10139" xr:uid="{00000000-0005-0000-0000-00002F390000}"/>
    <cellStyle name="Normal 2 3 4 2 4 3 3 2" xfId="13733" xr:uid="{00000000-0005-0000-0000-000030390000}"/>
    <cellStyle name="Normal 2 3 4 2 4 3 3 3" xfId="16071" xr:uid="{00000000-0005-0000-0000-000031390000}"/>
    <cellStyle name="Normal 2 3 4 2 4 3 4" xfId="11027" xr:uid="{00000000-0005-0000-0000-000032390000}"/>
    <cellStyle name="Normal 2 3 4 2 4 3 4 2" xfId="14620" xr:uid="{00000000-0005-0000-0000-000033390000}"/>
    <cellStyle name="Normal 2 3 4 2 4 3 4 3" xfId="16072" xr:uid="{00000000-0005-0000-0000-000034390000}"/>
    <cellStyle name="Normal 2 3 4 2 4 3 5" xfId="12680" xr:uid="{00000000-0005-0000-0000-000035390000}"/>
    <cellStyle name="Normal 2 3 4 2 4 3 6" xfId="16068" xr:uid="{00000000-0005-0000-0000-000036390000}"/>
    <cellStyle name="Normal 2 3 4 2 4 4" xfId="9367" xr:uid="{00000000-0005-0000-0000-000037390000}"/>
    <cellStyle name="Normal 2 3 4 2 4 4 2" xfId="10421" xr:uid="{00000000-0005-0000-0000-000038390000}"/>
    <cellStyle name="Normal 2 3 4 2 4 4 2 2" xfId="14015" xr:uid="{00000000-0005-0000-0000-000039390000}"/>
    <cellStyle name="Normal 2 3 4 2 4 4 2 3" xfId="16074" xr:uid="{00000000-0005-0000-0000-00003A390000}"/>
    <cellStyle name="Normal 2 3 4 2 4 4 3" xfId="12962" xr:uid="{00000000-0005-0000-0000-00003B390000}"/>
    <cellStyle name="Normal 2 3 4 2 4 4 4" xfId="16073" xr:uid="{00000000-0005-0000-0000-00003C390000}"/>
    <cellStyle name="Normal 2 3 4 2 4 5" xfId="9883" xr:uid="{00000000-0005-0000-0000-00003D390000}"/>
    <cellStyle name="Normal 2 3 4 2 4 5 2" xfId="13477" xr:uid="{00000000-0005-0000-0000-00003E390000}"/>
    <cellStyle name="Normal 2 3 4 2 4 5 3" xfId="16075" xr:uid="{00000000-0005-0000-0000-00003F390000}"/>
    <cellStyle name="Normal 2 3 4 2 4 6" xfId="11024" xr:uid="{00000000-0005-0000-0000-000040390000}"/>
    <cellStyle name="Normal 2 3 4 2 4 6 2" xfId="14617" xr:uid="{00000000-0005-0000-0000-000041390000}"/>
    <cellStyle name="Normal 2 3 4 2 4 6 3" xfId="16076" xr:uid="{00000000-0005-0000-0000-000042390000}"/>
    <cellStyle name="Normal 2 3 4 2 4 7" xfId="12424" xr:uid="{00000000-0005-0000-0000-000043390000}"/>
    <cellStyle name="Normal 2 3 4 2 4 8" xfId="16057" xr:uid="{00000000-0005-0000-0000-000044390000}"/>
    <cellStyle name="Normal 2 3 4 2 5" xfId="8821" xr:uid="{00000000-0005-0000-0000-000045390000}"/>
    <cellStyle name="Normal 2 3 4 2 5 2" xfId="9077" xr:uid="{00000000-0005-0000-0000-000046390000}"/>
    <cellStyle name="Normal 2 3 4 2 5 2 2" xfId="9645" xr:uid="{00000000-0005-0000-0000-000047390000}"/>
    <cellStyle name="Normal 2 3 4 2 5 2 2 2" xfId="10699" xr:uid="{00000000-0005-0000-0000-000048390000}"/>
    <cellStyle name="Normal 2 3 4 2 5 2 2 2 2" xfId="14293" xr:uid="{00000000-0005-0000-0000-000049390000}"/>
    <cellStyle name="Normal 2 3 4 2 5 2 2 2 3" xfId="16080" xr:uid="{00000000-0005-0000-0000-00004A390000}"/>
    <cellStyle name="Normal 2 3 4 2 5 2 2 3" xfId="13240" xr:uid="{00000000-0005-0000-0000-00004B390000}"/>
    <cellStyle name="Normal 2 3 4 2 5 2 2 4" xfId="16079" xr:uid="{00000000-0005-0000-0000-00004C390000}"/>
    <cellStyle name="Normal 2 3 4 2 5 2 3" xfId="10161" xr:uid="{00000000-0005-0000-0000-00004D390000}"/>
    <cellStyle name="Normal 2 3 4 2 5 2 3 2" xfId="13755" xr:uid="{00000000-0005-0000-0000-00004E390000}"/>
    <cellStyle name="Normal 2 3 4 2 5 2 3 3" xfId="16081" xr:uid="{00000000-0005-0000-0000-00004F390000}"/>
    <cellStyle name="Normal 2 3 4 2 5 2 4" xfId="11029" xr:uid="{00000000-0005-0000-0000-000050390000}"/>
    <cellStyle name="Normal 2 3 4 2 5 2 4 2" xfId="14622" xr:uid="{00000000-0005-0000-0000-000051390000}"/>
    <cellStyle name="Normal 2 3 4 2 5 2 4 3" xfId="16082" xr:uid="{00000000-0005-0000-0000-000052390000}"/>
    <cellStyle name="Normal 2 3 4 2 5 2 5" xfId="12702" xr:uid="{00000000-0005-0000-0000-000053390000}"/>
    <cellStyle name="Normal 2 3 4 2 5 2 6" xfId="16078" xr:uid="{00000000-0005-0000-0000-000054390000}"/>
    <cellStyle name="Normal 2 3 4 2 5 3" xfId="9389" xr:uid="{00000000-0005-0000-0000-000055390000}"/>
    <cellStyle name="Normal 2 3 4 2 5 3 2" xfId="10443" xr:uid="{00000000-0005-0000-0000-000056390000}"/>
    <cellStyle name="Normal 2 3 4 2 5 3 2 2" xfId="14037" xr:uid="{00000000-0005-0000-0000-000057390000}"/>
    <cellStyle name="Normal 2 3 4 2 5 3 2 3" xfId="16084" xr:uid="{00000000-0005-0000-0000-000058390000}"/>
    <cellStyle name="Normal 2 3 4 2 5 3 3" xfId="12984" xr:uid="{00000000-0005-0000-0000-000059390000}"/>
    <cellStyle name="Normal 2 3 4 2 5 3 4" xfId="16083" xr:uid="{00000000-0005-0000-0000-00005A390000}"/>
    <cellStyle name="Normal 2 3 4 2 5 4" xfId="9905" xr:uid="{00000000-0005-0000-0000-00005B390000}"/>
    <cellStyle name="Normal 2 3 4 2 5 4 2" xfId="13499" xr:uid="{00000000-0005-0000-0000-00005C390000}"/>
    <cellStyle name="Normal 2 3 4 2 5 4 3" xfId="16085" xr:uid="{00000000-0005-0000-0000-00005D390000}"/>
    <cellStyle name="Normal 2 3 4 2 5 5" xfId="11028" xr:uid="{00000000-0005-0000-0000-00005E390000}"/>
    <cellStyle name="Normal 2 3 4 2 5 5 2" xfId="14621" xr:uid="{00000000-0005-0000-0000-00005F390000}"/>
    <cellStyle name="Normal 2 3 4 2 5 5 3" xfId="16086" xr:uid="{00000000-0005-0000-0000-000060390000}"/>
    <cellStyle name="Normal 2 3 4 2 5 6" xfId="12446" xr:uid="{00000000-0005-0000-0000-000061390000}"/>
    <cellStyle name="Normal 2 3 4 2 5 7" xfId="16077" xr:uid="{00000000-0005-0000-0000-000062390000}"/>
    <cellStyle name="Normal 2 3 4 2 6" xfId="8949" xr:uid="{00000000-0005-0000-0000-000063390000}"/>
    <cellStyle name="Normal 2 3 4 2 6 2" xfId="9517" xr:uid="{00000000-0005-0000-0000-000064390000}"/>
    <cellStyle name="Normal 2 3 4 2 6 2 2" xfId="10571" xr:uid="{00000000-0005-0000-0000-000065390000}"/>
    <cellStyle name="Normal 2 3 4 2 6 2 2 2" xfId="14165" xr:uid="{00000000-0005-0000-0000-000066390000}"/>
    <cellStyle name="Normal 2 3 4 2 6 2 2 3" xfId="16089" xr:uid="{00000000-0005-0000-0000-000067390000}"/>
    <cellStyle name="Normal 2 3 4 2 6 2 3" xfId="13112" xr:uid="{00000000-0005-0000-0000-000068390000}"/>
    <cellStyle name="Normal 2 3 4 2 6 2 4" xfId="16088" xr:uid="{00000000-0005-0000-0000-000069390000}"/>
    <cellStyle name="Normal 2 3 4 2 6 3" xfId="10033" xr:uid="{00000000-0005-0000-0000-00006A390000}"/>
    <cellStyle name="Normal 2 3 4 2 6 3 2" xfId="13627" xr:uid="{00000000-0005-0000-0000-00006B390000}"/>
    <cellStyle name="Normal 2 3 4 2 6 3 3" xfId="16090" xr:uid="{00000000-0005-0000-0000-00006C390000}"/>
    <cellStyle name="Normal 2 3 4 2 6 4" xfId="11030" xr:uid="{00000000-0005-0000-0000-00006D390000}"/>
    <cellStyle name="Normal 2 3 4 2 6 4 2" xfId="14623" xr:uid="{00000000-0005-0000-0000-00006E390000}"/>
    <cellStyle name="Normal 2 3 4 2 6 4 3" xfId="16091" xr:uid="{00000000-0005-0000-0000-00006F390000}"/>
    <cellStyle name="Normal 2 3 4 2 6 5" xfId="12574" xr:uid="{00000000-0005-0000-0000-000070390000}"/>
    <cellStyle name="Normal 2 3 4 2 6 6" xfId="16087" xr:uid="{00000000-0005-0000-0000-000071390000}"/>
    <cellStyle name="Normal 2 3 4 2 7" xfId="9261" xr:uid="{00000000-0005-0000-0000-000072390000}"/>
    <cellStyle name="Normal 2 3 4 2 7 2" xfId="10315" xr:uid="{00000000-0005-0000-0000-000073390000}"/>
    <cellStyle name="Normal 2 3 4 2 7 2 2" xfId="13909" xr:uid="{00000000-0005-0000-0000-000074390000}"/>
    <cellStyle name="Normal 2 3 4 2 7 2 3" xfId="16093" xr:uid="{00000000-0005-0000-0000-000075390000}"/>
    <cellStyle name="Normal 2 3 4 2 7 3" xfId="12856" xr:uid="{00000000-0005-0000-0000-000076390000}"/>
    <cellStyle name="Normal 2 3 4 2 7 4" xfId="16092" xr:uid="{00000000-0005-0000-0000-000077390000}"/>
    <cellStyle name="Normal 2 3 4 2 8" xfId="9777" xr:uid="{00000000-0005-0000-0000-000078390000}"/>
    <cellStyle name="Normal 2 3 4 2 8 2" xfId="13371" xr:uid="{00000000-0005-0000-0000-000079390000}"/>
    <cellStyle name="Normal 2 3 4 2 8 3" xfId="16094" xr:uid="{00000000-0005-0000-0000-00007A390000}"/>
    <cellStyle name="Normal 2 3 4 2 9" xfId="11015" xr:uid="{00000000-0005-0000-0000-00007B390000}"/>
    <cellStyle name="Normal 2 3 4 2 9 2" xfId="14608" xr:uid="{00000000-0005-0000-0000-00007C390000}"/>
    <cellStyle name="Normal 2 3 4 2 9 3" xfId="16095" xr:uid="{00000000-0005-0000-0000-00007D390000}"/>
    <cellStyle name="Normal 2 3 4 3" xfId="8719" xr:uid="{00000000-0005-0000-0000-00007E390000}"/>
    <cellStyle name="Normal 2 3 4 3 2" xfId="8847" xr:uid="{00000000-0005-0000-0000-00007F390000}"/>
    <cellStyle name="Normal 2 3 4 3 2 2" xfId="9103" xr:uid="{00000000-0005-0000-0000-000080390000}"/>
    <cellStyle name="Normal 2 3 4 3 2 2 2" xfId="9671" xr:uid="{00000000-0005-0000-0000-000081390000}"/>
    <cellStyle name="Normal 2 3 4 3 2 2 2 2" xfId="10725" xr:uid="{00000000-0005-0000-0000-000082390000}"/>
    <cellStyle name="Normal 2 3 4 3 2 2 2 2 2" xfId="14319" xr:uid="{00000000-0005-0000-0000-000083390000}"/>
    <cellStyle name="Normal 2 3 4 3 2 2 2 2 3" xfId="16100" xr:uid="{00000000-0005-0000-0000-000084390000}"/>
    <cellStyle name="Normal 2 3 4 3 2 2 2 3" xfId="13266" xr:uid="{00000000-0005-0000-0000-000085390000}"/>
    <cellStyle name="Normal 2 3 4 3 2 2 2 4" xfId="16099" xr:uid="{00000000-0005-0000-0000-000086390000}"/>
    <cellStyle name="Normal 2 3 4 3 2 2 3" xfId="10187" xr:uid="{00000000-0005-0000-0000-000087390000}"/>
    <cellStyle name="Normal 2 3 4 3 2 2 3 2" xfId="13781" xr:uid="{00000000-0005-0000-0000-000088390000}"/>
    <cellStyle name="Normal 2 3 4 3 2 2 3 3" xfId="16101" xr:uid="{00000000-0005-0000-0000-000089390000}"/>
    <cellStyle name="Normal 2 3 4 3 2 2 4" xfId="11033" xr:uid="{00000000-0005-0000-0000-00008A390000}"/>
    <cellStyle name="Normal 2 3 4 3 2 2 4 2" xfId="14626" xr:uid="{00000000-0005-0000-0000-00008B390000}"/>
    <cellStyle name="Normal 2 3 4 3 2 2 4 3" xfId="16102" xr:uid="{00000000-0005-0000-0000-00008C390000}"/>
    <cellStyle name="Normal 2 3 4 3 2 2 5" xfId="12728" xr:uid="{00000000-0005-0000-0000-00008D390000}"/>
    <cellStyle name="Normal 2 3 4 3 2 2 6" xfId="16098" xr:uid="{00000000-0005-0000-0000-00008E390000}"/>
    <cellStyle name="Normal 2 3 4 3 2 3" xfId="9415" xr:uid="{00000000-0005-0000-0000-00008F390000}"/>
    <cellStyle name="Normal 2 3 4 3 2 3 2" xfId="10469" xr:uid="{00000000-0005-0000-0000-000090390000}"/>
    <cellStyle name="Normal 2 3 4 3 2 3 2 2" xfId="14063" xr:uid="{00000000-0005-0000-0000-000091390000}"/>
    <cellStyle name="Normal 2 3 4 3 2 3 2 3" xfId="16104" xr:uid="{00000000-0005-0000-0000-000092390000}"/>
    <cellStyle name="Normal 2 3 4 3 2 3 3" xfId="13010" xr:uid="{00000000-0005-0000-0000-000093390000}"/>
    <cellStyle name="Normal 2 3 4 3 2 3 4" xfId="16103" xr:uid="{00000000-0005-0000-0000-000094390000}"/>
    <cellStyle name="Normal 2 3 4 3 2 4" xfId="9931" xr:uid="{00000000-0005-0000-0000-000095390000}"/>
    <cellStyle name="Normal 2 3 4 3 2 4 2" xfId="13525" xr:uid="{00000000-0005-0000-0000-000096390000}"/>
    <cellStyle name="Normal 2 3 4 3 2 4 3" xfId="16105" xr:uid="{00000000-0005-0000-0000-000097390000}"/>
    <cellStyle name="Normal 2 3 4 3 2 5" xfId="11032" xr:uid="{00000000-0005-0000-0000-000098390000}"/>
    <cellStyle name="Normal 2 3 4 3 2 5 2" xfId="14625" xr:uid="{00000000-0005-0000-0000-000099390000}"/>
    <cellStyle name="Normal 2 3 4 3 2 5 3" xfId="16106" xr:uid="{00000000-0005-0000-0000-00009A390000}"/>
    <cellStyle name="Normal 2 3 4 3 2 6" xfId="12472" xr:uid="{00000000-0005-0000-0000-00009B390000}"/>
    <cellStyle name="Normal 2 3 4 3 2 7" xfId="16097" xr:uid="{00000000-0005-0000-0000-00009C390000}"/>
    <cellStyle name="Normal 2 3 4 3 3" xfId="8975" xr:uid="{00000000-0005-0000-0000-00009D390000}"/>
    <cellStyle name="Normal 2 3 4 3 3 2" xfId="9543" xr:uid="{00000000-0005-0000-0000-00009E390000}"/>
    <cellStyle name="Normal 2 3 4 3 3 2 2" xfId="10597" xr:uid="{00000000-0005-0000-0000-00009F390000}"/>
    <cellStyle name="Normal 2 3 4 3 3 2 2 2" xfId="14191" xr:uid="{00000000-0005-0000-0000-0000A0390000}"/>
    <cellStyle name="Normal 2 3 4 3 3 2 2 3" xfId="16109" xr:uid="{00000000-0005-0000-0000-0000A1390000}"/>
    <cellStyle name="Normal 2 3 4 3 3 2 3" xfId="13138" xr:uid="{00000000-0005-0000-0000-0000A2390000}"/>
    <cellStyle name="Normal 2 3 4 3 3 2 4" xfId="16108" xr:uid="{00000000-0005-0000-0000-0000A3390000}"/>
    <cellStyle name="Normal 2 3 4 3 3 3" xfId="10059" xr:uid="{00000000-0005-0000-0000-0000A4390000}"/>
    <cellStyle name="Normal 2 3 4 3 3 3 2" xfId="13653" xr:uid="{00000000-0005-0000-0000-0000A5390000}"/>
    <cellStyle name="Normal 2 3 4 3 3 3 3" xfId="16110" xr:uid="{00000000-0005-0000-0000-0000A6390000}"/>
    <cellStyle name="Normal 2 3 4 3 3 4" xfId="11034" xr:uid="{00000000-0005-0000-0000-0000A7390000}"/>
    <cellStyle name="Normal 2 3 4 3 3 4 2" xfId="14627" xr:uid="{00000000-0005-0000-0000-0000A8390000}"/>
    <cellStyle name="Normal 2 3 4 3 3 4 3" xfId="16111" xr:uid="{00000000-0005-0000-0000-0000A9390000}"/>
    <cellStyle name="Normal 2 3 4 3 3 5" xfId="12600" xr:uid="{00000000-0005-0000-0000-0000AA390000}"/>
    <cellStyle name="Normal 2 3 4 3 3 6" xfId="16107" xr:uid="{00000000-0005-0000-0000-0000AB390000}"/>
    <cellStyle name="Normal 2 3 4 3 4" xfId="9287" xr:uid="{00000000-0005-0000-0000-0000AC390000}"/>
    <cellStyle name="Normal 2 3 4 3 4 2" xfId="10341" xr:uid="{00000000-0005-0000-0000-0000AD390000}"/>
    <cellStyle name="Normal 2 3 4 3 4 2 2" xfId="13935" xr:uid="{00000000-0005-0000-0000-0000AE390000}"/>
    <cellStyle name="Normal 2 3 4 3 4 2 3" xfId="16113" xr:uid="{00000000-0005-0000-0000-0000AF390000}"/>
    <cellStyle name="Normal 2 3 4 3 4 3" xfId="12882" xr:uid="{00000000-0005-0000-0000-0000B0390000}"/>
    <cellStyle name="Normal 2 3 4 3 4 4" xfId="16112" xr:uid="{00000000-0005-0000-0000-0000B1390000}"/>
    <cellStyle name="Normal 2 3 4 3 5" xfId="9803" xr:uid="{00000000-0005-0000-0000-0000B2390000}"/>
    <cellStyle name="Normal 2 3 4 3 5 2" xfId="13397" xr:uid="{00000000-0005-0000-0000-0000B3390000}"/>
    <cellStyle name="Normal 2 3 4 3 5 3" xfId="16114" xr:uid="{00000000-0005-0000-0000-0000B4390000}"/>
    <cellStyle name="Normal 2 3 4 3 6" xfId="11031" xr:uid="{00000000-0005-0000-0000-0000B5390000}"/>
    <cellStyle name="Normal 2 3 4 3 6 2" xfId="14624" xr:uid="{00000000-0005-0000-0000-0000B6390000}"/>
    <cellStyle name="Normal 2 3 4 3 6 3" xfId="16115" xr:uid="{00000000-0005-0000-0000-0000B7390000}"/>
    <cellStyle name="Normal 2 3 4 3 7" xfId="12344" xr:uid="{00000000-0005-0000-0000-0000B8390000}"/>
    <cellStyle name="Normal 2 3 4 3 8" xfId="16096" xr:uid="{00000000-0005-0000-0000-0000B9390000}"/>
    <cellStyle name="Normal 2 3 4 4" xfId="8751" xr:uid="{00000000-0005-0000-0000-0000BA390000}"/>
    <cellStyle name="Normal 2 3 4 4 2" xfId="8879" xr:uid="{00000000-0005-0000-0000-0000BB390000}"/>
    <cellStyle name="Normal 2 3 4 4 2 2" xfId="9135" xr:uid="{00000000-0005-0000-0000-0000BC390000}"/>
    <cellStyle name="Normal 2 3 4 4 2 2 2" xfId="9703" xr:uid="{00000000-0005-0000-0000-0000BD390000}"/>
    <cellStyle name="Normal 2 3 4 4 2 2 2 2" xfId="10757" xr:uid="{00000000-0005-0000-0000-0000BE390000}"/>
    <cellStyle name="Normal 2 3 4 4 2 2 2 2 2" xfId="14351" xr:uid="{00000000-0005-0000-0000-0000BF390000}"/>
    <cellStyle name="Normal 2 3 4 4 2 2 2 2 3" xfId="16120" xr:uid="{00000000-0005-0000-0000-0000C0390000}"/>
    <cellStyle name="Normal 2 3 4 4 2 2 2 3" xfId="13298" xr:uid="{00000000-0005-0000-0000-0000C1390000}"/>
    <cellStyle name="Normal 2 3 4 4 2 2 2 4" xfId="16119" xr:uid="{00000000-0005-0000-0000-0000C2390000}"/>
    <cellStyle name="Normal 2 3 4 4 2 2 3" xfId="10219" xr:uid="{00000000-0005-0000-0000-0000C3390000}"/>
    <cellStyle name="Normal 2 3 4 4 2 2 3 2" xfId="13813" xr:uid="{00000000-0005-0000-0000-0000C4390000}"/>
    <cellStyle name="Normal 2 3 4 4 2 2 3 3" xfId="16121" xr:uid="{00000000-0005-0000-0000-0000C5390000}"/>
    <cellStyle name="Normal 2 3 4 4 2 2 4" xfId="11037" xr:uid="{00000000-0005-0000-0000-0000C6390000}"/>
    <cellStyle name="Normal 2 3 4 4 2 2 4 2" xfId="14630" xr:uid="{00000000-0005-0000-0000-0000C7390000}"/>
    <cellStyle name="Normal 2 3 4 4 2 2 4 3" xfId="16122" xr:uid="{00000000-0005-0000-0000-0000C8390000}"/>
    <cellStyle name="Normal 2 3 4 4 2 2 5" xfId="12760" xr:uid="{00000000-0005-0000-0000-0000C9390000}"/>
    <cellStyle name="Normal 2 3 4 4 2 2 6" xfId="16118" xr:uid="{00000000-0005-0000-0000-0000CA390000}"/>
    <cellStyle name="Normal 2 3 4 4 2 3" xfId="9447" xr:uid="{00000000-0005-0000-0000-0000CB390000}"/>
    <cellStyle name="Normal 2 3 4 4 2 3 2" xfId="10501" xr:uid="{00000000-0005-0000-0000-0000CC390000}"/>
    <cellStyle name="Normal 2 3 4 4 2 3 2 2" xfId="14095" xr:uid="{00000000-0005-0000-0000-0000CD390000}"/>
    <cellStyle name="Normal 2 3 4 4 2 3 2 3" xfId="16124" xr:uid="{00000000-0005-0000-0000-0000CE390000}"/>
    <cellStyle name="Normal 2 3 4 4 2 3 3" xfId="13042" xr:uid="{00000000-0005-0000-0000-0000CF390000}"/>
    <cellStyle name="Normal 2 3 4 4 2 3 4" xfId="16123" xr:uid="{00000000-0005-0000-0000-0000D0390000}"/>
    <cellStyle name="Normal 2 3 4 4 2 4" xfId="9963" xr:uid="{00000000-0005-0000-0000-0000D1390000}"/>
    <cellStyle name="Normal 2 3 4 4 2 4 2" xfId="13557" xr:uid="{00000000-0005-0000-0000-0000D2390000}"/>
    <cellStyle name="Normal 2 3 4 4 2 4 3" xfId="16125" xr:uid="{00000000-0005-0000-0000-0000D3390000}"/>
    <cellStyle name="Normal 2 3 4 4 2 5" xfId="11036" xr:uid="{00000000-0005-0000-0000-0000D4390000}"/>
    <cellStyle name="Normal 2 3 4 4 2 5 2" xfId="14629" xr:uid="{00000000-0005-0000-0000-0000D5390000}"/>
    <cellStyle name="Normal 2 3 4 4 2 5 3" xfId="16126" xr:uid="{00000000-0005-0000-0000-0000D6390000}"/>
    <cellStyle name="Normal 2 3 4 4 2 6" xfId="12504" xr:uid="{00000000-0005-0000-0000-0000D7390000}"/>
    <cellStyle name="Normal 2 3 4 4 2 7" xfId="16117" xr:uid="{00000000-0005-0000-0000-0000D8390000}"/>
    <cellStyle name="Normal 2 3 4 4 3" xfId="9007" xr:uid="{00000000-0005-0000-0000-0000D9390000}"/>
    <cellStyle name="Normal 2 3 4 4 3 2" xfId="9575" xr:uid="{00000000-0005-0000-0000-0000DA390000}"/>
    <cellStyle name="Normal 2 3 4 4 3 2 2" xfId="10629" xr:uid="{00000000-0005-0000-0000-0000DB390000}"/>
    <cellStyle name="Normal 2 3 4 4 3 2 2 2" xfId="14223" xr:uid="{00000000-0005-0000-0000-0000DC390000}"/>
    <cellStyle name="Normal 2 3 4 4 3 2 2 3" xfId="16129" xr:uid="{00000000-0005-0000-0000-0000DD390000}"/>
    <cellStyle name="Normal 2 3 4 4 3 2 3" xfId="13170" xr:uid="{00000000-0005-0000-0000-0000DE390000}"/>
    <cellStyle name="Normal 2 3 4 4 3 2 4" xfId="16128" xr:uid="{00000000-0005-0000-0000-0000DF390000}"/>
    <cellStyle name="Normal 2 3 4 4 3 3" xfId="10091" xr:uid="{00000000-0005-0000-0000-0000E0390000}"/>
    <cellStyle name="Normal 2 3 4 4 3 3 2" xfId="13685" xr:uid="{00000000-0005-0000-0000-0000E1390000}"/>
    <cellStyle name="Normal 2 3 4 4 3 3 3" xfId="16130" xr:uid="{00000000-0005-0000-0000-0000E2390000}"/>
    <cellStyle name="Normal 2 3 4 4 3 4" xfId="11038" xr:uid="{00000000-0005-0000-0000-0000E3390000}"/>
    <cellStyle name="Normal 2 3 4 4 3 4 2" xfId="14631" xr:uid="{00000000-0005-0000-0000-0000E4390000}"/>
    <cellStyle name="Normal 2 3 4 4 3 4 3" xfId="16131" xr:uid="{00000000-0005-0000-0000-0000E5390000}"/>
    <cellStyle name="Normal 2 3 4 4 3 5" xfId="12632" xr:uid="{00000000-0005-0000-0000-0000E6390000}"/>
    <cellStyle name="Normal 2 3 4 4 3 6" xfId="16127" xr:uid="{00000000-0005-0000-0000-0000E7390000}"/>
    <cellStyle name="Normal 2 3 4 4 4" xfId="9319" xr:uid="{00000000-0005-0000-0000-0000E8390000}"/>
    <cellStyle name="Normal 2 3 4 4 4 2" xfId="10373" xr:uid="{00000000-0005-0000-0000-0000E9390000}"/>
    <cellStyle name="Normal 2 3 4 4 4 2 2" xfId="13967" xr:uid="{00000000-0005-0000-0000-0000EA390000}"/>
    <cellStyle name="Normal 2 3 4 4 4 2 3" xfId="16133" xr:uid="{00000000-0005-0000-0000-0000EB390000}"/>
    <cellStyle name="Normal 2 3 4 4 4 3" xfId="12914" xr:uid="{00000000-0005-0000-0000-0000EC390000}"/>
    <cellStyle name="Normal 2 3 4 4 4 4" xfId="16132" xr:uid="{00000000-0005-0000-0000-0000ED390000}"/>
    <cellStyle name="Normal 2 3 4 4 5" xfId="9835" xr:uid="{00000000-0005-0000-0000-0000EE390000}"/>
    <cellStyle name="Normal 2 3 4 4 5 2" xfId="13429" xr:uid="{00000000-0005-0000-0000-0000EF390000}"/>
    <cellStyle name="Normal 2 3 4 4 5 3" xfId="16134" xr:uid="{00000000-0005-0000-0000-0000F0390000}"/>
    <cellStyle name="Normal 2 3 4 4 6" xfId="11035" xr:uid="{00000000-0005-0000-0000-0000F1390000}"/>
    <cellStyle name="Normal 2 3 4 4 6 2" xfId="14628" xr:uid="{00000000-0005-0000-0000-0000F2390000}"/>
    <cellStyle name="Normal 2 3 4 4 6 3" xfId="16135" xr:uid="{00000000-0005-0000-0000-0000F3390000}"/>
    <cellStyle name="Normal 2 3 4 4 7" xfId="12376" xr:uid="{00000000-0005-0000-0000-0000F4390000}"/>
    <cellStyle name="Normal 2 3 4 4 8" xfId="16116" xr:uid="{00000000-0005-0000-0000-0000F5390000}"/>
    <cellStyle name="Normal 2 3 4 5" xfId="8783" xr:uid="{00000000-0005-0000-0000-0000F6390000}"/>
    <cellStyle name="Normal 2 3 4 5 2" xfId="8911" xr:uid="{00000000-0005-0000-0000-0000F7390000}"/>
    <cellStyle name="Normal 2 3 4 5 2 2" xfId="9167" xr:uid="{00000000-0005-0000-0000-0000F8390000}"/>
    <cellStyle name="Normal 2 3 4 5 2 2 2" xfId="9735" xr:uid="{00000000-0005-0000-0000-0000F9390000}"/>
    <cellStyle name="Normal 2 3 4 5 2 2 2 2" xfId="10789" xr:uid="{00000000-0005-0000-0000-0000FA390000}"/>
    <cellStyle name="Normal 2 3 4 5 2 2 2 2 2" xfId="14383" xr:uid="{00000000-0005-0000-0000-0000FB390000}"/>
    <cellStyle name="Normal 2 3 4 5 2 2 2 2 3" xfId="16140" xr:uid="{00000000-0005-0000-0000-0000FC390000}"/>
    <cellStyle name="Normal 2 3 4 5 2 2 2 3" xfId="13330" xr:uid="{00000000-0005-0000-0000-0000FD390000}"/>
    <cellStyle name="Normal 2 3 4 5 2 2 2 4" xfId="16139" xr:uid="{00000000-0005-0000-0000-0000FE390000}"/>
    <cellStyle name="Normal 2 3 4 5 2 2 3" xfId="10251" xr:uid="{00000000-0005-0000-0000-0000FF390000}"/>
    <cellStyle name="Normal 2 3 4 5 2 2 3 2" xfId="13845" xr:uid="{00000000-0005-0000-0000-0000003A0000}"/>
    <cellStyle name="Normal 2 3 4 5 2 2 3 3" xfId="16141" xr:uid="{00000000-0005-0000-0000-0000013A0000}"/>
    <cellStyle name="Normal 2 3 4 5 2 2 4" xfId="11041" xr:uid="{00000000-0005-0000-0000-0000023A0000}"/>
    <cellStyle name="Normal 2 3 4 5 2 2 4 2" xfId="14634" xr:uid="{00000000-0005-0000-0000-0000033A0000}"/>
    <cellStyle name="Normal 2 3 4 5 2 2 4 3" xfId="16142" xr:uid="{00000000-0005-0000-0000-0000043A0000}"/>
    <cellStyle name="Normal 2 3 4 5 2 2 5" xfId="12792" xr:uid="{00000000-0005-0000-0000-0000053A0000}"/>
    <cellStyle name="Normal 2 3 4 5 2 2 6" xfId="16138" xr:uid="{00000000-0005-0000-0000-0000063A0000}"/>
    <cellStyle name="Normal 2 3 4 5 2 3" xfId="9479" xr:uid="{00000000-0005-0000-0000-0000073A0000}"/>
    <cellStyle name="Normal 2 3 4 5 2 3 2" xfId="10533" xr:uid="{00000000-0005-0000-0000-0000083A0000}"/>
    <cellStyle name="Normal 2 3 4 5 2 3 2 2" xfId="14127" xr:uid="{00000000-0005-0000-0000-0000093A0000}"/>
    <cellStyle name="Normal 2 3 4 5 2 3 2 3" xfId="16144" xr:uid="{00000000-0005-0000-0000-00000A3A0000}"/>
    <cellStyle name="Normal 2 3 4 5 2 3 3" xfId="13074" xr:uid="{00000000-0005-0000-0000-00000B3A0000}"/>
    <cellStyle name="Normal 2 3 4 5 2 3 4" xfId="16143" xr:uid="{00000000-0005-0000-0000-00000C3A0000}"/>
    <cellStyle name="Normal 2 3 4 5 2 4" xfId="9995" xr:uid="{00000000-0005-0000-0000-00000D3A0000}"/>
    <cellStyle name="Normal 2 3 4 5 2 4 2" xfId="13589" xr:uid="{00000000-0005-0000-0000-00000E3A0000}"/>
    <cellStyle name="Normal 2 3 4 5 2 4 3" xfId="16145" xr:uid="{00000000-0005-0000-0000-00000F3A0000}"/>
    <cellStyle name="Normal 2 3 4 5 2 5" xfId="11040" xr:uid="{00000000-0005-0000-0000-0000103A0000}"/>
    <cellStyle name="Normal 2 3 4 5 2 5 2" xfId="14633" xr:uid="{00000000-0005-0000-0000-0000113A0000}"/>
    <cellStyle name="Normal 2 3 4 5 2 5 3" xfId="16146" xr:uid="{00000000-0005-0000-0000-0000123A0000}"/>
    <cellStyle name="Normal 2 3 4 5 2 6" xfId="12536" xr:uid="{00000000-0005-0000-0000-0000133A0000}"/>
    <cellStyle name="Normal 2 3 4 5 2 7" xfId="16137" xr:uid="{00000000-0005-0000-0000-0000143A0000}"/>
    <cellStyle name="Normal 2 3 4 5 3" xfId="9039" xr:uid="{00000000-0005-0000-0000-0000153A0000}"/>
    <cellStyle name="Normal 2 3 4 5 3 2" xfId="9607" xr:uid="{00000000-0005-0000-0000-0000163A0000}"/>
    <cellStyle name="Normal 2 3 4 5 3 2 2" xfId="10661" xr:uid="{00000000-0005-0000-0000-0000173A0000}"/>
    <cellStyle name="Normal 2 3 4 5 3 2 2 2" xfId="14255" xr:uid="{00000000-0005-0000-0000-0000183A0000}"/>
    <cellStyle name="Normal 2 3 4 5 3 2 2 3" xfId="16149" xr:uid="{00000000-0005-0000-0000-0000193A0000}"/>
    <cellStyle name="Normal 2 3 4 5 3 2 3" xfId="13202" xr:uid="{00000000-0005-0000-0000-00001A3A0000}"/>
    <cellStyle name="Normal 2 3 4 5 3 2 4" xfId="16148" xr:uid="{00000000-0005-0000-0000-00001B3A0000}"/>
    <cellStyle name="Normal 2 3 4 5 3 3" xfId="10123" xr:uid="{00000000-0005-0000-0000-00001C3A0000}"/>
    <cellStyle name="Normal 2 3 4 5 3 3 2" xfId="13717" xr:uid="{00000000-0005-0000-0000-00001D3A0000}"/>
    <cellStyle name="Normal 2 3 4 5 3 3 3" xfId="16150" xr:uid="{00000000-0005-0000-0000-00001E3A0000}"/>
    <cellStyle name="Normal 2 3 4 5 3 4" xfId="11042" xr:uid="{00000000-0005-0000-0000-00001F3A0000}"/>
    <cellStyle name="Normal 2 3 4 5 3 4 2" xfId="14635" xr:uid="{00000000-0005-0000-0000-0000203A0000}"/>
    <cellStyle name="Normal 2 3 4 5 3 4 3" xfId="16151" xr:uid="{00000000-0005-0000-0000-0000213A0000}"/>
    <cellStyle name="Normal 2 3 4 5 3 5" xfId="12664" xr:uid="{00000000-0005-0000-0000-0000223A0000}"/>
    <cellStyle name="Normal 2 3 4 5 3 6" xfId="16147" xr:uid="{00000000-0005-0000-0000-0000233A0000}"/>
    <cellStyle name="Normal 2 3 4 5 4" xfId="9351" xr:uid="{00000000-0005-0000-0000-0000243A0000}"/>
    <cellStyle name="Normal 2 3 4 5 4 2" xfId="10405" xr:uid="{00000000-0005-0000-0000-0000253A0000}"/>
    <cellStyle name="Normal 2 3 4 5 4 2 2" xfId="13999" xr:uid="{00000000-0005-0000-0000-0000263A0000}"/>
    <cellStyle name="Normal 2 3 4 5 4 2 3" xfId="16153" xr:uid="{00000000-0005-0000-0000-0000273A0000}"/>
    <cellStyle name="Normal 2 3 4 5 4 3" xfId="12946" xr:uid="{00000000-0005-0000-0000-0000283A0000}"/>
    <cellStyle name="Normal 2 3 4 5 4 4" xfId="16152" xr:uid="{00000000-0005-0000-0000-0000293A0000}"/>
    <cellStyle name="Normal 2 3 4 5 5" xfId="9867" xr:uid="{00000000-0005-0000-0000-00002A3A0000}"/>
    <cellStyle name="Normal 2 3 4 5 5 2" xfId="13461" xr:uid="{00000000-0005-0000-0000-00002B3A0000}"/>
    <cellStyle name="Normal 2 3 4 5 5 3" xfId="16154" xr:uid="{00000000-0005-0000-0000-00002C3A0000}"/>
    <cellStyle name="Normal 2 3 4 5 6" xfId="11039" xr:uid="{00000000-0005-0000-0000-00002D3A0000}"/>
    <cellStyle name="Normal 2 3 4 5 6 2" xfId="14632" xr:uid="{00000000-0005-0000-0000-00002E3A0000}"/>
    <cellStyle name="Normal 2 3 4 5 6 3" xfId="16155" xr:uid="{00000000-0005-0000-0000-00002F3A0000}"/>
    <cellStyle name="Normal 2 3 4 5 7" xfId="12408" xr:uid="{00000000-0005-0000-0000-0000303A0000}"/>
    <cellStyle name="Normal 2 3 4 5 8" xfId="16136" xr:uid="{00000000-0005-0000-0000-0000313A0000}"/>
    <cellStyle name="Normal 2 3 4 6" xfId="8820" xr:uid="{00000000-0005-0000-0000-0000323A0000}"/>
    <cellStyle name="Normal 2 3 4 6 2" xfId="9076" xr:uid="{00000000-0005-0000-0000-0000333A0000}"/>
    <cellStyle name="Normal 2 3 4 6 2 2" xfId="9644" xr:uid="{00000000-0005-0000-0000-0000343A0000}"/>
    <cellStyle name="Normal 2 3 4 6 2 2 2" xfId="10698" xr:uid="{00000000-0005-0000-0000-0000353A0000}"/>
    <cellStyle name="Normal 2 3 4 6 2 2 2 2" xfId="14292" xr:uid="{00000000-0005-0000-0000-0000363A0000}"/>
    <cellStyle name="Normal 2 3 4 6 2 2 2 3" xfId="16159" xr:uid="{00000000-0005-0000-0000-0000373A0000}"/>
    <cellStyle name="Normal 2 3 4 6 2 2 3" xfId="13239" xr:uid="{00000000-0005-0000-0000-0000383A0000}"/>
    <cellStyle name="Normal 2 3 4 6 2 2 4" xfId="16158" xr:uid="{00000000-0005-0000-0000-0000393A0000}"/>
    <cellStyle name="Normal 2 3 4 6 2 3" xfId="10160" xr:uid="{00000000-0005-0000-0000-00003A3A0000}"/>
    <cellStyle name="Normal 2 3 4 6 2 3 2" xfId="13754" xr:uid="{00000000-0005-0000-0000-00003B3A0000}"/>
    <cellStyle name="Normal 2 3 4 6 2 3 3" xfId="16160" xr:uid="{00000000-0005-0000-0000-00003C3A0000}"/>
    <cellStyle name="Normal 2 3 4 6 2 4" xfId="11044" xr:uid="{00000000-0005-0000-0000-00003D3A0000}"/>
    <cellStyle name="Normal 2 3 4 6 2 4 2" xfId="14637" xr:uid="{00000000-0005-0000-0000-00003E3A0000}"/>
    <cellStyle name="Normal 2 3 4 6 2 4 3" xfId="16161" xr:uid="{00000000-0005-0000-0000-00003F3A0000}"/>
    <cellStyle name="Normal 2 3 4 6 2 5" xfId="12701" xr:uid="{00000000-0005-0000-0000-0000403A0000}"/>
    <cellStyle name="Normal 2 3 4 6 2 6" xfId="16157" xr:uid="{00000000-0005-0000-0000-0000413A0000}"/>
    <cellStyle name="Normal 2 3 4 6 3" xfId="9388" xr:uid="{00000000-0005-0000-0000-0000423A0000}"/>
    <cellStyle name="Normal 2 3 4 6 3 2" xfId="10442" xr:uid="{00000000-0005-0000-0000-0000433A0000}"/>
    <cellStyle name="Normal 2 3 4 6 3 2 2" xfId="14036" xr:uid="{00000000-0005-0000-0000-0000443A0000}"/>
    <cellStyle name="Normal 2 3 4 6 3 2 3" xfId="16163" xr:uid="{00000000-0005-0000-0000-0000453A0000}"/>
    <cellStyle name="Normal 2 3 4 6 3 3" xfId="12983" xr:uid="{00000000-0005-0000-0000-0000463A0000}"/>
    <cellStyle name="Normal 2 3 4 6 3 4" xfId="16162" xr:uid="{00000000-0005-0000-0000-0000473A0000}"/>
    <cellStyle name="Normal 2 3 4 6 4" xfId="9904" xr:uid="{00000000-0005-0000-0000-0000483A0000}"/>
    <cellStyle name="Normal 2 3 4 6 4 2" xfId="13498" xr:uid="{00000000-0005-0000-0000-0000493A0000}"/>
    <cellStyle name="Normal 2 3 4 6 4 3" xfId="16164" xr:uid="{00000000-0005-0000-0000-00004A3A0000}"/>
    <cellStyle name="Normal 2 3 4 6 5" xfId="11043" xr:uid="{00000000-0005-0000-0000-00004B3A0000}"/>
    <cellStyle name="Normal 2 3 4 6 5 2" xfId="14636" xr:uid="{00000000-0005-0000-0000-00004C3A0000}"/>
    <cellStyle name="Normal 2 3 4 6 5 3" xfId="16165" xr:uid="{00000000-0005-0000-0000-00004D3A0000}"/>
    <cellStyle name="Normal 2 3 4 6 6" xfId="12445" xr:uid="{00000000-0005-0000-0000-00004E3A0000}"/>
    <cellStyle name="Normal 2 3 4 6 7" xfId="16156" xr:uid="{00000000-0005-0000-0000-00004F3A0000}"/>
    <cellStyle name="Normal 2 3 4 7" xfId="8948" xr:uid="{00000000-0005-0000-0000-0000503A0000}"/>
    <cellStyle name="Normal 2 3 4 7 2" xfId="9516" xr:uid="{00000000-0005-0000-0000-0000513A0000}"/>
    <cellStyle name="Normal 2 3 4 7 2 2" xfId="10570" xr:uid="{00000000-0005-0000-0000-0000523A0000}"/>
    <cellStyle name="Normal 2 3 4 7 2 2 2" xfId="14164" xr:uid="{00000000-0005-0000-0000-0000533A0000}"/>
    <cellStyle name="Normal 2 3 4 7 2 2 3" xfId="16168" xr:uid="{00000000-0005-0000-0000-0000543A0000}"/>
    <cellStyle name="Normal 2 3 4 7 2 3" xfId="13111" xr:uid="{00000000-0005-0000-0000-0000553A0000}"/>
    <cellStyle name="Normal 2 3 4 7 2 4" xfId="16167" xr:uid="{00000000-0005-0000-0000-0000563A0000}"/>
    <cellStyle name="Normal 2 3 4 7 3" xfId="10032" xr:uid="{00000000-0005-0000-0000-0000573A0000}"/>
    <cellStyle name="Normal 2 3 4 7 3 2" xfId="13626" xr:uid="{00000000-0005-0000-0000-0000583A0000}"/>
    <cellStyle name="Normal 2 3 4 7 3 3" xfId="16169" xr:uid="{00000000-0005-0000-0000-0000593A0000}"/>
    <cellStyle name="Normal 2 3 4 7 4" xfId="11045" xr:uid="{00000000-0005-0000-0000-00005A3A0000}"/>
    <cellStyle name="Normal 2 3 4 7 4 2" xfId="14638" xr:uid="{00000000-0005-0000-0000-00005B3A0000}"/>
    <cellStyle name="Normal 2 3 4 7 4 3" xfId="16170" xr:uid="{00000000-0005-0000-0000-00005C3A0000}"/>
    <cellStyle name="Normal 2 3 4 7 5" xfId="12573" xr:uid="{00000000-0005-0000-0000-00005D3A0000}"/>
    <cellStyle name="Normal 2 3 4 7 6" xfId="16166" xr:uid="{00000000-0005-0000-0000-00005E3A0000}"/>
    <cellStyle name="Normal 2 3 4 8" xfId="9260" xr:uid="{00000000-0005-0000-0000-00005F3A0000}"/>
    <cellStyle name="Normal 2 3 4 8 2" xfId="10314" xr:uid="{00000000-0005-0000-0000-0000603A0000}"/>
    <cellStyle name="Normal 2 3 4 8 2 2" xfId="13908" xr:uid="{00000000-0005-0000-0000-0000613A0000}"/>
    <cellStyle name="Normal 2 3 4 8 2 3" xfId="16172" xr:uid="{00000000-0005-0000-0000-0000623A0000}"/>
    <cellStyle name="Normal 2 3 4 8 3" xfId="12855" xr:uid="{00000000-0005-0000-0000-0000633A0000}"/>
    <cellStyle name="Normal 2 3 4 8 4" xfId="16171" xr:uid="{00000000-0005-0000-0000-0000643A0000}"/>
    <cellStyle name="Normal 2 3 4 9" xfId="9776" xr:uid="{00000000-0005-0000-0000-0000653A0000}"/>
    <cellStyle name="Normal 2 3 4 9 2" xfId="13370" xr:uid="{00000000-0005-0000-0000-0000663A0000}"/>
    <cellStyle name="Normal 2 3 4 9 3" xfId="16173" xr:uid="{00000000-0005-0000-0000-0000673A0000}"/>
    <cellStyle name="Normal 2 3 5" xfId="1454" xr:uid="{00000000-0005-0000-0000-0000683A0000}"/>
    <cellStyle name="Normal 2 3 5 10" xfId="12294" xr:uid="{00000000-0005-0000-0000-0000693A0000}"/>
    <cellStyle name="Normal 2 3 5 11" xfId="16174" xr:uid="{00000000-0005-0000-0000-00006A3A0000}"/>
    <cellStyle name="Normal 2 3 5 2" xfId="8727" xr:uid="{00000000-0005-0000-0000-00006B3A0000}"/>
    <cellStyle name="Normal 2 3 5 2 2" xfId="8855" xr:uid="{00000000-0005-0000-0000-00006C3A0000}"/>
    <cellStyle name="Normal 2 3 5 2 2 2" xfId="9111" xr:uid="{00000000-0005-0000-0000-00006D3A0000}"/>
    <cellStyle name="Normal 2 3 5 2 2 2 2" xfId="9679" xr:uid="{00000000-0005-0000-0000-00006E3A0000}"/>
    <cellStyle name="Normal 2 3 5 2 2 2 2 2" xfId="10733" xr:uid="{00000000-0005-0000-0000-00006F3A0000}"/>
    <cellStyle name="Normal 2 3 5 2 2 2 2 2 2" xfId="14327" xr:uid="{00000000-0005-0000-0000-0000703A0000}"/>
    <cellStyle name="Normal 2 3 5 2 2 2 2 2 3" xfId="16179" xr:uid="{00000000-0005-0000-0000-0000713A0000}"/>
    <cellStyle name="Normal 2 3 5 2 2 2 2 3" xfId="13274" xr:uid="{00000000-0005-0000-0000-0000723A0000}"/>
    <cellStyle name="Normal 2 3 5 2 2 2 2 4" xfId="16178" xr:uid="{00000000-0005-0000-0000-0000733A0000}"/>
    <cellStyle name="Normal 2 3 5 2 2 2 3" xfId="10195" xr:uid="{00000000-0005-0000-0000-0000743A0000}"/>
    <cellStyle name="Normal 2 3 5 2 2 2 3 2" xfId="13789" xr:uid="{00000000-0005-0000-0000-0000753A0000}"/>
    <cellStyle name="Normal 2 3 5 2 2 2 3 3" xfId="16180" xr:uid="{00000000-0005-0000-0000-0000763A0000}"/>
    <cellStyle name="Normal 2 3 5 2 2 2 4" xfId="11049" xr:uid="{00000000-0005-0000-0000-0000773A0000}"/>
    <cellStyle name="Normal 2 3 5 2 2 2 4 2" xfId="14642" xr:uid="{00000000-0005-0000-0000-0000783A0000}"/>
    <cellStyle name="Normal 2 3 5 2 2 2 4 3" xfId="16181" xr:uid="{00000000-0005-0000-0000-0000793A0000}"/>
    <cellStyle name="Normal 2 3 5 2 2 2 5" xfId="12736" xr:uid="{00000000-0005-0000-0000-00007A3A0000}"/>
    <cellStyle name="Normal 2 3 5 2 2 2 6" xfId="16177" xr:uid="{00000000-0005-0000-0000-00007B3A0000}"/>
    <cellStyle name="Normal 2 3 5 2 2 3" xfId="9423" xr:uid="{00000000-0005-0000-0000-00007C3A0000}"/>
    <cellStyle name="Normal 2 3 5 2 2 3 2" xfId="10477" xr:uid="{00000000-0005-0000-0000-00007D3A0000}"/>
    <cellStyle name="Normal 2 3 5 2 2 3 2 2" xfId="14071" xr:uid="{00000000-0005-0000-0000-00007E3A0000}"/>
    <cellStyle name="Normal 2 3 5 2 2 3 2 3" xfId="16183" xr:uid="{00000000-0005-0000-0000-00007F3A0000}"/>
    <cellStyle name="Normal 2 3 5 2 2 3 3" xfId="13018" xr:uid="{00000000-0005-0000-0000-0000803A0000}"/>
    <cellStyle name="Normal 2 3 5 2 2 3 4" xfId="16182" xr:uid="{00000000-0005-0000-0000-0000813A0000}"/>
    <cellStyle name="Normal 2 3 5 2 2 4" xfId="9939" xr:uid="{00000000-0005-0000-0000-0000823A0000}"/>
    <cellStyle name="Normal 2 3 5 2 2 4 2" xfId="13533" xr:uid="{00000000-0005-0000-0000-0000833A0000}"/>
    <cellStyle name="Normal 2 3 5 2 2 4 3" xfId="16184" xr:uid="{00000000-0005-0000-0000-0000843A0000}"/>
    <cellStyle name="Normal 2 3 5 2 2 5" xfId="11048" xr:uid="{00000000-0005-0000-0000-0000853A0000}"/>
    <cellStyle name="Normal 2 3 5 2 2 5 2" xfId="14641" xr:uid="{00000000-0005-0000-0000-0000863A0000}"/>
    <cellStyle name="Normal 2 3 5 2 2 5 3" xfId="16185" xr:uid="{00000000-0005-0000-0000-0000873A0000}"/>
    <cellStyle name="Normal 2 3 5 2 2 6" xfId="12480" xr:uid="{00000000-0005-0000-0000-0000883A0000}"/>
    <cellStyle name="Normal 2 3 5 2 2 7" xfId="16176" xr:uid="{00000000-0005-0000-0000-0000893A0000}"/>
    <cellStyle name="Normal 2 3 5 2 3" xfId="8983" xr:uid="{00000000-0005-0000-0000-00008A3A0000}"/>
    <cellStyle name="Normal 2 3 5 2 3 2" xfId="9551" xr:uid="{00000000-0005-0000-0000-00008B3A0000}"/>
    <cellStyle name="Normal 2 3 5 2 3 2 2" xfId="10605" xr:uid="{00000000-0005-0000-0000-00008C3A0000}"/>
    <cellStyle name="Normal 2 3 5 2 3 2 2 2" xfId="14199" xr:uid="{00000000-0005-0000-0000-00008D3A0000}"/>
    <cellStyle name="Normal 2 3 5 2 3 2 2 3" xfId="16188" xr:uid="{00000000-0005-0000-0000-00008E3A0000}"/>
    <cellStyle name="Normal 2 3 5 2 3 2 3" xfId="13146" xr:uid="{00000000-0005-0000-0000-00008F3A0000}"/>
    <cellStyle name="Normal 2 3 5 2 3 2 4" xfId="16187" xr:uid="{00000000-0005-0000-0000-0000903A0000}"/>
    <cellStyle name="Normal 2 3 5 2 3 3" xfId="10067" xr:uid="{00000000-0005-0000-0000-0000913A0000}"/>
    <cellStyle name="Normal 2 3 5 2 3 3 2" xfId="13661" xr:uid="{00000000-0005-0000-0000-0000923A0000}"/>
    <cellStyle name="Normal 2 3 5 2 3 3 3" xfId="16189" xr:uid="{00000000-0005-0000-0000-0000933A0000}"/>
    <cellStyle name="Normal 2 3 5 2 3 4" xfId="11050" xr:uid="{00000000-0005-0000-0000-0000943A0000}"/>
    <cellStyle name="Normal 2 3 5 2 3 4 2" xfId="14643" xr:uid="{00000000-0005-0000-0000-0000953A0000}"/>
    <cellStyle name="Normal 2 3 5 2 3 4 3" xfId="16190" xr:uid="{00000000-0005-0000-0000-0000963A0000}"/>
    <cellStyle name="Normal 2 3 5 2 3 5" xfId="12608" xr:uid="{00000000-0005-0000-0000-0000973A0000}"/>
    <cellStyle name="Normal 2 3 5 2 3 6" xfId="16186" xr:uid="{00000000-0005-0000-0000-0000983A0000}"/>
    <cellStyle name="Normal 2 3 5 2 4" xfId="9295" xr:uid="{00000000-0005-0000-0000-0000993A0000}"/>
    <cellStyle name="Normal 2 3 5 2 4 2" xfId="10349" xr:uid="{00000000-0005-0000-0000-00009A3A0000}"/>
    <cellStyle name="Normal 2 3 5 2 4 2 2" xfId="13943" xr:uid="{00000000-0005-0000-0000-00009B3A0000}"/>
    <cellStyle name="Normal 2 3 5 2 4 2 3" xfId="16192" xr:uid="{00000000-0005-0000-0000-00009C3A0000}"/>
    <cellStyle name="Normal 2 3 5 2 4 3" xfId="12890" xr:uid="{00000000-0005-0000-0000-00009D3A0000}"/>
    <cellStyle name="Normal 2 3 5 2 4 4" xfId="16191" xr:uid="{00000000-0005-0000-0000-00009E3A0000}"/>
    <cellStyle name="Normal 2 3 5 2 5" xfId="9811" xr:uid="{00000000-0005-0000-0000-00009F3A0000}"/>
    <cellStyle name="Normal 2 3 5 2 5 2" xfId="13405" xr:uid="{00000000-0005-0000-0000-0000A03A0000}"/>
    <cellStyle name="Normal 2 3 5 2 5 3" xfId="16193" xr:uid="{00000000-0005-0000-0000-0000A13A0000}"/>
    <cellStyle name="Normal 2 3 5 2 6" xfId="11047" xr:uid="{00000000-0005-0000-0000-0000A23A0000}"/>
    <cellStyle name="Normal 2 3 5 2 6 2" xfId="14640" xr:uid="{00000000-0005-0000-0000-0000A33A0000}"/>
    <cellStyle name="Normal 2 3 5 2 6 3" xfId="16194" xr:uid="{00000000-0005-0000-0000-0000A43A0000}"/>
    <cellStyle name="Normal 2 3 5 2 7" xfId="12352" xr:uid="{00000000-0005-0000-0000-0000A53A0000}"/>
    <cellStyle name="Normal 2 3 5 2 8" xfId="16175" xr:uid="{00000000-0005-0000-0000-0000A63A0000}"/>
    <cellStyle name="Normal 2 3 5 3" xfId="8759" xr:uid="{00000000-0005-0000-0000-0000A73A0000}"/>
    <cellStyle name="Normal 2 3 5 3 2" xfId="8887" xr:uid="{00000000-0005-0000-0000-0000A83A0000}"/>
    <cellStyle name="Normal 2 3 5 3 2 2" xfId="9143" xr:uid="{00000000-0005-0000-0000-0000A93A0000}"/>
    <cellStyle name="Normal 2 3 5 3 2 2 2" xfId="9711" xr:uid="{00000000-0005-0000-0000-0000AA3A0000}"/>
    <cellStyle name="Normal 2 3 5 3 2 2 2 2" xfId="10765" xr:uid="{00000000-0005-0000-0000-0000AB3A0000}"/>
    <cellStyle name="Normal 2 3 5 3 2 2 2 2 2" xfId="14359" xr:uid="{00000000-0005-0000-0000-0000AC3A0000}"/>
    <cellStyle name="Normal 2 3 5 3 2 2 2 2 3" xfId="16199" xr:uid="{00000000-0005-0000-0000-0000AD3A0000}"/>
    <cellStyle name="Normal 2 3 5 3 2 2 2 3" xfId="13306" xr:uid="{00000000-0005-0000-0000-0000AE3A0000}"/>
    <cellStyle name="Normal 2 3 5 3 2 2 2 4" xfId="16198" xr:uid="{00000000-0005-0000-0000-0000AF3A0000}"/>
    <cellStyle name="Normal 2 3 5 3 2 2 3" xfId="10227" xr:uid="{00000000-0005-0000-0000-0000B03A0000}"/>
    <cellStyle name="Normal 2 3 5 3 2 2 3 2" xfId="13821" xr:uid="{00000000-0005-0000-0000-0000B13A0000}"/>
    <cellStyle name="Normal 2 3 5 3 2 2 3 3" xfId="16200" xr:uid="{00000000-0005-0000-0000-0000B23A0000}"/>
    <cellStyle name="Normal 2 3 5 3 2 2 4" xfId="11053" xr:uid="{00000000-0005-0000-0000-0000B33A0000}"/>
    <cellStyle name="Normal 2 3 5 3 2 2 4 2" xfId="14646" xr:uid="{00000000-0005-0000-0000-0000B43A0000}"/>
    <cellStyle name="Normal 2 3 5 3 2 2 4 3" xfId="16201" xr:uid="{00000000-0005-0000-0000-0000B53A0000}"/>
    <cellStyle name="Normal 2 3 5 3 2 2 5" xfId="12768" xr:uid="{00000000-0005-0000-0000-0000B63A0000}"/>
    <cellStyle name="Normal 2 3 5 3 2 2 6" xfId="16197" xr:uid="{00000000-0005-0000-0000-0000B73A0000}"/>
    <cellStyle name="Normal 2 3 5 3 2 3" xfId="9455" xr:uid="{00000000-0005-0000-0000-0000B83A0000}"/>
    <cellStyle name="Normal 2 3 5 3 2 3 2" xfId="10509" xr:uid="{00000000-0005-0000-0000-0000B93A0000}"/>
    <cellStyle name="Normal 2 3 5 3 2 3 2 2" xfId="14103" xr:uid="{00000000-0005-0000-0000-0000BA3A0000}"/>
    <cellStyle name="Normal 2 3 5 3 2 3 2 3" xfId="16203" xr:uid="{00000000-0005-0000-0000-0000BB3A0000}"/>
    <cellStyle name="Normal 2 3 5 3 2 3 3" xfId="13050" xr:uid="{00000000-0005-0000-0000-0000BC3A0000}"/>
    <cellStyle name="Normal 2 3 5 3 2 3 4" xfId="16202" xr:uid="{00000000-0005-0000-0000-0000BD3A0000}"/>
    <cellStyle name="Normal 2 3 5 3 2 4" xfId="9971" xr:uid="{00000000-0005-0000-0000-0000BE3A0000}"/>
    <cellStyle name="Normal 2 3 5 3 2 4 2" xfId="13565" xr:uid="{00000000-0005-0000-0000-0000BF3A0000}"/>
    <cellStyle name="Normal 2 3 5 3 2 4 3" xfId="16204" xr:uid="{00000000-0005-0000-0000-0000C03A0000}"/>
    <cellStyle name="Normal 2 3 5 3 2 5" xfId="11052" xr:uid="{00000000-0005-0000-0000-0000C13A0000}"/>
    <cellStyle name="Normal 2 3 5 3 2 5 2" xfId="14645" xr:uid="{00000000-0005-0000-0000-0000C23A0000}"/>
    <cellStyle name="Normal 2 3 5 3 2 5 3" xfId="16205" xr:uid="{00000000-0005-0000-0000-0000C33A0000}"/>
    <cellStyle name="Normal 2 3 5 3 2 6" xfId="12512" xr:uid="{00000000-0005-0000-0000-0000C43A0000}"/>
    <cellStyle name="Normal 2 3 5 3 2 7" xfId="16196" xr:uid="{00000000-0005-0000-0000-0000C53A0000}"/>
    <cellStyle name="Normal 2 3 5 3 3" xfId="9015" xr:uid="{00000000-0005-0000-0000-0000C63A0000}"/>
    <cellStyle name="Normal 2 3 5 3 3 2" xfId="9583" xr:uid="{00000000-0005-0000-0000-0000C73A0000}"/>
    <cellStyle name="Normal 2 3 5 3 3 2 2" xfId="10637" xr:uid="{00000000-0005-0000-0000-0000C83A0000}"/>
    <cellStyle name="Normal 2 3 5 3 3 2 2 2" xfId="14231" xr:uid="{00000000-0005-0000-0000-0000C93A0000}"/>
    <cellStyle name="Normal 2 3 5 3 3 2 2 3" xfId="16208" xr:uid="{00000000-0005-0000-0000-0000CA3A0000}"/>
    <cellStyle name="Normal 2 3 5 3 3 2 3" xfId="13178" xr:uid="{00000000-0005-0000-0000-0000CB3A0000}"/>
    <cellStyle name="Normal 2 3 5 3 3 2 4" xfId="16207" xr:uid="{00000000-0005-0000-0000-0000CC3A0000}"/>
    <cellStyle name="Normal 2 3 5 3 3 3" xfId="10099" xr:uid="{00000000-0005-0000-0000-0000CD3A0000}"/>
    <cellStyle name="Normal 2 3 5 3 3 3 2" xfId="13693" xr:uid="{00000000-0005-0000-0000-0000CE3A0000}"/>
    <cellStyle name="Normal 2 3 5 3 3 3 3" xfId="16209" xr:uid="{00000000-0005-0000-0000-0000CF3A0000}"/>
    <cellStyle name="Normal 2 3 5 3 3 4" xfId="11054" xr:uid="{00000000-0005-0000-0000-0000D03A0000}"/>
    <cellStyle name="Normal 2 3 5 3 3 4 2" xfId="14647" xr:uid="{00000000-0005-0000-0000-0000D13A0000}"/>
    <cellStyle name="Normal 2 3 5 3 3 4 3" xfId="16210" xr:uid="{00000000-0005-0000-0000-0000D23A0000}"/>
    <cellStyle name="Normal 2 3 5 3 3 5" xfId="12640" xr:uid="{00000000-0005-0000-0000-0000D33A0000}"/>
    <cellStyle name="Normal 2 3 5 3 3 6" xfId="16206" xr:uid="{00000000-0005-0000-0000-0000D43A0000}"/>
    <cellStyle name="Normal 2 3 5 3 4" xfId="9327" xr:uid="{00000000-0005-0000-0000-0000D53A0000}"/>
    <cellStyle name="Normal 2 3 5 3 4 2" xfId="10381" xr:uid="{00000000-0005-0000-0000-0000D63A0000}"/>
    <cellStyle name="Normal 2 3 5 3 4 2 2" xfId="13975" xr:uid="{00000000-0005-0000-0000-0000D73A0000}"/>
    <cellStyle name="Normal 2 3 5 3 4 2 3" xfId="16212" xr:uid="{00000000-0005-0000-0000-0000D83A0000}"/>
    <cellStyle name="Normal 2 3 5 3 4 3" xfId="12922" xr:uid="{00000000-0005-0000-0000-0000D93A0000}"/>
    <cellStyle name="Normal 2 3 5 3 4 4" xfId="16211" xr:uid="{00000000-0005-0000-0000-0000DA3A0000}"/>
    <cellStyle name="Normal 2 3 5 3 5" xfId="9843" xr:uid="{00000000-0005-0000-0000-0000DB3A0000}"/>
    <cellStyle name="Normal 2 3 5 3 5 2" xfId="13437" xr:uid="{00000000-0005-0000-0000-0000DC3A0000}"/>
    <cellStyle name="Normal 2 3 5 3 5 3" xfId="16213" xr:uid="{00000000-0005-0000-0000-0000DD3A0000}"/>
    <cellStyle name="Normal 2 3 5 3 6" xfId="11051" xr:uid="{00000000-0005-0000-0000-0000DE3A0000}"/>
    <cellStyle name="Normal 2 3 5 3 6 2" xfId="14644" xr:uid="{00000000-0005-0000-0000-0000DF3A0000}"/>
    <cellStyle name="Normal 2 3 5 3 6 3" xfId="16214" xr:uid="{00000000-0005-0000-0000-0000E03A0000}"/>
    <cellStyle name="Normal 2 3 5 3 7" xfId="12384" xr:uid="{00000000-0005-0000-0000-0000E13A0000}"/>
    <cellStyle name="Normal 2 3 5 3 8" xfId="16195" xr:uid="{00000000-0005-0000-0000-0000E23A0000}"/>
    <cellStyle name="Normal 2 3 5 4" xfId="8791" xr:uid="{00000000-0005-0000-0000-0000E33A0000}"/>
    <cellStyle name="Normal 2 3 5 4 2" xfId="8919" xr:uid="{00000000-0005-0000-0000-0000E43A0000}"/>
    <cellStyle name="Normal 2 3 5 4 2 2" xfId="9175" xr:uid="{00000000-0005-0000-0000-0000E53A0000}"/>
    <cellStyle name="Normal 2 3 5 4 2 2 2" xfId="9743" xr:uid="{00000000-0005-0000-0000-0000E63A0000}"/>
    <cellStyle name="Normal 2 3 5 4 2 2 2 2" xfId="10797" xr:uid="{00000000-0005-0000-0000-0000E73A0000}"/>
    <cellStyle name="Normal 2 3 5 4 2 2 2 2 2" xfId="14391" xr:uid="{00000000-0005-0000-0000-0000E83A0000}"/>
    <cellStyle name="Normal 2 3 5 4 2 2 2 2 3" xfId="16219" xr:uid="{00000000-0005-0000-0000-0000E93A0000}"/>
    <cellStyle name="Normal 2 3 5 4 2 2 2 3" xfId="13338" xr:uid="{00000000-0005-0000-0000-0000EA3A0000}"/>
    <cellStyle name="Normal 2 3 5 4 2 2 2 4" xfId="16218" xr:uid="{00000000-0005-0000-0000-0000EB3A0000}"/>
    <cellStyle name="Normal 2 3 5 4 2 2 3" xfId="10259" xr:uid="{00000000-0005-0000-0000-0000EC3A0000}"/>
    <cellStyle name="Normal 2 3 5 4 2 2 3 2" xfId="13853" xr:uid="{00000000-0005-0000-0000-0000ED3A0000}"/>
    <cellStyle name="Normal 2 3 5 4 2 2 3 3" xfId="16220" xr:uid="{00000000-0005-0000-0000-0000EE3A0000}"/>
    <cellStyle name="Normal 2 3 5 4 2 2 4" xfId="11057" xr:uid="{00000000-0005-0000-0000-0000EF3A0000}"/>
    <cellStyle name="Normal 2 3 5 4 2 2 4 2" xfId="14650" xr:uid="{00000000-0005-0000-0000-0000F03A0000}"/>
    <cellStyle name="Normal 2 3 5 4 2 2 4 3" xfId="16221" xr:uid="{00000000-0005-0000-0000-0000F13A0000}"/>
    <cellStyle name="Normal 2 3 5 4 2 2 5" xfId="12800" xr:uid="{00000000-0005-0000-0000-0000F23A0000}"/>
    <cellStyle name="Normal 2 3 5 4 2 2 6" xfId="16217" xr:uid="{00000000-0005-0000-0000-0000F33A0000}"/>
    <cellStyle name="Normal 2 3 5 4 2 3" xfId="9487" xr:uid="{00000000-0005-0000-0000-0000F43A0000}"/>
    <cellStyle name="Normal 2 3 5 4 2 3 2" xfId="10541" xr:uid="{00000000-0005-0000-0000-0000F53A0000}"/>
    <cellStyle name="Normal 2 3 5 4 2 3 2 2" xfId="14135" xr:uid="{00000000-0005-0000-0000-0000F63A0000}"/>
    <cellStyle name="Normal 2 3 5 4 2 3 2 3" xfId="16223" xr:uid="{00000000-0005-0000-0000-0000F73A0000}"/>
    <cellStyle name="Normal 2 3 5 4 2 3 3" xfId="13082" xr:uid="{00000000-0005-0000-0000-0000F83A0000}"/>
    <cellStyle name="Normal 2 3 5 4 2 3 4" xfId="16222" xr:uid="{00000000-0005-0000-0000-0000F93A0000}"/>
    <cellStyle name="Normal 2 3 5 4 2 4" xfId="10003" xr:uid="{00000000-0005-0000-0000-0000FA3A0000}"/>
    <cellStyle name="Normal 2 3 5 4 2 4 2" xfId="13597" xr:uid="{00000000-0005-0000-0000-0000FB3A0000}"/>
    <cellStyle name="Normal 2 3 5 4 2 4 3" xfId="16224" xr:uid="{00000000-0005-0000-0000-0000FC3A0000}"/>
    <cellStyle name="Normal 2 3 5 4 2 5" xfId="11056" xr:uid="{00000000-0005-0000-0000-0000FD3A0000}"/>
    <cellStyle name="Normal 2 3 5 4 2 5 2" xfId="14649" xr:uid="{00000000-0005-0000-0000-0000FE3A0000}"/>
    <cellStyle name="Normal 2 3 5 4 2 5 3" xfId="16225" xr:uid="{00000000-0005-0000-0000-0000FF3A0000}"/>
    <cellStyle name="Normal 2 3 5 4 2 6" xfId="12544" xr:uid="{00000000-0005-0000-0000-0000003B0000}"/>
    <cellStyle name="Normal 2 3 5 4 2 7" xfId="16216" xr:uid="{00000000-0005-0000-0000-0000013B0000}"/>
    <cellStyle name="Normal 2 3 5 4 3" xfId="9047" xr:uid="{00000000-0005-0000-0000-0000023B0000}"/>
    <cellStyle name="Normal 2 3 5 4 3 2" xfId="9615" xr:uid="{00000000-0005-0000-0000-0000033B0000}"/>
    <cellStyle name="Normal 2 3 5 4 3 2 2" xfId="10669" xr:uid="{00000000-0005-0000-0000-0000043B0000}"/>
    <cellStyle name="Normal 2 3 5 4 3 2 2 2" xfId="14263" xr:uid="{00000000-0005-0000-0000-0000053B0000}"/>
    <cellStyle name="Normal 2 3 5 4 3 2 2 3" xfId="16228" xr:uid="{00000000-0005-0000-0000-0000063B0000}"/>
    <cellStyle name="Normal 2 3 5 4 3 2 3" xfId="13210" xr:uid="{00000000-0005-0000-0000-0000073B0000}"/>
    <cellStyle name="Normal 2 3 5 4 3 2 4" xfId="16227" xr:uid="{00000000-0005-0000-0000-0000083B0000}"/>
    <cellStyle name="Normal 2 3 5 4 3 3" xfId="10131" xr:uid="{00000000-0005-0000-0000-0000093B0000}"/>
    <cellStyle name="Normal 2 3 5 4 3 3 2" xfId="13725" xr:uid="{00000000-0005-0000-0000-00000A3B0000}"/>
    <cellStyle name="Normal 2 3 5 4 3 3 3" xfId="16229" xr:uid="{00000000-0005-0000-0000-00000B3B0000}"/>
    <cellStyle name="Normal 2 3 5 4 3 4" xfId="11058" xr:uid="{00000000-0005-0000-0000-00000C3B0000}"/>
    <cellStyle name="Normal 2 3 5 4 3 4 2" xfId="14651" xr:uid="{00000000-0005-0000-0000-00000D3B0000}"/>
    <cellStyle name="Normal 2 3 5 4 3 4 3" xfId="16230" xr:uid="{00000000-0005-0000-0000-00000E3B0000}"/>
    <cellStyle name="Normal 2 3 5 4 3 5" xfId="12672" xr:uid="{00000000-0005-0000-0000-00000F3B0000}"/>
    <cellStyle name="Normal 2 3 5 4 3 6" xfId="16226" xr:uid="{00000000-0005-0000-0000-0000103B0000}"/>
    <cellStyle name="Normal 2 3 5 4 4" xfId="9359" xr:uid="{00000000-0005-0000-0000-0000113B0000}"/>
    <cellStyle name="Normal 2 3 5 4 4 2" xfId="10413" xr:uid="{00000000-0005-0000-0000-0000123B0000}"/>
    <cellStyle name="Normal 2 3 5 4 4 2 2" xfId="14007" xr:uid="{00000000-0005-0000-0000-0000133B0000}"/>
    <cellStyle name="Normal 2 3 5 4 4 2 3" xfId="16232" xr:uid="{00000000-0005-0000-0000-0000143B0000}"/>
    <cellStyle name="Normal 2 3 5 4 4 3" xfId="12954" xr:uid="{00000000-0005-0000-0000-0000153B0000}"/>
    <cellStyle name="Normal 2 3 5 4 4 4" xfId="16231" xr:uid="{00000000-0005-0000-0000-0000163B0000}"/>
    <cellStyle name="Normal 2 3 5 4 5" xfId="9875" xr:uid="{00000000-0005-0000-0000-0000173B0000}"/>
    <cellStyle name="Normal 2 3 5 4 5 2" xfId="13469" xr:uid="{00000000-0005-0000-0000-0000183B0000}"/>
    <cellStyle name="Normal 2 3 5 4 5 3" xfId="16233" xr:uid="{00000000-0005-0000-0000-0000193B0000}"/>
    <cellStyle name="Normal 2 3 5 4 6" xfId="11055" xr:uid="{00000000-0005-0000-0000-00001A3B0000}"/>
    <cellStyle name="Normal 2 3 5 4 6 2" xfId="14648" xr:uid="{00000000-0005-0000-0000-00001B3B0000}"/>
    <cellStyle name="Normal 2 3 5 4 6 3" xfId="16234" xr:uid="{00000000-0005-0000-0000-00001C3B0000}"/>
    <cellStyle name="Normal 2 3 5 4 7" xfId="12416" xr:uid="{00000000-0005-0000-0000-00001D3B0000}"/>
    <cellStyle name="Normal 2 3 5 4 8" xfId="16215" xr:uid="{00000000-0005-0000-0000-00001E3B0000}"/>
    <cellStyle name="Normal 2 3 5 5" xfId="8822" xr:uid="{00000000-0005-0000-0000-00001F3B0000}"/>
    <cellStyle name="Normal 2 3 5 5 2" xfId="9078" xr:uid="{00000000-0005-0000-0000-0000203B0000}"/>
    <cellStyle name="Normal 2 3 5 5 2 2" xfId="9646" xr:uid="{00000000-0005-0000-0000-0000213B0000}"/>
    <cellStyle name="Normal 2 3 5 5 2 2 2" xfId="10700" xr:uid="{00000000-0005-0000-0000-0000223B0000}"/>
    <cellStyle name="Normal 2 3 5 5 2 2 2 2" xfId="14294" xr:uid="{00000000-0005-0000-0000-0000233B0000}"/>
    <cellStyle name="Normal 2 3 5 5 2 2 2 3" xfId="16238" xr:uid="{00000000-0005-0000-0000-0000243B0000}"/>
    <cellStyle name="Normal 2 3 5 5 2 2 3" xfId="13241" xr:uid="{00000000-0005-0000-0000-0000253B0000}"/>
    <cellStyle name="Normal 2 3 5 5 2 2 4" xfId="16237" xr:uid="{00000000-0005-0000-0000-0000263B0000}"/>
    <cellStyle name="Normal 2 3 5 5 2 3" xfId="10162" xr:uid="{00000000-0005-0000-0000-0000273B0000}"/>
    <cellStyle name="Normal 2 3 5 5 2 3 2" xfId="13756" xr:uid="{00000000-0005-0000-0000-0000283B0000}"/>
    <cellStyle name="Normal 2 3 5 5 2 3 3" xfId="16239" xr:uid="{00000000-0005-0000-0000-0000293B0000}"/>
    <cellStyle name="Normal 2 3 5 5 2 4" xfId="11060" xr:uid="{00000000-0005-0000-0000-00002A3B0000}"/>
    <cellStyle name="Normal 2 3 5 5 2 4 2" xfId="14653" xr:uid="{00000000-0005-0000-0000-00002B3B0000}"/>
    <cellStyle name="Normal 2 3 5 5 2 4 3" xfId="16240" xr:uid="{00000000-0005-0000-0000-00002C3B0000}"/>
    <cellStyle name="Normal 2 3 5 5 2 5" xfId="12703" xr:uid="{00000000-0005-0000-0000-00002D3B0000}"/>
    <cellStyle name="Normal 2 3 5 5 2 6" xfId="16236" xr:uid="{00000000-0005-0000-0000-00002E3B0000}"/>
    <cellStyle name="Normal 2 3 5 5 3" xfId="9390" xr:uid="{00000000-0005-0000-0000-00002F3B0000}"/>
    <cellStyle name="Normal 2 3 5 5 3 2" xfId="10444" xr:uid="{00000000-0005-0000-0000-0000303B0000}"/>
    <cellStyle name="Normal 2 3 5 5 3 2 2" xfId="14038" xr:uid="{00000000-0005-0000-0000-0000313B0000}"/>
    <cellStyle name="Normal 2 3 5 5 3 2 3" xfId="16242" xr:uid="{00000000-0005-0000-0000-0000323B0000}"/>
    <cellStyle name="Normal 2 3 5 5 3 3" xfId="12985" xr:uid="{00000000-0005-0000-0000-0000333B0000}"/>
    <cellStyle name="Normal 2 3 5 5 3 4" xfId="16241" xr:uid="{00000000-0005-0000-0000-0000343B0000}"/>
    <cellStyle name="Normal 2 3 5 5 4" xfId="9906" xr:uid="{00000000-0005-0000-0000-0000353B0000}"/>
    <cellStyle name="Normal 2 3 5 5 4 2" xfId="13500" xr:uid="{00000000-0005-0000-0000-0000363B0000}"/>
    <cellStyle name="Normal 2 3 5 5 4 3" xfId="16243" xr:uid="{00000000-0005-0000-0000-0000373B0000}"/>
    <cellStyle name="Normal 2 3 5 5 5" xfId="11059" xr:uid="{00000000-0005-0000-0000-0000383B0000}"/>
    <cellStyle name="Normal 2 3 5 5 5 2" xfId="14652" xr:uid="{00000000-0005-0000-0000-0000393B0000}"/>
    <cellStyle name="Normal 2 3 5 5 5 3" xfId="16244" xr:uid="{00000000-0005-0000-0000-00003A3B0000}"/>
    <cellStyle name="Normal 2 3 5 5 6" xfId="12447" xr:uid="{00000000-0005-0000-0000-00003B3B0000}"/>
    <cellStyle name="Normal 2 3 5 5 7" xfId="16235" xr:uid="{00000000-0005-0000-0000-00003C3B0000}"/>
    <cellStyle name="Normal 2 3 5 6" xfId="8950" xr:uid="{00000000-0005-0000-0000-00003D3B0000}"/>
    <cellStyle name="Normal 2 3 5 6 2" xfId="9518" xr:uid="{00000000-0005-0000-0000-00003E3B0000}"/>
    <cellStyle name="Normal 2 3 5 6 2 2" xfId="10572" xr:uid="{00000000-0005-0000-0000-00003F3B0000}"/>
    <cellStyle name="Normal 2 3 5 6 2 2 2" xfId="14166" xr:uid="{00000000-0005-0000-0000-0000403B0000}"/>
    <cellStyle name="Normal 2 3 5 6 2 2 3" xfId="16247" xr:uid="{00000000-0005-0000-0000-0000413B0000}"/>
    <cellStyle name="Normal 2 3 5 6 2 3" xfId="13113" xr:uid="{00000000-0005-0000-0000-0000423B0000}"/>
    <cellStyle name="Normal 2 3 5 6 2 4" xfId="16246" xr:uid="{00000000-0005-0000-0000-0000433B0000}"/>
    <cellStyle name="Normal 2 3 5 6 3" xfId="10034" xr:uid="{00000000-0005-0000-0000-0000443B0000}"/>
    <cellStyle name="Normal 2 3 5 6 3 2" xfId="13628" xr:uid="{00000000-0005-0000-0000-0000453B0000}"/>
    <cellStyle name="Normal 2 3 5 6 3 3" xfId="16248" xr:uid="{00000000-0005-0000-0000-0000463B0000}"/>
    <cellStyle name="Normal 2 3 5 6 4" xfId="11061" xr:uid="{00000000-0005-0000-0000-0000473B0000}"/>
    <cellStyle name="Normal 2 3 5 6 4 2" xfId="14654" xr:uid="{00000000-0005-0000-0000-0000483B0000}"/>
    <cellStyle name="Normal 2 3 5 6 4 3" xfId="16249" xr:uid="{00000000-0005-0000-0000-0000493B0000}"/>
    <cellStyle name="Normal 2 3 5 6 5" xfId="12575" xr:uid="{00000000-0005-0000-0000-00004A3B0000}"/>
    <cellStyle name="Normal 2 3 5 6 6" xfId="16245" xr:uid="{00000000-0005-0000-0000-00004B3B0000}"/>
    <cellStyle name="Normal 2 3 5 7" xfId="9262" xr:uid="{00000000-0005-0000-0000-00004C3B0000}"/>
    <cellStyle name="Normal 2 3 5 7 2" xfId="10316" xr:uid="{00000000-0005-0000-0000-00004D3B0000}"/>
    <cellStyle name="Normal 2 3 5 7 2 2" xfId="13910" xr:uid="{00000000-0005-0000-0000-00004E3B0000}"/>
    <cellStyle name="Normal 2 3 5 7 2 3" xfId="16251" xr:uid="{00000000-0005-0000-0000-00004F3B0000}"/>
    <cellStyle name="Normal 2 3 5 7 3" xfId="12857" xr:uid="{00000000-0005-0000-0000-0000503B0000}"/>
    <cellStyle name="Normal 2 3 5 7 4" xfId="16250" xr:uid="{00000000-0005-0000-0000-0000513B0000}"/>
    <cellStyle name="Normal 2 3 5 8" xfId="9778" xr:uid="{00000000-0005-0000-0000-0000523B0000}"/>
    <cellStyle name="Normal 2 3 5 8 2" xfId="13372" xr:uid="{00000000-0005-0000-0000-0000533B0000}"/>
    <cellStyle name="Normal 2 3 5 8 3" xfId="16252" xr:uid="{00000000-0005-0000-0000-0000543B0000}"/>
    <cellStyle name="Normal 2 3 5 9" xfId="11046" xr:uid="{00000000-0005-0000-0000-0000553B0000}"/>
    <cellStyle name="Normal 2 3 5 9 2" xfId="14639" xr:uid="{00000000-0005-0000-0000-0000563B0000}"/>
    <cellStyle name="Normal 2 3 5 9 3" xfId="16253" xr:uid="{00000000-0005-0000-0000-0000573B0000}"/>
    <cellStyle name="Normal 2 3 6" xfId="8711" xr:uid="{00000000-0005-0000-0000-0000583B0000}"/>
    <cellStyle name="Normal 2 3 6 2" xfId="8839" xr:uid="{00000000-0005-0000-0000-0000593B0000}"/>
    <cellStyle name="Normal 2 3 6 2 2" xfId="9095" xr:uid="{00000000-0005-0000-0000-00005A3B0000}"/>
    <cellStyle name="Normal 2 3 6 2 2 2" xfId="9663" xr:uid="{00000000-0005-0000-0000-00005B3B0000}"/>
    <cellStyle name="Normal 2 3 6 2 2 2 2" xfId="10717" xr:uid="{00000000-0005-0000-0000-00005C3B0000}"/>
    <cellStyle name="Normal 2 3 6 2 2 2 2 2" xfId="14311" xr:uid="{00000000-0005-0000-0000-00005D3B0000}"/>
    <cellStyle name="Normal 2 3 6 2 2 2 2 3" xfId="16258" xr:uid="{00000000-0005-0000-0000-00005E3B0000}"/>
    <cellStyle name="Normal 2 3 6 2 2 2 3" xfId="13258" xr:uid="{00000000-0005-0000-0000-00005F3B0000}"/>
    <cellStyle name="Normal 2 3 6 2 2 2 4" xfId="16257" xr:uid="{00000000-0005-0000-0000-0000603B0000}"/>
    <cellStyle name="Normal 2 3 6 2 2 3" xfId="10179" xr:uid="{00000000-0005-0000-0000-0000613B0000}"/>
    <cellStyle name="Normal 2 3 6 2 2 3 2" xfId="13773" xr:uid="{00000000-0005-0000-0000-0000623B0000}"/>
    <cellStyle name="Normal 2 3 6 2 2 3 3" xfId="16259" xr:uid="{00000000-0005-0000-0000-0000633B0000}"/>
    <cellStyle name="Normal 2 3 6 2 2 4" xfId="11064" xr:uid="{00000000-0005-0000-0000-0000643B0000}"/>
    <cellStyle name="Normal 2 3 6 2 2 4 2" xfId="14657" xr:uid="{00000000-0005-0000-0000-0000653B0000}"/>
    <cellStyle name="Normal 2 3 6 2 2 4 3" xfId="16260" xr:uid="{00000000-0005-0000-0000-0000663B0000}"/>
    <cellStyle name="Normal 2 3 6 2 2 5" xfId="12720" xr:uid="{00000000-0005-0000-0000-0000673B0000}"/>
    <cellStyle name="Normal 2 3 6 2 2 6" xfId="16256" xr:uid="{00000000-0005-0000-0000-0000683B0000}"/>
    <cellStyle name="Normal 2 3 6 2 3" xfId="9407" xr:uid="{00000000-0005-0000-0000-0000693B0000}"/>
    <cellStyle name="Normal 2 3 6 2 3 2" xfId="10461" xr:uid="{00000000-0005-0000-0000-00006A3B0000}"/>
    <cellStyle name="Normal 2 3 6 2 3 2 2" xfId="14055" xr:uid="{00000000-0005-0000-0000-00006B3B0000}"/>
    <cellStyle name="Normal 2 3 6 2 3 2 3" xfId="16262" xr:uid="{00000000-0005-0000-0000-00006C3B0000}"/>
    <cellStyle name="Normal 2 3 6 2 3 3" xfId="13002" xr:uid="{00000000-0005-0000-0000-00006D3B0000}"/>
    <cellStyle name="Normal 2 3 6 2 3 4" xfId="16261" xr:uid="{00000000-0005-0000-0000-00006E3B0000}"/>
    <cellStyle name="Normal 2 3 6 2 4" xfId="9923" xr:uid="{00000000-0005-0000-0000-00006F3B0000}"/>
    <cellStyle name="Normal 2 3 6 2 4 2" xfId="13517" xr:uid="{00000000-0005-0000-0000-0000703B0000}"/>
    <cellStyle name="Normal 2 3 6 2 4 3" xfId="16263" xr:uid="{00000000-0005-0000-0000-0000713B0000}"/>
    <cellStyle name="Normal 2 3 6 2 5" xfId="11063" xr:uid="{00000000-0005-0000-0000-0000723B0000}"/>
    <cellStyle name="Normal 2 3 6 2 5 2" xfId="14656" xr:uid="{00000000-0005-0000-0000-0000733B0000}"/>
    <cellStyle name="Normal 2 3 6 2 5 3" xfId="16264" xr:uid="{00000000-0005-0000-0000-0000743B0000}"/>
    <cellStyle name="Normal 2 3 6 2 6" xfId="12464" xr:uid="{00000000-0005-0000-0000-0000753B0000}"/>
    <cellStyle name="Normal 2 3 6 2 7" xfId="16255" xr:uid="{00000000-0005-0000-0000-0000763B0000}"/>
    <cellStyle name="Normal 2 3 6 3" xfId="8967" xr:uid="{00000000-0005-0000-0000-0000773B0000}"/>
    <cellStyle name="Normal 2 3 6 3 2" xfId="9535" xr:uid="{00000000-0005-0000-0000-0000783B0000}"/>
    <cellStyle name="Normal 2 3 6 3 2 2" xfId="10589" xr:uid="{00000000-0005-0000-0000-0000793B0000}"/>
    <cellStyle name="Normal 2 3 6 3 2 2 2" xfId="14183" xr:uid="{00000000-0005-0000-0000-00007A3B0000}"/>
    <cellStyle name="Normal 2 3 6 3 2 2 3" xfId="16267" xr:uid="{00000000-0005-0000-0000-00007B3B0000}"/>
    <cellStyle name="Normal 2 3 6 3 2 3" xfId="13130" xr:uid="{00000000-0005-0000-0000-00007C3B0000}"/>
    <cellStyle name="Normal 2 3 6 3 2 4" xfId="16266" xr:uid="{00000000-0005-0000-0000-00007D3B0000}"/>
    <cellStyle name="Normal 2 3 6 3 3" xfId="10051" xr:uid="{00000000-0005-0000-0000-00007E3B0000}"/>
    <cellStyle name="Normal 2 3 6 3 3 2" xfId="13645" xr:uid="{00000000-0005-0000-0000-00007F3B0000}"/>
    <cellStyle name="Normal 2 3 6 3 3 3" xfId="16268" xr:uid="{00000000-0005-0000-0000-0000803B0000}"/>
    <cellStyle name="Normal 2 3 6 3 4" xfId="11065" xr:uid="{00000000-0005-0000-0000-0000813B0000}"/>
    <cellStyle name="Normal 2 3 6 3 4 2" xfId="14658" xr:uid="{00000000-0005-0000-0000-0000823B0000}"/>
    <cellStyle name="Normal 2 3 6 3 4 3" xfId="16269" xr:uid="{00000000-0005-0000-0000-0000833B0000}"/>
    <cellStyle name="Normal 2 3 6 3 5" xfId="12592" xr:uid="{00000000-0005-0000-0000-0000843B0000}"/>
    <cellStyle name="Normal 2 3 6 3 6" xfId="16265" xr:uid="{00000000-0005-0000-0000-0000853B0000}"/>
    <cellStyle name="Normal 2 3 6 4" xfId="9279" xr:uid="{00000000-0005-0000-0000-0000863B0000}"/>
    <cellStyle name="Normal 2 3 6 4 2" xfId="10333" xr:uid="{00000000-0005-0000-0000-0000873B0000}"/>
    <cellStyle name="Normal 2 3 6 4 2 2" xfId="13927" xr:uid="{00000000-0005-0000-0000-0000883B0000}"/>
    <cellStyle name="Normal 2 3 6 4 2 3" xfId="16271" xr:uid="{00000000-0005-0000-0000-0000893B0000}"/>
    <cellStyle name="Normal 2 3 6 4 3" xfId="12874" xr:uid="{00000000-0005-0000-0000-00008A3B0000}"/>
    <cellStyle name="Normal 2 3 6 4 4" xfId="16270" xr:uid="{00000000-0005-0000-0000-00008B3B0000}"/>
    <cellStyle name="Normal 2 3 6 5" xfId="9795" xr:uid="{00000000-0005-0000-0000-00008C3B0000}"/>
    <cellStyle name="Normal 2 3 6 5 2" xfId="13389" xr:uid="{00000000-0005-0000-0000-00008D3B0000}"/>
    <cellStyle name="Normal 2 3 6 5 3" xfId="16272" xr:uid="{00000000-0005-0000-0000-00008E3B0000}"/>
    <cellStyle name="Normal 2 3 6 6" xfId="11062" xr:uid="{00000000-0005-0000-0000-00008F3B0000}"/>
    <cellStyle name="Normal 2 3 6 6 2" xfId="14655" xr:uid="{00000000-0005-0000-0000-0000903B0000}"/>
    <cellStyle name="Normal 2 3 6 6 3" xfId="16273" xr:uid="{00000000-0005-0000-0000-0000913B0000}"/>
    <cellStyle name="Normal 2 3 6 7" xfId="12336" xr:uid="{00000000-0005-0000-0000-0000923B0000}"/>
    <cellStyle name="Normal 2 3 6 8" xfId="16254" xr:uid="{00000000-0005-0000-0000-0000933B0000}"/>
    <cellStyle name="Normal 2 3 7" xfId="8743" xr:uid="{00000000-0005-0000-0000-0000943B0000}"/>
    <cellStyle name="Normal 2 3 7 2" xfId="8871" xr:uid="{00000000-0005-0000-0000-0000953B0000}"/>
    <cellStyle name="Normal 2 3 7 2 2" xfId="9127" xr:uid="{00000000-0005-0000-0000-0000963B0000}"/>
    <cellStyle name="Normal 2 3 7 2 2 2" xfId="9695" xr:uid="{00000000-0005-0000-0000-0000973B0000}"/>
    <cellStyle name="Normal 2 3 7 2 2 2 2" xfId="10749" xr:uid="{00000000-0005-0000-0000-0000983B0000}"/>
    <cellStyle name="Normal 2 3 7 2 2 2 2 2" xfId="14343" xr:uid="{00000000-0005-0000-0000-0000993B0000}"/>
    <cellStyle name="Normal 2 3 7 2 2 2 2 3" xfId="16278" xr:uid="{00000000-0005-0000-0000-00009A3B0000}"/>
    <cellStyle name="Normal 2 3 7 2 2 2 3" xfId="13290" xr:uid="{00000000-0005-0000-0000-00009B3B0000}"/>
    <cellStyle name="Normal 2 3 7 2 2 2 4" xfId="16277" xr:uid="{00000000-0005-0000-0000-00009C3B0000}"/>
    <cellStyle name="Normal 2 3 7 2 2 3" xfId="10211" xr:uid="{00000000-0005-0000-0000-00009D3B0000}"/>
    <cellStyle name="Normal 2 3 7 2 2 3 2" xfId="13805" xr:uid="{00000000-0005-0000-0000-00009E3B0000}"/>
    <cellStyle name="Normal 2 3 7 2 2 3 3" xfId="16279" xr:uid="{00000000-0005-0000-0000-00009F3B0000}"/>
    <cellStyle name="Normal 2 3 7 2 2 4" xfId="11068" xr:uid="{00000000-0005-0000-0000-0000A03B0000}"/>
    <cellStyle name="Normal 2 3 7 2 2 4 2" xfId="14661" xr:uid="{00000000-0005-0000-0000-0000A13B0000}"/>
    <cellStyle name="Normal 2 3 7 2 2 4 3" xfId="16280" xr:uid="{00000000-0005-0000-0000-0000A23B0000}"/>
    <cellStyle name="Normal 2 3 7 2 2 5" xfId="12752" xr:uid="{00000000-0005-0000-0000-0000A33B0000}"/>
    <cellStyle name="Normal 2 3 7 2 2 6" xfId="16276" xr:uid="{00000000-0005-0000-0000-0000A43B0000}"/>
    <cellStyle name="Normal 2 3 7 2 3" xfId="9439" xr:uid="{00000000-0005-0000-0000-0000A53B0000}"/>
    <cellStyle name="Normal 2 3 7 2 3 2" xfId="10493" xr:uid="{00000000-0005-0000-0000-0000A63B0000}"/>
    <cellStyle name="Normal 2 3 7 2 3 2 2" xfId="14087" xr:uid="{00000000-0005-0000-0000-0000A73B0000}"/>
    <cellStyle name="Normal 2 3 7 2 3 2 3" xfId="16282" xr:uid="{00000000-0005-0000-0000-0000A83B0000}"/>
    <cellStyle name="Normal 2 3 7 2 3 3" xfId="13034" xr:uid="{00000000-0005-0000-0000-0000A93B0000}"/>
    <cellStyle name="Normal 2 3 7 2 3 4" xfId="16281" xr:uid="{00000000-0005-0000-0000-0000AA3B0000}"/>
    <cellStyle name="Normal 2 3 7 2 4" xfId="9955" xr:uid="{00000000-0005-0000-0000-0000AB3B0000}"/>
    <cellStyle name="Normal 2 3 7 2 4 2" xfId="13549" xr:uid="{00000000-0005-0000-0000-0000AC3B0000}"/>
    <cellStyle name="Normal 2 3 7 2 4 3" xfId="16283" xr:uid="{00000000-0005-0000-0000-0000AD3B0000}"/>
    <cellStyle name="Normal 2 3 7 2 5" xfId="11067" xr:uid="{00000000-0005-0000-0000-0000AE3B0000}"/>
    <cellStyle name="Normal 2 3 7 2 5 2" xfId="14660" xr:uid="{00000000-0005-0000-0000-0000AF3B0000}"/>
    <cellStyle name="Normal 2 3 7 2 5 3" xfId="16284" xr:uid="{00000000-0005-0000-0000-0000B03B0000}"/>
    <cellStyle name="Normal 2 3 7 2 6" xfId="12496" xr:uid="{00000000-0005-0000-0000-0000B13B0000}"/>
    <cellStyle name="Normal 2 3 7 2 7" xfId="16275" xr:uid="{00000000-0005-0000-0000-0000B23B0000}"/>
    <cellStyle name="Normal 2 3 7 3" xfId="8999" xr:uid="{00000000-0005-0000-0000-0000B33B0000}"/>
    <cellStyle name="Normal 2 3 7 3 2" xfId="9567" xr:uid="{00000000-0005-0000-0000-0000B43B0000}"/>
    <cellStyle name="Normal 2 3 7 3 2 2" xfId="10621" xr:uid="{00000000-0005-0000-0000-0000B53B0000}"/>
    <cellStyle name="Normal 2 3 7 3 2 2 2" xfId="14215" xr:uid="{00000000-0005-0000-0000-0000B63B0000}"/>
    <cellStyle name="Normal 2 3 7 3 2 2 3" xfId="16287" xr:uid="{00000000-0005-0000-0000-0000B73B0000}"/>
    <cellStyle name="Normal 2 3 7 3 2 3" xfId="13162" xr:uid="{00000000-0005-0000-0000-0000B83B0000}"/>
    <cellStyle name="Normal 2 3 7 3 2 4" xfId="16286" xr:uid="{00000000-0005-0000-0000-0000B93B0000}"/>
    <cellStyle name="Normal 2 3 7 3 3" xfId="10083" xr:uid="{00000000-0005-0000-0000-0000BA3B0000}"/>
    <cellStyle name="Normal 2 3 7 3 3 2" xfId="13677" xr:uid="{00000000-0005-0000-0000-0000BB3B0000}"/>
    <cellStyle name="Normal 2 3 7 3 3 3" xfId="16288" xr:uid="{00000000-0005-0000-0000-0000BC3B0000}"/>
    <cellStyle name="Normal 2 3 7 3 4" xfId="11069" xr:uid="{00000000-0005-0000-0000-0000BD3B0000}"/>
    <cellStyle name="Normal 2 3 7 3 4 2" xfId="14662" xr:uid="{00000000-0005-0000-0000-0000BE3B0000}"/>
    <cellStyle name="Normal 2 3 7 3 4 3" xfId="16289" xr:uid="{00000000-0005-0000-0000-0000BF3B0000}"/>
    <cellStyle name="Normal 2 3 7 3 5" xfId="12624" xr:uid="{00000000-0005-0000-0000-0000C03B0000}"/>
    <cellStyle name="Normal 2 3 7 3 6" xfId="16285" xr:uid="{00000000-0005-0000-0000-0000C13B0000}"/>
    <cellStyle name="Normal 2 3 7 4" xfId="9311" xr:uid="{00000000-0005-0000-0000-0000C23B0000}"/>
    <cellStyle name="Normal 2 3 7 4 2" xfId="10365" xr:uid="{00000000-0005-0000-0000-0000C33B0000}"/>
    <cellStyle name="Normal 2 3 7 4 2 2" xfId="13959" xr:uid="{00000000-0005-0000-0000-0000C43B0000}"/>
    <cellStyle name="Normal 2 3 7 4 2 3" xfId="16291" xr:uid="{00000000-0005-0000-0000-0000C53B0000}"/>
    <cellStyle name="Normal 2 3 7 4 3" xfId="12906" xr:uid="{00000000-0005-0000-0000-0000C63B0000}"/>
    <cellStyle name="Normal 2 3 7 4 4" xfId="16290" xr:uid="{00000000-0005-0000-0000-0000C73B0000}"/>
    <cellStyle name="Normal 2 3 7 5" xfId="9827" xr:uid="{00000000-0005-0000-0000-0000C83B0000}"/>
    <cellStyle name="Normal 2 3 7 5 2" xfId="13421" xr:uid="{00000000-0005-0000-0000-0000C93B0000}"/>
    <cellStyle name="Normal 2 3 7 5 3" xfId="16292" xr:uid="{00000000-0005-0000-0000-0000CA3B0000}"/>
    <cellStyle name="Normal 2 3 7 6" xfId="11066" xr:uid="{00000000-0005-0000-0000-0000CB3B0000}"/>
    <cellStyle name="Normal 2 3 7 6 2" xfId="14659" xr:uid="{00000000-0005-0000-0000-0000CC3B0000}"/>
    <cellStyle name="Normal 2 3 7 6 3" xfId="16293" xr:uid="{00000000-0005-0000-0000-0000CD3B0000}"/>
    <cellStyle name="Normal 2 3 7 7" xfId="12368" xr:uid="{00000000-0005-0000-0000-0000CE3B0000}"/>
    <cellStyle name="Normal 2 3 7 8" xfId="16274" xr:uid="{00000000-0005-0000-0000-0000CF3B0000}"/>
    <cellStyle name="Normal 2 3 8" xfId="8775" xr:uid="{00000000-0005-0000-0000-0000D03B0000}"/>
    <cellStyle name="Normal 2 3 8 2" xfId="8903" xr:uid="{00000000-0005-0000-0000-0000D13B0000}"/>
    <cellStyle name="Normal 2 3 8 2 2" xfId="9159" xr:uid="{00000000-0005-0000-0000-0000D23B0000}"/>
    <cellStyle name="Normal 2 3 8 2 2 2" xfId="9727" xr:uid="{00000000-0005-0000-0000-0000D33B0000}"/>
    <cellStyle name="Normal 2 3 8 2 2 2 2" xfId="10781" xr:uid="{00000000-0005-0000-0000-0000D43B0000}"/>
    <cellStyle name="Normal 2 3 8 2 2 2 2 2" xfId="14375" xr:uid="{00000000-0005-0000-0000-0000D53B0000}"/>
    <cellStyle name="Normal 2 3 8 2 2 2 2 3" xfId="16298" xr:uid="{00000000-0005-0000-0000-0000D63B0000}"/>
    <cellStyle name="Normal 2 3 8 2 2 2 3" xfId="13322" xr:uid="{00000000-0005-0000-0000-0000D73B0000}"/>
    <cellStyle name="Normal 2 3 8 2 2 2 4" xfId="16297" xr:uid="{00000000-0005-0000-0000-0000D83B0000}"/>
    <cellStyle name="Normal 2 3 8 2 2 3" xfId="10243" xr:uid="{00000000-0005-0000-0000-0000D93B0000}"/>
    <cellStyle name="Normal 2 3 8 2 2 3 2" xfId="13837" xr:uid="{00000000-0005-0000-0000-0000DA3B0000}"/>
    <cellStyle name="Normal 2 3 8 2 2 3 3" xfId="16299" xr:uid="{00000000-0005-0000-0000-0000DB3B0000}"/>
    <cellStyle name="Normal 2 3 8 2 2 4" xfId="11072" xr:uid="{00000000-0005-0000-0000-0000DC3B0000}"/>
    <cellStyle name="Normal 2 3 8 2 2 4 2" xfId="14665" xr:uid="{00000000-0005-0000-0000-0000DD3B0000}"/>
    <cellStyle name="Normal 2 3 8 2 2 4 3" xfId="16300" xr:uid="{00000000-0005-0000-0000-0000DE3B0000}"/>
    <cellStyle name="Normal 2 3 8 2 2 5" xfId="12784" xr:uid="{00000000-0005-0000-0000-0000DF3B0000}"/>
    <cellStyle name="Normal 2 3 8 2 2 6" xfId="16296" xr:uid="{00000000-0005-0000-0000-0000E03B0000}"/>
    <cellStyle name="Normal 2 3 8 2 3" xfId="9471" xr:uid="{00000000-0005-0000-0000-0000E13B0000}"/>
    <cellStyle name="Normal 2 3 8 2 3 2" xfId="10525" xr:uid="{00000000-0005-0000-0000-0000E23B0000}"/>
    <cellStyle name="Normal 2 3 8 2 3 2 2" xfId="14119" xr:uid="{00000000-0005-0000-0000-0000E33B0000}"/>
    <cellStyle name="Normal 2 3 8 2 3 2 3" xfId="16302" xr:uid="{00000000-0005-0000-0000-0000E43B0000}"/>
    <cellStyle name="Normal 2 3 8 2 3 3" xfId="13066" xr:uid="{00000000-0005-0000-0000-0000E53B0000}"/>
    <cellStyle name="Normal 2 3 8 2 3 4" xfId="16301" xr:uid="{00000000-0005-0000-0000-0000E63B0000}"/>
    <cellStyle name="Normal 2 3 8 2 4" xfId="9987" xr:uid="{00000000-0005-0000-0000-0000E73B0000}"/>
    <cellStyle name="Normal 2 3 8 2 4 2" xfId="13581" xr:uid="{00000000-0005-0000-0000-0000E83B0000}"/>
    <cellStyle name="Normal 2 3 8 2 4 3" xfId="16303" xr:uid="{00000000-0005-0000-0000-0000E93B0000}"/>
    <cellStyle name="Normal 2 3 8 2 5" xfId="11071" xr:uid="{00000000-0005-0000-0000-0000EA3B0000}"/>
    <cellStyle name="Normal 2 3 8 2 5 2" xfId="14664" xr:uid="{00000000-0005-0000-0000-0000EB3B0000}"/>
    <cellStyle name="Normal 2 3 8 2 5 3" xfId="16304" xr:uid="{00000000-0005-0000-0000-0000EC3B0000}"/>
    <cellStyle name="Normal 2 3 8 2 6" xfId="12528" xr:uid="{00000000-0005-0000-0000-0000ED3B0000}"/>
    <cellStyle name="Normal 2 3 8 2 7" xfId="16295" xr:uid="{00000000-0005-0000-0000-0000EE3B0000}"/>
    <cellStyle name="Normal 2 3 8 3" xfId="9031" xr:uid="{00000000-0005-0000-0000-0000EF3B0000}"/>
    <cellStyle name="Normal 2 3 8 3 2" xfId="9599" xr:uid="{00000000-0005-0000-0000-0000F03B0000}"/>
    <cellStyle name="Normal 2 3 8 3 2 2" xfId="10653" xr:uid="{00000000-0005-0000-0000-0000F13B0000}"/>
    <cellStyle name="Normal 2 3 8 3 2 2 2" xfId="14247" xr:uid="{00000000-0005-0000-0000-0000F23B0000}"/>
    <cellStyle name="Normal 2 3 8 3 2 2 3" xfId="16307" xr:uid="{00000000-0005-0000-0000-0000F33B0000}"/>
    <cellStyle name="Normal 2 3 8 3 2 3" xfId="13194" xr:uid="{00000000-0005-0000-0000-0000F43B0000}"/>
    <cellStyle name="Normal 2 3 8 3 2 4" xfId="16306" xr:uid="{00000000-0005-0000-0000-0000F53B0000}"/>
    <cellStyle name="Normal 2 3 8 3 3" xfId="10115" xr:uid="{00000000-0005-0000-0000-0000F63B0000}"/>
    <cellStyle name="Normal 2 3 8 3 3 2" xfId="13709" xr:uid="{00000000-0005-0000-0000-0000F73B0000}"/>
    <cellStyle name="Normal 2 3 8 3 3 3" xfId="16308" xr:uid="{00000000-0005-0000-0000-0000F83B0000}"/>
    <cellStyle name="Normal 2 3 8 3 4" xfId="11073" xr:uid="{00000000-0005-0000-0000-0000F93B0000}"/>
    <cellStyle name="Normal 2 3 8 3 4 2" xfId="14666" xr:uid="{00000000-0005-0000-0000-0000FA3B0000}"/>
    <cellStyle name="Normal 2 3 8 3 4 3" xfId="16309" xr:uid="{00000000-0005-0000-0000-0000FB3B0000}"/>
    <cellStyle name="Normal 2 3 8 3 5" xfId="12656" xr:uid="{00000000-0005-0000-0000-0000FC3B0000}"/>
    <cellStyle name="Normal 2 3 8 3 6" xfId="16305" xr:uid="{00000000-0005-0000-0000-0000FD3B0000}"/>
    <cellStyle name="Normal 2 3 8 4" xfId="9343" xr:uid="{00000000-0005-0000-0000-0000FE3B0000}"/>
    <cellStyle name="Normal 2 3 8 4 2" xfId="10397" xr:uid="{00000000-0005-0000-0000-0000FF3B0000}"/>
    <cellStyle name="Normal 2 3 8 4 2 2" xfId="13991" xr:uid="{00000000-0005-0000-0000-0000003C0000}"/>
    <cellStyle name="Normal 2 3 8 4 2 3" xfId="16311" xr:uid="{00000000-0005-0000-0000-0000013C0000}"/>
    <cellStyle name="Normal 2 3 8 4 3" xfId="12938" xr:uid="{00000000-0005-0000-0000-0000023C0000}"/>
    <cellStyle name="Normal 2 3 8 4 4" xfId="16310" xr:uid="{00000000-0005-0000-0000-0000033C0000}"/>
    <cellStyle name="Normal 2 3 8 5" xfId="9859" xr:uid="{00000000-0005-0000-0000-0000043C0000}"/>
    <cellStyle name="Normal 2 3 8 5 2" xfId="13453" xr:uid="{00000000-0005-0000-0000-0000053C0000}"/>
    <cellStyle name="Normal 2 3 8 5 3" xfId="16312" xr:uid="{00000000-0005-0000-0000-0000063C0000}"/>
    <cellStyle name="Normal 2 3 8 6" xfId="11070" xr:uid="{00000000-0005-0000-0000-0000073C0000}"/>
    <cellStyle name="Normal 2 3 8 6 2" xfId="14663" xr:uid="{00000000-0005-0000-0000-0000083C0000}"/>
    <cellStyle name="Normal 2 3 8 6 3" xfId="16313" xr:uid="{00000000-0005-0000-0000-0000093C0000}"/>
    <cellStyle name="Normal 2 3 8 7" xfId="12400" xr:uid="{00000000-0005-0000-0000-00000A3C0000}"/>
    <cellStyle name="Normal 2 3 8 8" xfId="16294" xr:uid="{00000000-0005-0000-0000-00000B3C0000}"/>
    <cellStyle name="Normal 2 3 9" xfId="8807" xr:uid="{00000000-0005-0000-0000-00000C3C0000}"/>
    <cellStyle name="Normal 2 3 9 2" xfId="9063" xr:uid="{00000000-0005-0000-0000-00000D3C0000}"/>
    <cellStyle name="Normal 2 3 9 2 2" xfId="9631" xr:uid="{00000000-0005-0000-0000-00000E3C0000}"/>
    <cellStyle name="Normal 2 3 9 2 2 2" xfId="10685" xr:uid="{00000000-0005-0000-0000-00000F3C0000}"/>
    <cellStyle name="Normal 2 3 9 2 2 2 2" xfId="14279" xr:uid="{00000000-0005-0000-0000-0000103C0000}"/>
    <cellStyle name="Normal 2 3 9 2 2 2 3" xfId="16317" xr:uid="{00000000-0005-0000-0000-0000113C0000}"/>
    <cellStyle name="Normal 2 3 9 2 2 3" xfId="13226" xr:uid="{00000000-0005-0000-0000-0000123C0000}"/>
    <cellStyle name="Normal 2 3 9 2 2 4" xfId="16316" xr:uid="{00000000-0005-0000-0000-0000133C0000}"/>
    <cellStyle name="Normal 2 3 9 2 3" xfId="10147" xr:uid="{00000000-0005-0000-0000-0000143C0000}"/>
    <cellStyle name="Normal 2 3 9 2 3 2" xfId="13741" xr:uid="{00000000-0005-0000-0000-0000153C0000}"/>
    <cellStyle name="Normal 2 3 9 2 3 3" xfId="16318" xr:uid="{00000000-0005-0000-0000-0000163C0000}"/>
    <cellStyle name="Normal 2 3 9 2 4" xfId="11075" xr:uid="{00000000-0005-0000-0000-0000173C0000}"/>
    <cellStyle name="Normal 2 3 9 2 4 2" xfId="14668" xr:uid="{00000000-0005-0000-0000-0000183C0000}"/>
    <cellStyle name="Normal 2 3 9 2 4 3" xfId="16319" xr:uid="{00000000-0005-0000-0000-0000193C0000}"/>
    <cellStyle name="Normal 2 3 9 2 5" xfId="12688" xr:uid="{00000000-0005-0000-0000-00001A3C0000}"/>
    <cellStyle name="Normal 2 3 9 2 6" xfId="16315" xr:uid="{00000000-0005-0000-0000-00001B3C0000}"/>
    <cellStyle name="Normal 2 3 9 3" xfId="9375" xr:uid="{00000000-0005-0000-0000-00001C3C0000}"/>
    <cellStyle name="Normal 2 3 9 3 2" xfId="10429" xr:uid="{00000000-0005-0000-0000-00001D3C0000}"/>
    <cellStyle name="Normal 2 3 9 3 2 2" xfId="14023" xr:uid="{00000000-0005-0000-0000-00001E3C0000}"/>
    <cellStyle name="Normal 2 3 9 3 2 3" xfId="16321" xr:uid="{00000000-0005-0000-0000-00001F3C0000}"/>
    <cellStyle name="Normal 2 3 9 3 3" xfId="12970" xr:uid="{00000000-0005-0000-0000-0000203C0000}"/>
    <cellStyle name="Normal 2 3 9 3 4" xfId="16320" xr:uid="{00000000-0005-0000-0000-0000213C0000}"/>
    <cellStyle name="Normal 2 3 9 4" xfId="9891" xr:uid="{00000000-0005-0000-0000-0000223C0000}"/>
    <cellStyle name="Normal 2 3 9 4 2" xfId="13485" xr:uid="{00000000-0005-0000-0000-0000233C0000}"/>
    <cellStyle name="Normal 2 3 9 4 3" xfId="16322" xr:uid="{00000000-0005-0000-0000-0000243C0000}"/>
    <cellStyle name="Normal 2 3 9 5" xfId="11074" xr:uid="{00000000-0005-0000-0000-0000253C0000}"/>
    <cellStyle name="Normal 2 3 9 5 2" xfId="14667" xr:uid="{00000000-0005-0000-0000-0000263C0000}"/>
    <cellStyle name="Normal 2 3 9 5 3" xfId="16323" xr:uid="{00000000-0005-0000-0000-0000273C0000}"/>
    <cellStyle name="Normal 2 3 9 6" xfId="12432" xr:uid="{00000000-0005-0000-0000-0000283C0000}"/>
    <cellStyle name="Normal 2 3 9 7" xfId="16314" xr:uid="{00000000-0005-0000-0000-0000293C0000}"/>
    <cellStyle name="Normal 2 4" xfId="1455" xr:uid="{00000000-0005-0000-0000-00002A3C0000}"/>
    <cellStyle name="Normal 2 4 2" xfId="11877" xr:uid="{00000000-0005-0000-0000-00002B3C0000}"/>
    <cellStyle name="Normal 2 4 2 2" xfId="11878" xr:uid="{00000000-0005-0000-0000-00002C3C0000}"/>
    <cellStyle name="Normal 2 4 2 2 2" xfId="11879" xr:uid="{00000000-0005-0000-0000-00002D3C0000}"/>
    <cellStyle name="Normal 2 4 2 2 2 2" xfId="11880" xr:uid="{00000000-0005-0000-0000-00002E3C0000}"/>
    <cellStyle name="Normal 2 4 2 2 3" xfId="11881" xr:uid="{00000000-0005-0000-0000-00002F3C0000}"/>
    <cellStyle name="Normal 2 4 2 2 4" xfId="11882" xr:uid="{00000000-0005-0000-0000-0000303C0000}"/>
    <cellStyle name="Normal 2 4 2 3" xfId="11883" xr:uid="{00000000-0005-0000-0000-0000313C0000}"/>
    <cellStyle name="Normal 2 4 2 3 2" xfId="11884" xr:uid="{00000000-0005-0000-0000-0000323C0000}"/>
    <cellStyle name="Normal 2 4 2 4" xfId="11885" xr:uid="{00000000-0005-0000-0000-0000333C0000}"/>
    <cellStyle name="Normal 2 4 2 5" xfId="11886" xr:uid="{00000000-0005-0000-0000-0000343C0000}"/>
    <cellStyle name="Normal 2 4 3" xfId="11887" xr:uid="{00000000-0005-0000-0000-0000353C0000}"/>
    <cellStyle name="Normal 2 4 3 2" xfId="11888" xr:uid="{00000000-0005-0000-0000-0000363C0000}"/>
    <cellStyle name="Normal 2 4 3 2 2" xfId="11889" xr:uid="{00000000-0005-0000-0000-0000373C0000}"/>
    <cellStyle name="Normal 2 4 3 3" xfId="11890" xr:uid="{00000000-0005-0000-0000-0000383C0000}"/>
    <cellStyle name="Normal 2 4 3 4" xfId="11891" xr:uid="{00000000-0005-0000-0000-0000393C0000}"/>
    <cellStyle name="Normal 2 4 4" xfId="11892" xr:uid="{00000000-0005-0000-0000-00003A3C0000}"/>
    <cellStyle name="Normal 2 4 4 2" xfId="11893" xr:uid="{00000000-0005-0000-0000-00003B3C0000}"/>
    <cellStyle name="Normal 2 4 4 2 2" xfId="11894" xr:uid="{00000000-0005-0000-0000-00003C3C0000}"/>
    <cellStyle name="Normal 2 4 4 3" xfId="11895" xr:uid="{00000000-0005-0000-0000-00003D3C0000}"/>
    <cellStyle name="Normal 2 4 4 4" xfId="11896" xr:uid="{00000000-0005-0000-0000-00003E3C0000}"/>
    <cellStyle name="Normal 2 4 5" xfId="11897" xr:uid="{00000000-0005-0000-0000-00003F3C0000}"/>
    <cellStyle name="Normal 2 4 5 2" xfId="11898" xr:uid="{00000000-0005-0000-0000-0000403C0000}"/>
    <cellStyle name="Normal 2 4 5 2 2" xfId="11899" xr:uid="{00000000-0005-0000-0000-0000413C0000}"/>
    <cellStyle name="Normal 2 4 5 3" xfId="11900" xr:uid="{00000000-0005-0000-0000-0000423C0000}"/>
    <cellStyle name="Normal 2 4 5 4" xfId="11901" xr:uid="{00000000-0005-0000-0000-0000433C0000}"/>
    <cellStyle name="Normal 2 4 6" xfId="11902" xr:uid="{00000000-0005-0000-0000-0000443C0000}"/>
    <cellStyle name="Normal 2 4 6 2" xfId="11903" xr:uid="{00000000-0005-0000-0000-0000453C0000}"/>
    <cellStyle name="Normal 2 4 7" xfId="11904" xr:uid="{00000000-0005-0000-0000-0000463C0000}"/>
    <cellStyle name="Normal 2 4 8" xfId="11905" xr:uid="{00000000-0005-0000-0000-0000473C0000}"/>
    <cellStyle name="Normal 2 4 9" xfId="17627" xr:uid="{00000000-0005-0000-0000-0000483C0000}"/>
    <cellStyle name="Normal 2 5" xfId="1456" xr:uid="{00000000-0005-0000-0000-0000493C0000}"/>
    <cellStyle name="Normal 2 5 10" xfId="1457" xr:uid="{00000000-0005-0000-0000-00004A3C0000}"/>
    <cellStyle name="Normal 2 5 10 2" xfId="1458" xr:uid="{00000000-0005-0000-0000-00004B3C0000}"/>
    <cellStyle name="Normal 2 5 10 2 2" xfId="1459" xr:uid="{00000000-0005-0000-0000-00004C3C0000}"/>
    <cellStyle name="Normal 2 5 10 3" xfId="1460" xr:uid="{00000000-0005-0000-0000-00004D3C0000}"/>
    <cellStyle name="Normal 2 5 10 3 2" xfId="1461" xr:uid="{00000000-0005-0000-0000-00004E3C0000}"/>
    <cellStyle name="Normal 2 5 10 4" xfId="1462" xr:uid="{00000000-0005-0000-0000-00004F3C0000}"/>
    <cellStyle name="Normal 2 5 11" xfId="1463" xr:uid="{00000000-0005-0000-0000-0000503C0000}"/>
    <cellStyle name="Normal 2 5 11 2" xfId="1464" xr:uid="{00000000-0005-0000-0000-0000513C0000}"/>
    <cellStyle name="Normal 2 5 11 3" xfId="1465" xr:uid="{00000000-0005-0000-0000-0000523C0000}"/>
    <cellStyle name="Normal 2 5 12" xfId="1466" xr:uid="{00000000-0005-0000-0000-0000533C0000}"/>
    <cellStyle name="Normal 2 5 12 2" xfId="1467" xr:uid="{00000000-0005-0000-0000-0000543C0000}"/>
    <cellStyle name="Normal 2 5 13" xfId="1468" xr:uid="{00000000-0005-0000-0000-0000553C0000}"/>
    <cellStyle name="Normal 2 5 13 2" xfId="1469" xr:uid="{00000000-0005-0000-0000-0000563C0000}"/>
    <cellStyle name="Normal 2 5 14" xfId="1470" xr:uid="{00000000-0005-0000-0000-0000573C0000}"/>
    <cellStyle name="Normal 2 5 15" xfId="26919" xr:uid="{00000000-0005-0000-0000-0000583C0000}"/>
    <cellStyle name="Normal 2 5 2" xfId="1471" xr:uid="{00000000-0005-0000-0000-0000593C0000}"/>
    <cellStyle name="Normal 2 5 2 10" xfId="1472" xr:uid="{00000000-0005-0000-0000-00005A3C0000}"/>
    <cellStyle name="Normal 2 5 2 10 2" xfId="1473" xr:uid="{00000000-0005-0000-0000-00005B3C0000}"/>
    <cellStyle name="Normal 2 5 2 11" xfId="1474" xr:uid="{00000000-0005-0000-0000-00005C3C0000}"/>
    <cellStyle name="Normal 2 5 2 11 2" xfId="1475" xr:uid="{00000000-0005-0000-0000-00005D3C0000}"/>
    <cellStyle name="Normal 2 5 2 12" xfId="1476" xr:uid="{00000000-0005-0000-0000-00005E3C0000}"/>
    <cellStyle name="Normal 2 5 2 2" xfId="1477" xr:uid="{00000000-0005-0000-0000-00005F3C0000}"/>
    <cellStyle name="Normal 2 5 2 2 10" xfId="1478" xr:uid="{00000000-0005-0000-0000-0000603C0000}"/>
    <cellStyle name="Normal 2 5 2 2 2" xfId="1479" xr:uid="{00000000-0005-0000-0000-0000613C0000}"/>
    <cellStyle name="Normal 2 5 2 2 2 2" xfId="1480" xr:uid="{00000000-0005-0000-0000-0000623C0000}"/>
    <cellStyle name="Normal 2 5 2 2 2 2 2" xfId="1481" xr:uid="{00000000-0005-0000-0000-0000633C0000}"/>
    <cellStyle name="Normal 2 5 2 2 2 2 2 2" xfId="1482" xr:uid="{00000000-0005-0000-0000-0000643C0000}"/>
    <cellStyle name="Normal 2 5 2 2 2 2 2 3" xfId="1483" xr:uid="{00000000-0005-0000-0000-0000653C0000}"/>
    <cellStyle name="Normal 2 5 2 2 2 2 3" xfId="1484" xr:uid="{00000000-0005-0000-0000-0000663C0000}"/>
    <cellStyle name="Normal 2 5 2 2 2 2 3 2" xfId="1485" xr:uid="{00000000-0005-0000-0000-0000673C0000}"/>
    <cellStyle name="Normal 2 5 2 2 2 2 4" xfId="1486" xr:uid="{00000000-0005-0000-0000-0000683C0000}"/>
    <cellStyle name="Normal 2 5 2 2 2 2 4 2" xfId="1487" xr:uid="{00000000-0005-0000-0000-0000693C0000}"/>
    <cellStyle name="Normal 2 5 2 2 2 2 5" xfId="1488" xr:uid="{00000000-0005-0000-0000-00006A3C0000}"/>
    <cellStyle name="Normal 2 5 2 2 2 3" xfId="1489" xr:uid="{00000000-0005-0000-0000-00006B3C0000}"/>
    <cellStyle name="Normal 2 5 2 2 2 3 2" xfId="1490" xr:uid="{00000000-0005-0000-0000-00006C3C0000}"/>
    <cellStyle name="Normal 2 5 2 2 2 3 2 2" xfId="1491" xr:uid="{00000000-0005-0000-0000-00006D3C0000}"/>
    <cellStyle name="Normal 2 5 2 2 2 3 3" xfId="1492" xr:uid="{00000000-0005-0000-0000-00006E3C0000}"/>
    <cellStyle name="Normal 2 5 2 2 2 3 3 2" xfId="1493" xr:uid="{00000000-0005-0000-0000-00006F3C0000}"/>
    <cellStyle name="Normal 2 5 2 2 2 3 4" xfId="1494" xr:uid="{00000000-0005-0000-0000-0000703C0000}"/>
    <cellStyle name="Normal 2 5 2 2 2 4" xfId="1495" xr:uid="{00000000-0005-0000-0000-0000713C0000}"/>
    <cellStyle name="Normal 2 5 2 2 2 4 2" xfId="1496" xr:uid="{00000000-0005-0000-0000-0000723C0000}"/>
    <cellStyle name="Normal 2 5 2 2 2 4 3" xfId="1497" xr:uid="{00000000-0005-0000-0000-0000733C0000}"/>
    <cellStyle name="Normal 2 5 2 2 2 5" xfId="1498" xr:uid="{00000000-0005-0000-0000-0000743C0000}"/>
    <cellStyle name="Normal 2 5 2 2 2 5 2" xfId="1499" xr:uid="{00000000-0005-0000-0000-0000753C0000}"/>
    <cellStyle name="Normal 2 5 2 2 2 6" xfId="1500" xr:uid="{00000000-0005-0000-0000-0000763C0000}"/>
    <cellStyle name="Normal 2 5 2 2 2 6 2" xfId="1501" xr:uid="{00000000-0005-0000-0000-0000773C0000}"/>
    <cellStyle name="Normal 2 5 2 2 2 7" xfId="1502" xr:uid="{00000000-0005-0000-0000-0000783C0000}"/>
    <cellStyle name="Normal 2 5 2 2 3" xfId="1503" xr:uid="{00000000-0005-0000-0000-0000793C0000}"/>
    <cellStyle name="Normal 2 5 2 2 3 2" xfId="1504" xr:uid="{00000000-0005-0000-0000-00007A3C0000}"/>
    <cellStyle name="Normal 2 5 2 2 3 2 2" xfId="1505" xr:uid="{00000000-0005-0000-0000-00007B3C0000}"/>
    <cellStyle name="Normal 2 5 2 2 3 2 2 2" xfId="1506" xr:uid="{00000000-0005-0000-0000-00007C3C0000}"/>
    <cellStyle name="Normal 2 5 2 2 3 2 2 3" xfId="1507" xr:uid="{00000000-0005-0000-0000-00007D3C0000}"/>
    <cellStyle name="Normal 2 5 2 2 3 2 3" xfId="1508" xr:uid="{00000000-0005-0000-0000-00007E3C0000}"/>
    <cellStyle name="Normal 2 5 2 2 3 2 3 2" xfId="1509" xr:uid="{00000000-0005-0000-0000-00007F3C0000}"/>
    <cellStyle name="Normal 2 5 2 2 3 2 4" xfId="1510" xr:uid="{00000000-0005-0000-0000-0000803C0000}"/>
    <cellStyle name="Normal 2 5 2 2 3 2 4 2" xfId="1511" xr:uid="{00000000-0005-0000-0000-0000813C0000}"/>
    <cellStyle name="Normal 2 5 2 2 3 2 5" xfId="1512" xr:uid="{00000000-0005-0000-0000-0000823C0000}"/>
    <cellStyle name="Normal 2 5 2 2 3 3" xfId="1513" xr:uid="{00000000-0005-0000-0000-0000833C0000}"/>
    <cellStyle name="Normal 2 5 2 2 3 3 2" xfId="1514" xr:uid="{00000000-0005-0000-0000-0000843C0000}"/>
    <cellStyle name="Normal 2 5 2 2 3 3 2 2" xfId="1515" xr:uid="{00000000-0005-0000-0000-0000853C0000}"/>
    <cellStyle name="Normal 2 5 2 2 3 3 3" xfId="1516" xr:uid="{00000000-0005-0000-0000-0000863C0000}"/>
    <cellStyle name="Normal 2 5 2 2 3 3 3 2" xfId="1517" xr:uid="{00000000-0005-0000-0000-0000873C0000}"/>
    <cellStyle name="Normal 2 5 2 2 3 3 4" xfId="1518" xr:uid="{00000000-0005-0000-0000-0000883C0000}"/>
    <cellStyle name="Normal 2 5 2 2 3 4" xfId="1519" xr:uid="{00000000-0005-0000-0000-0000893C0000}"/>
    <cellStyle name="Normal 2 5 2 2 3 4 2" xfId="1520" xr:uid="{00000000-0005-0000-0000-00008A3C0000}"/>
    <cellStyle name="Normal 2 5 2 2 3 4 3" xfId="1521" xr:uid="{00000000-0005-0000-0000-00008B3C0000}"/>
    <cellStyle name="Normal 2 5 2 2 3 5" xfId="1522" xr:uid="{00000000-0005-0000-0000-00008C3C0000}"/>
    <cellStyle name="Normal 2 5 2 2 3 5 2" xfId="1523" xr:uid="{00000000-0005-0000-0000-00008D3C0000}"/>
    <cellStyle name="Normal 2 5 2 2 3 6" xfId="1524" xr:uid="{00000000-0005-0000-0000-00008E3C0000}"/>
    <cellStyle name="Normal 2 5 2 2 3 6 2" xfId="1525" xr:uid="{00000000-0005-0000-0000-00008F3C0000}"/>
    <cellStyle name="Normal 2 5 2 2 3 7" xfId="1526" xr:uid="{00000000-0005-0000-0000-0000903C0000}"/>
    <cellStyle name="Normal 2 5 2 2 4" xfId="1527" xr:uid="{00000000-0005-0000-0000-0000913C0000}"/>
    <cellStyle name="Normal 2 5 2 2 4 2" xfId="1528" xr:uid="{00000000-0005-0000-0000-0000923C0000}"/>
    <cellStyle name="Normal 2 5 2 2 4 2 2" xfId="1529" xr:uid="{00000000-0005-0000-0000-0000933C0000}"/>
    <cellStyle name="Normal 2 5 2 2 4 2 2 2" xfId="1530" xr:uid="{00000000-0005-0000-0000-0000943C0000}"/>
    <cellStyle name="Normal 2 5 2 2 4 2 3" xfId="1531" xr:uid="{00000000-0005-0000-0000-0000953C0000}"/>
    <cellStyle name="Normal 2 5 2 2 4 2 3 2" xfId="1532" xr:uid="{00000000-0005-0000-0000-0000963C0000}"/>
    <cellStyle name="Normal 2 5 2 2 4 2 4" xfId="1533" xr:uid="{00000000-0005-0000-0000-0000973C0000}"/>
    <cellStyle name="Normal 2 5 2 2 4 3" xfId="1534" xr:uid="{00000000-0005-0000-0000-0000983C0000}"/>
    <cellStyle name="Normal 2 5 2 2 4 3 2" xfId="1535" xr:uid="{00000000-0005-0000-0000-0000993C0000}"/>
    <cellStyle name="Normal 2 5 2 2 4 3 3" xfId="1536" xr:uid="{00000000-0005-0000-0000-00009A3C0000}"/>
    <cellStyle name="Normal 2 5 2 2 4 4" xfId="1537" xr:uid="{00000000-0005-0000-0000-00009B3C0000}"/>
    <cellStyle name="Normal 2 5 2 2 4 4 2" xfId="1538" xr:uid="{00000000-0005-0000-0000-00009C3C0000}"/>
    <cellStyle name="Normal 2 5 2 2 4 5" xfId="1539" xr:uid="{00000000-0005-0000-0000-00009D3C0000}"/>
    <cellStyle name="Normal 2 5 2 2 4 5 2" xfId="1540" xr:uid="{00000000-0005-0000-0000-00009E3C0000}"/>
    <cellStyle name="Normal 2 5 2 2 4 6" xfId="1541" xr:uid="{00000000-0005-0000-0000-00009F3C0000}"/>
    <cellStyle name="Normal 2 5 2 2 5" xfId="1542" xr:uid="{00000000-0005-0000-0000-0000A03C0000}"/>
    <cellStyle name="Normal 2 5 2 2 5 2" xfId="1543" xr:uid="{00000000-0005-0000-0000-0000A13C0000}"/>
    <cellStyle name="Normal 2 5 2 2 5 2 2" xfId="1544" xr:uid="{00000000-0005-0000-0000-0000A23C0000}"/>
    <cellStyle name="Normal 2 5 2 2 5 3" xfId="1545" xr:uid="{00000000-0005-0000-0000-0000A33C0000}"/>
    <cellStyle name="Normal 2 5 2 2 5 3 2" xfId="1546" xr:uid="{00000000-0005-0000-0000-0000A43C0000}"/>
    <cellStyle name="Normal 2 5 2 2 5 4" xfId="1547" xr:uid="{00000000-0005-0000-0000-0000A53C0000}"/>
    <cellStyle name="Normal 2 5 2 2 6" xfId="1548" xr:uid="{00000000-0005-0000-0000-0000A63C0000}"/>
    <cellStyle name="Normal 2 5 2 2 6 2" xfId="1549" xr:uid="{00000000-0005-0000-0000-0000A73C0000}"/>
    <cellStyle name="Normal 2 5 2 2 6 2 2" xfId="1550" xr:uid="{00000000-0005-0000-0000-0000A83C0000}"/>
    <cellStyle name="Normal 2 5 2 2 6 3" xfId="1551" xr:uid="{00000000-0005-0000-0000-0000A93C0000}"/>
    <cellStyle name="Normal 2 5 2 2 6 3 2" xfId="1552" xr:uid="{00000000-0005-0000-0000-0000AA3C0000}"/>
    <cellStyle name="Normal 2 5 2 2 6 4" xfId="1553" xr:uid="{00000000-0005-0000-0000-0000AB3C0000}"/>
    <cellStyle name="Normal 2 5 2 2 7" xfId="1554" xr:uid="{00000000-0005-0000-0000-0000AC3C0000}"/>
    <cellStyle name="Normal 2 5 2 2 7 2" xfId="1555" xr:uid="{00000000-0005-0000-0000-0000AD3C0000}"/>
    <cellStyle name="Normal 2 5 2 2 7 3" xfId="1556" xr:uid="{00000000-0005-0000-0000-0000AE3C0000}"/>
    <cellStyle name="Normal 2 5 2 2 8" xfId="1557" xr:uid="{00000000-0005-0000-0000-0000AF3C0000}"/>
    <cellStyle name="Normal 2 5 2 2 8 2" xfId="1558" xr:uid="{00000000-0005-0000-0000-0000B03C0000}"/>
    <cellStyle name="Normal 2 5 2 2 9" xfId="1559" xr:uid="{00000000-0005-0000-0000-0000B13C0000}"/>
    <cellStyle name="Normal 2 5 2 2 9 2" xfId="1560" xr:uid="{00000000-0005-0000-0000-0000B23C0000}"/>
    <cellStyle name="Normal 2 5 2 3" xfId="1561" xr:uid="{00000000-0005-0000-0000-0000B33C0000}"/>
    <cellStyle name="Normal 2 5 2 3 2" xfId="1562" xr:uid="{00000000-0005-0000-0000-0000B43C0000}"/>
    <cellStyle name="Normal 2 5 2 3 2 2" xfId="1563" xr:uid="{00000000-0005-0000-0000-0000B53C0000}"/>
    <cellStyle name="Normal 2 5 2 3 2 2 2" xfId="1564" xr:uid="{00000000-0005-0000-0000-0000B63C0000}"/>
    <cellStyle name="Normal 2 5 2 3 2 2 2 2" xfId="1565" xr:uid="{00000000-0005-0000-0000-0000B73C0000}"/>
    <cellStyle name="Normal 2 5 2 3 2 2 2 3" xfId="1566" xr:uid="{00000000-0005-0000-0000-0000B83C0000}"/>
    <cellStyle name="Normal 2 5 2 3 2 2 3" xfId="1567" xr:uid="{00000000-0005-0000-0000-0000B93C0000}"/>
    <cellStyle name="Normal 2 5 2 3 2 2 3 2" xfId="1568" xr:uid="{00000000-0005-0000-0000-0000BA3C0000}"/>
    <cellStyle name="Normal 2 5 2 3 2 2 4" xfId="1569" xr:uid="{00000000-0005-0000-0000-0000BB3C0000}"/>
    <cellStyle name="Normal 2 5 2 3 2 2 4 2" xfId="1570" xr:uid="{00000000-0005-0000-0000-0000BC3C0000}"/>
    <cellStyle name="Normal 2 5 2 3 2 2 5" xfId="1571" xr:uid="{00000000-0005-0000-0000-0000BD3C0000}"/>
    <cellStyle name="Normal 2 5 2 3 2 3" xfId="1572" xr:uid="{00000000-0005-0000-0000-0000BE3C0000}"/>
    <cellStyle name="Normal 2 5 2 3 2 3 2" xfId="1573" xr:uid="{00000000-0005-0000-0000-0000BF3C0000}"/>
    <cellStyle name="Normal 2 5 2 3 2 3 2 2" xfId="1574" xr:uid="{00000000-0005-0000-0000-0000C03C0000}"/>
    <cellStyle name="Normal 2 5 2 3 2 3 3" xfId="1575" xr:uid="{00000000-0005-0000-0000-0000C13C0000}"/>
    <cellStyle name="Normal 2 5 2 3 2 3 3 2" xfId="1576" xr:uid="{00000000-0005-0000-0000-0000C23C0000}"/>
    <cellStyle name="Normal 2 5 2 3 2 3 4" xfId="1577" xr:uid="{00000000-0005-0000-0000-0000C33C0000}"/>
    <cellStyle name="Normal 2 5 2 3 2 4" xfId="1578" xr:uid="{00000000-0005-0000-0000-0000C43C0000}"/>
    <cellStyle name="Normal 2 5 2 3 2 4 2" xfId="1579" xr:uid="{00000000-0005-0000-0000-0000C53C0000}"/>
    <cellStyle name="Normal 2 5 2 3 2 4 3" xfId="1580" xr:uid="{00000000-0005-0000-0000-0000C63C0000}"/>
    <cellStyle name="Normal 2 5 2 3 2 5" xfId="1581" xr:uid="{00000000-0005-0000-0000-0000C73C0000}"/>
    <cellStyle name="Normal 2 5 2 3 2 5 2" xfId="1582" xr:uid="{00000000-0005-0000-0000-0000C83C0000}"/>
    <cellStyle name="Normal 2 5 2 3 2 6" xfId="1583" xr:uid="{00000000-0005-0000-0000-0000C93C0000}"/>
    <cellStyle name="Normal 2 5 2 3 2 6 2" xfId="1584" xr:uid="{00000000-0005-0000-0000-0000CA3C0000}"/>
    <cellStyle name="Normal 2 5 2 3 2 7" xfId="1585" xr:uid="{00000000-0005-0000-0000-0000CB3C0000}"/>
    <cellStyle name="Normal 2 5 2 3 3" xfId="1586" xr:uid="{00000000-0005-0000-0000-0000CC3C0000}"/>
    <cellStyle name="Normal 2 5 2 3 3 2" xfId="1587" xr:uid="{00000000-0005-0000-0000-0000CD3C0000}"/>
    <cellStyle name="Normal 2 5 2 3 3 2 2" xfId="1588" xr:uid="{00000000-0005-0000-0000-0000CE3C0000}"/>
    <cellStyle name="Normal 2 5 2 3 3 2 3" xfId="1589" xr:uid="{00000000-0005-0000-0000-0000CF3C0000}"/>
    <cellStyle name="Normal 2 5 2 3 3 3" xfId="1590" xr:uid="{00000000-0005-0000-0000-0000D03C0000}"/>
    <cellStyle name="Normal 2 5 2 3 3 3 2" xfId="1591" xr:uid="{00000000-0005-0000-0000-0000D13C0000}"/>
    <cellStyle name="Normal 2 5 2 3 3 4" xfId="1592" xr:uid="{00000000-0005-0000-0000-0000D23C0000}"/>
    <cellStyle name="Normal 2 5 2 3 3 4 2" xfId="1593" xr:uid="{00000000-0005-0000-0000-0000D33C0000}"/>
    <cellStyle name="Normal 2 5 2 3 3 5" xfId="1594" xr:uid="{00000000-0005-0000-0000-0000D43C0000}"/>
    <cellStyle name="Normal 2 5 2 3 4" xfId="1595" xr:uid="{00000000-0005-0000-0000-0000D53C0000}"/>
    <cellStyle name="Normal 2 5 2 3 4 2" xfId="1596" xr:uid="{00000000-0005-0000-0000-0000D63C0000}"/>
    <cellStyle name="Normal 2 5 2 3 4 2 2" xfId="1597" xr:uid="{00000000-0005-0000-0000-0000D73C0000}"/>
    <cellStyle name="Normal 2 5 2 3 4 3" xfId="1598" xr:uid="{00000000-0005-0000-0000-0000D83C0000}"/>
    <cellStyle name="Normal 2 5 2 3 4 3 2" xfId="1599" xr:uid="{00000000-0005-0000-0000-0000D93C0000}"/>
    <cellStyle name="Normal 2 5 2 3 4 4" xfId="1600" xr:uid="{00000000-0005-0000-0000-0000DA3C0000}"/>
    <cellStyle name="Normal 2 5 2 3 5" xfId="1601" xr:uid="{00000000-0005-0000-0000-0000DB3C0000}"/>
    <cellStyle name="Normal 2 5 2 3 5 2" xfId="1602" xr:uid="{00000000-0005-0000-0000-0000DC3C0000}"/>
    <cellStyle name="Normal 2 5 2 3 5 3" xfId="1603" xr:uid="{00000000-0005-0000-0000-0000DD3C0000}"/>
    <cellStyle name="Normal 2 5 2 3 6" xfId="1604" xr:uid="{00000000-0005-0000-0000-0000DE3C0000}"/>
    <cellStyle name="Normal 2 5 2 3 6 2" xfId="1605" xr:uid="{00000000-0005-0000-0000-0000DF3C0000}"/>
    <cellStyle name="Normal 2 5 2 3 7" xfId="1606" xr:uid="{00000000-0005-0000-0000-0000E03C0000}"/>
    <cellStyle name="Normal 2 5 2 3 7 2" xfId="1607" xr:uid="{00000000-0005-0000-0000-0000E13C0000}"/>
    <cellStyle name="Normal 2 5 2 3 8" xfId="1608" xr:uid="{00000000-0005-0000-0000-0000E23C0000}"/>
    <cellStyle name="Normal 2 5 2 4" xfId="1609" xr:uid="{00000000-0005-0000-0000-0000E33C0000}"/>
    <cellStyle name="Normal 2 5 2 4 2" xfId="1610" xr:uid="{00000000-0005-0000-0000-0000E43C0000}"/>
    <cellStyle name="Normal 2 5 2 4 2 2" xfId="1611" xr:uid="{00000000-0005-0000-0000-0000E53C0000}"/>
    <cellStyle name="Normal 2 5 2 4 2 2 2" xfId="1612" xr:uid="{00000000-0005-0000-0000-0000E63C0000}"/>
    <cellStyle name="Normal 2 5 2 4 2 2 3" xfId="1613" xr:uid="{00000000-0005-0000-0000-0000E73C0000}"/>
    <cellStyle name="Normal 2 5 2 4 2 3" xfId="1614" xr:uid="{00000000-0005-0000-0000-0000E83C0000}"/>
    <cellStyle name="Normal 2 5 2 4 2 3 2" xfId="1615" xr:uid="{00000000-0005-0000-0000-0000E93C0000}"/>
    <cellStyle name="Normal 2 5 2 4 2 4" xfId="1616" xr:uid="{00000000-0005-0000-0000-0000EA3C0000}"/>
    <cellStyle name="Normal 2 5 2 4 2 4 2" xfId="1617" xr:uid="{00000000-0005-0000-0000-0000EB3C0000}"/>
    <cellStyle name="Normal 2 5 2 4 2 5" xfId="1618" xr:uid="{00000000-0005-0000-0000-0000EC3C0000}"/>
    <cellStyle name="Normal 2 5 2 4 3" xfId="1619" xr:uid="{00000000-0005-0000-0000-0000ED3C0000}"/>
    <cellStyle name="Normal 2 5 2 4 3 2" xfId="1620" xr:uid="{00000000-0005-0000-0000-0000EE3C0000}"/>
    <cellStyle name="Normal 2 5 2 4 3 2 2" xfId="1621" xr:uid="{00000000-0005-0000-0000-0000EF3C0000}"/>
    <cellStyle name="Normal 2 5 2 4 3 3" xfId="1622" xr:uid="{00000000-0005-0000-0000-0000F03C0000}"/>
    <cellStyle name="Normal 2 5 2 4 3 3 2" xfId="1623" xr:uid="{00000000-0005-0000-0000-0000F13C0000}"/>
    <cellStyle name="Normal 2 5 2 4 3 4" xfId="1624" xr:uid="{00000000-0005-0000-0000-0000F23C0000}"/>
    <cellStyle name="Normal 2 5 2 4 4" xfId="1625" xr:uid="{00000000-0005-0000-0000-0000F33C0000}"/>
    <cellStyle name="Normal 2 5 2 4 4 2" xfId="1626" xr:uid="{00000000-0005-0000-0000-0000F43C0000}"/>
    <cellStyle name="Normal 2 5 2 4 4 3" xfId="1627" xr:uid="{00000000-0005-0000-0000-0000F53C0000}"/>
    <cellStyle name="Normal 2 5 2 4 5" xfId="1628" xr:uid="{00000000-0005-0000-0000-0000F63C0000}"/>
    <cellStyle name="Normal 2 5 2 4 5 2" xfId="1629" xr:uid="{00000000-0005-0000-0000-0000F73C0000}"/>
    <cellStyle name="Normal 2 5 2 4 6" xfId="1630" xr:uid="{00000000-0005-0000-0000-0000F83C0000}"/>
    <cellStyle name="Normal 2 5 2 4 6 2" xfId="1631" xr:uid="{00000000-0005-0000-0000-0000F93C0000}"/>
    <cellStyle name="Normal 2 5 2 4 7" xfId="1632" xr:uid="{00000000-0005-0000-0000-0000FA3C0000}"/>
    <cellStyle name="Normal 2 5 2 5" xfId="1633" xr:uid="{00000000-0005-0000-0000-0000FB3C0000}"/>
    <cellStyle name="Normal 2 5 2 5 2" xfId="1634" xr:uid="{00000000-0005-0000-0000-0000FC3C0000}"/>
    <cellStyle name="Normal 2 5 2 5 2 2" xfId="1635" xr:uid="{00000000-0005-0000-0000-0000FD3C0000}"/>
    <cellStyle name="Normal 2 5 2 5 2 2 2" xfId="1636" xr:uid="{00000000-0005-0000-0000-0000FE3C0000}"/>
    <cellStyle name="Normal 2 5 2 5 2 2 3" xfId="1637" xr:uid="{00000000-0005-0000-0000-0000FF3C0000}"/>
    <cellStyle name="Normal 2 5 2 5 2 3" xfId="1638" xr:uid="{00000000-0005-0000-0000-0000003D0000}"/>
    <cellStyle name="Normal 2 5 2 5 2 3 2" xfId="1639" xr:uid="{00000000-0005-0000-0000-0000013D0000}"/>
    <cellStyle name="Normal 2 5 2 5 2 4" xfId="1640" xr:uid="{00000000-0005-0000-0000-0000023D0000}"/>
    <cellStyle name="Normal 2 5 2 5 2 4 2" xfId="1641" xr:uid="{00000000-0005-0000-0000-0000033D0000}"/>
    <cellStyle name="Normal 2 5 2 5 2 5" xfId="1642" xr:uid="{00000000-0005-0000-0000-0000043D0000}"/>
    <cellStyle name="Normal 2 5 2 5 3" xfId="1643" xr:uid="{00000000-0005-0000-0000-0000053D0000}"/>
    <cellStyle name="Normal 2 5 2 5 3 2" xfId="1644" xr:uid="{00000000-0005-0000-0000-0000063D0000}"/>
    <cellStyle name="Normal 2 5 2 5 3 2 2" xfId="1645" xr:uid="{00000000-0005-0000-0000-0000073D0000}"/>
    <cellStyle name="Normal 2 5 2 5 3 3" xfId="1646" xr:uid="{00000000-0005-0000-0000-0000083D0000}"/>
    <cellStyle name="Normal 2 5 2 5 3 3 2" xfId="1647" xr:uid="{00000000-0005-0000-0000-0000093D0000}"/>
    <cellStyle name="Normal 2 5 2 5 3 4" xfId="1648" xr:uid="{00000000-0005-0000-0000-00000A3D0000}"/>
    <cellStyle name="Normal 2 5 2 5 4" xfId="1649" xr:uid="{00000000-0005-0000-0000-00000B3D0000}"/>
    <cellStyle name="Normal 2 5 2 5 4 2" xfId="1650" xr:uid="{00000000-0005-0000-0000-00000C3D0000}"/>
    <cellStyle name="Normal 2 5 2 5 4 3" xfId="1651" xr:uid="{00000000-0005-0000-0000-00000D3D0000}"/>
    <cellStyle name="Normal 2 5 2 5 5" xfId="1652" xr:uid="{00000000-0005-0000-0000-00000E3D0000}"/>
    <cellStyle name="Normal 2 5 2 5 5 2" xfId="1653" xr:uid="{00000000-0005-0000-0000-00000F3D0000}"/>
    <cellStyle name="Normal 2 5 2 5 6" xfId="1654" xr:uid="{00000000-0005-0000-0000-0000103D0000}"/>
    <cellStyle name="Normal 2 5 2 5 6 2" xfId="1655" xr:uid="{00000000-0005-0000-0000-0000113D0000}"/>
    <cellStyle name="Normal 2 5 2 5 7" xfId="1656" xr:uid="{00000000-0005-0000-0000-0000123D0000}"/>
    <cellStyle name="Normal 2 5 2 6" xfId="1657" xr:uid="{00000000-0005-0000-0000-0000133D0000}"/>
    <cellStyle name="Normal 2 5 2 6 2" xfId="1658" xr:uid="{00000000-0005-0000-0000-0000143D0000}"/>
    <cellStyle name="Normal 2 5 2 6 2 2" xfId="1659" xr:uid="{00000000-0005-0000-0000-0000153D0000}"/>
    <cellStyle name="Normal 2 5 2 6 2 2 2" xfId="1660" xr:uid="{00000000-0005-0000-0000-0000163D0000}"/>
    <cellStyle name="Normal 2 5 2 6 2 3" xfId="1661" xr:uid="{00000000-0005-0000-0000-0000173D0000}"/>
    <cellStyle name="Normal 2 5 2 6 2 3 2" xfId="1662" xr:uid="{00000000-0005-0000-0000-0000183D0000}"/>
    <cellStyle name="Normal 2 5 2 6 2 4" xfId="1663" xr:uid="{00000000-0005-0000-0000-0000193D0000}"/>
    <cellStyle name="Normal 2 5 2 6 3" xfId="1664" xr:uid="{00000000-0005-0000-0000-00001A3D0000}"/>
    <cellStyle name="Normal 2 5 2 6 3 2" xfId="1665" xr:uid="{00000000-0005-0000-0000-00001B3D0000}"/>
    <cellStyle name="Normal 2 5 2 6 3 3" xfId="1666" xr:uid="{00000000-0005-0000-0000-00001C3D0000}"/>
    <cellStyle name="Normal 2 5 2 6 4" xfId="1667" xr:uid="{00000000-0005-0000-0000-00001D3D0000}"/>
    <cellStyle name="Normal 2 5 2 6 4 2" xfId="1668" xr:uid="{00000000-0005-0000-0000-00001E3D0000}"/>
    <cellStyle name="Normal 2 5 2 6 5" xfId="1669" xr:uid="{00000000-0005-0000-0000-00001F3D0000}"/>
    <cellStyle name="Normal 2 5 2 6 5 2" xfId="1670" xr:uid="{00000000-0005-0000-0000-0000203D0000}"/>
    <cellStyle name="Normal 2 5 2 6 6" xfId="1671" xr:uid="{00000000-0005-0000-0000-0000213D0000}"/>
    <cellStyle name="Normal 2 5 2 7" xfId="1672" xr:uid="{00000000-0005-0000-0000-0000223D0000}"/>
    <cellStyle name="Normal 2 5 2 7 2" xfId="1673" xr:uid="{00000000-0005-0000-0000-0000233D0000}"/>
    <cellStyle name="Normal 2 5 2 7 2 2" xfId="1674" xr:uid="{00000000-0005-0000-0000-0000243D0000}"/>
    <cellStyle name="Normal 2 5 2 7 3" xfId="1675" xr:uid="{00000000-0005-0000-0000-0000253D0000}"/>
    <cellStyle name="Normal 2 5 2 7 3 2" xfId="1676" xr:uid="{00000000-0005-0000-0000-0000263D0000}"/>
    <cellStyle name="Normal 2 5 2 7 4" xfId="1677" xr:uid="{00000000-0005-0000-0000-0000273D0000}"/>
    <cellStyle name="Normal 2 5 2 8" xfId="1678" xr:uid="{00000000-0005-0000-0000-0000283D0000}"/>
    <cellStyle name="Normal 2 5 2 8 2" xfId="1679" xr:uid="{00000000-0005-0000-0000-0000293D0000}"/>
    <cellStyle name="Normal 2 5 2 8 2 2" xfId="1680" xr:uid="{00000000-0005-0000-0000-00002A3D0000}"/>
    <cellStyle name="Normal 2 5 2 8 3" xfId="1681" xr:uid="{00000000-0005-0000-0000-00002B3D0000}"/>
    <cellStyle name="Normal 2 5 2 8 3 2" xfId="1682" xr:uid="{00000000-0005-0000-0000-00002C3D0000}"/>
    <cellStyle name="Normal 2 5 2 8 4" xfId="1683" xr:uid="{00000000-0005-0000-0000-00002D3D0000}"/>
    <cellStyle name="Normal 2 5 2 9" xfId="1684" xr:uid="{00000000-0005-0000-0000-00002E3D0000}"/>
    <cellStyle name="Normal 2 5 2 9 2" xfId="1685" xr:uid="{00000000-0005-0000-0000-00002F3D0000}"/>
    <cellStyle name="Normal 2 5 2 9 3" xfId="1686" xr:uid="{00000000-0005-0000-0000-0000303D0000}"/>
    <cellStyle name="Normal 2 5 3" xfId="1687" xr:uid="{00000000-0005-0000-0000-0000313D0000}"/>
    <cellStyle name="Normal 2 5 3 10" xfId="1688" xr:uid="{00000000-0005-0000-0000-0000323D0000}"/>
    <cellStyle name="Normal 2 5 3 10 2" xfId="1689" xr:uid="{00000000-0005-0000-0000-0000333D0000}"/>
    <cellStyle name="Normal 2 5 3 11" xfId="1690" xr:uid="{00000000-0005-0000-0000-0000343D0000}"/>
    <cellStyle name="Normal 2 5 3 2" xfId="1691" xr:uid="{00000000-0005-0000-0000-0000353D0000}"/>
    <cellStyle name="Normal 2 5 3 2 2" xfId="1692" xr:uid="{00000000-0005-0000-0000-0000363D0000}"/>
    <cellStyle name="Normal 2 5 3 2 2 2" xfId="1693" xr:uid="{00000000-0005-0000-0000-0000373D0000}"/>
    <cellStyle name="Normal 2 5 3 2 2 2 2" xfId="1694" xr:uid="{00000000-0005-0000-0000-0000383D0000}"/>
    <cellStyle name="Normal 2 5 3 2 2 2 2 2" xfId="1695" xr:uid="{00000000-0005-0000-0000-0000393D0000}"/>
    <cellStyle name="Normal 2 5 3 2 2 2 2 3" xfId="1696" xr:uid="{00000000-0005-0000-0000-00003A3D0000}"/>
    <cellStyle name="Normal 2 5 3 2 2 2 3" xfId="1697" xr:uid="{00000000-0005-0000-0000-00003B3D0000}"/>
    <cellStyle name="Normal 2 5 3 2 2 2 3 2" xfId="1698" xr:uid="{00000000-0005-0000-0000-00003C3D0000}"/>
    <cellStyle name="Normal 2 5 3 2 2 2 4" xfId="1699" xr:uid="{00000000-0005-0000-0000-00003D3D0000}"/>
    <cellStyle name="Normal 2 5 3 2 2 2 4 2" xfId="1700" xr:uid="{00000000-0005-0000-0000-00003E3D0000}"/>
    <cellStyle name="Normal 2 5 3 2 2 2 5" xfId="1701" xr:uid="{00000000-0005-0000-0000-00003F3D0000}"/>
    <cellStyle name="Normal 2 5 3 2 2 3" xfId="1702" xr:uid="{00000000-0005-0000-0000-0000403D0000}"/>
    <cellStyle name="Normal 2 5 3 2 2 3 2" xfId="1703" xr:uid="{00000000-0005-0000-0000-0000413D0000}"/>
    <cellStyle name="Normal 2 5 3 2 2 3 2 2" xfId="1704" xr:uid="{00000000-0005-0000-0000-0000423D0000}"/>
    <cellStyle name="Normal 2 5 3 2 2 3 3" xfId="1705" xr:uid="{00000000-0005-0000-0000-0000433D0000}"/>
    <cellStyle name="Normal 2 5 3 2 2 3 3 2" xfId="1706" xr:uid="{00000000-0005-0000-0000-0000443D0000}"/>
    <cellStyle name="Normal 2 5 3 2 2 3 4" xfId="1707" xr:uid="{00000000-0005-0000-0000-0000453D0000}"/>
    <cellStyle name="Normal 2 5 3 2 2 4" xfId="1708" xr:uid="{00000000-0005-0000-0000-0000463D0000}"/>
    <cellStyle name="Normal 2 5 3 2 2 4 2" xfId="1709" xr:uid="{00000000-0005-0000-0000-0000473D0000}"/>
    <cellStyle name="Normal 2 5 3 2 2 4 3" xfId="1710" xr:uid="{00000000-0005-0000-0000-0000483D0000}"/>
    <cellStyle name="Normal 2 5 3 2 2 5" xfId="1711" xr:uid="{00000000-0005-0000-0000-0000493D0000}"/>
    <cellStyle name="Normal 2 5 3 2 2 5 2" xfId="1712" xr:uid="{00000000-0005-0000-0000-00004A3D0000}"/>
    <cellStyle name="Normal 2 5 3 2 2 6" xfId="1713" xr:uid="{00000000-0005-0000-0000-00004B3D0000}"/>
    <cellStyle name="Normal 2 5 3 2 2 6 2" xfId="1714" xr:uid="{00000000-0005-0000-0000-00004C3D0000}"/>
    <cellStyle name="Normal 2 5 3 2 2 7" xfId="1715" xr:uid="{00000000-0005-0000-0000-00004D3D0000}"/>
    <cellStyle name="Normal 2 5 3 2 3" xfId="1716" xr:uid="{00000000-0005-0000-0000-00004E3D0000}"/>
    <cellStyle name="Normal 2 5 3 2 3 2" xfId="1717" xr:uid="{00000000-0005-0000-0000-00004F3D0000}"/>
    <cellStyle name="Normal 2 5 3 2 3 2 2" xfId="1718" xr:uid="{00000000-0005-0000-0000-0000503D0000}"/>
    <cellStyle name="Normal 2 5 3 2 3 2 3" xfId="1719" xr:uid="{00000000-0005-0000-0000-0000513D0000}"/>
    <cellStyle name="Normal 2 5 3 2 3 3" xfId="1720" xr:uid="{00000000-0005-0000-0000-0000523D0000}"/>
    <cellStyle name="Normal 2 5 3 2 3 3 2" xfId="1721" xr:uid="{00000000-0005-0000-0000-0000533D0000}"/>
    <cellStyle name="Normal 2 5 3 2 3 4" xfId="1722" xr:uid="{00000000-0005-0000-0000-0000543D0000}"/>
    <cellStyle name="Normal 2 5 3 2 3 4 2" xfId="1723" xr:uid="{00000000-0005-0000-0000-0000553D0000}"/>
    <cellStyle name="Normal 2 5 3 2 3 5" xfId="1724" xr:uid="{00000000-0005-0000-0000-0000563D0000}"/>
    <cellStyle name="Normal 2 5 3 2 4" xfId="1725" xr:uid="{00000000-0005-0000-0000-0000573D0000}"/>
    <cellStyle name="Normal 2 5 3 2 4 2" xfId="1726" xr:uid="{00000000-0005-0000-0000-0000583D0000}"/>
    <cellStyle name="Normal 2 5 3 2 4 2 2" xfId="1727" xr:uid="{00000000-0005-0000-0000-0000593D0000}"/>
    <cellStyle name="Normal 2 5 3 2 4 3" xfId="1728" xr:uid="{00000000-0005-0000-0000-00005A3D0000}"/>
    <cellStyle name="Normal 2 5 3 2 4 3 2" xfId="1729" xr:uid="{00000000-0005-0000-0000-00005B3D0000}"/>
    <cellStyle name="Normal 2 5 3 2 4 4" xfId="1730" xr:uid="{00000000-0005-0000-0000-00005C3D0000}"/>
    <cellStyle name="Normal 2 5 3 2 5" xfId="1731" xr:uid="{00000000-0005-0000-0000-00005D3D0000}"/>
    <cellStyle name="Normal 2 5 3 2 5 2" xfId="1732" xr:uid="{00000000-0005-0000-0000-00005E3D0000}"/>
    <cellStyle name="Normal 2 5 3 2 5 3" xfId="1733" xr:uid="{00000000-0005-0000-0000-00005F3D0000}"/>
    <cellStyle name="Normal 2 5 3 2 6" xfId="1734" xr:uid="{00000000-0005-0000-0000-0000603D0000}"/>
    <cellStyle name="Normal 2 5 3 2 6 2" xfId="1735" xr:uid="{00000000-0005-0000-0000-0000613D0000}"/>
    <cellStyle name="Normal 2 5 3 2 7" xfId="1736" xr:uid="{00000000-0005-0000-0000-0000623D0000}"/>
    <cellStyle name="Normal 2 5 3 2 7 2" xfId="1737" xr:uid="{00000000-0005-0000-0000-0000633D0000}"/>
    <cellStyle name="Normal 2 5 3 2 8" xfId="1738" xr:uid="{00000000-0005-0000-0000-0000643D0000}"/>
    <cellStyle name="Normal 2 5 3 3" xfId="1739" xr:uid="{00000000-0005-0000-0000-0000653D0000}"/>
    <cellStyle name="Normal 2 5 3 3 2" xfId="1740" xr:uid="{00000000-0005-0000-0000-0000663D0000}"/>
    <cellStyle name="Normal 2 5 3 3 2 2" xfId="1741" xr:uid="{00000000-0005-0000-0000-0000673D0000}"/>
    <cellStyle name="Normal 2 5 3 3 2 2 2" xfId="1742" xr:uid="{00000000-0005-0000-0000-0000683D0000}"/>
    <cellStyle name="Normal 2 5 3 3 2 2 3" xfId="1743" xr:uid="{00000000-0005-0000-0000-0000693D0000}"/>
    <cellStyle name="Normal 2 5 3 3 2 3" xfId="1744" xr:uid="{00000000-0005-0000-0000-00006A3D0000}"/>
    <cellStyle name="Normal 2 5 3 3 2 3 2" xfId="1745" xr:uid="{00000000-0005-0000-0000-00006B3D0000}"/>
    <cellStyle name="Normal 2 5 3 3 2 4" xfId="1746" xr:uid="{00000000-0005-0000-0000-00006C3D0000}"/>
    <cellStyle name="Normal 2 5 3 3 2 4 2" xfId="1747" xr:uid="{00000000-0005-0000-0000-00006D3D0000}"/>
    <cellStyle name="Normal 2 5 3 3 2 5" xfId="1748" xr:uid="{00000000-0005-0000-0000-00006E3D0000}"/>
    <cellStyle name="Normal 2 5 3 3 3" xfId="1749" xr:uid="{00000000-0005-0000-0000-00006F3D0000}"/>
    <cellStyle name="Normal 2 5 3 3 3 2" xfId="1750" xr:uid="{00000000-0005-0000-0000-0000703D0000}"/>
    <cellStyle name="Normal 2 5 3 3 3 2 2" xfId="1751" xr:uid="{00000000-0005-0000-0000-0000713D0000}"/>
    <cellStyle name="Normal 2 5 3 3 3 3" xfId="1752" xr:uid="{00000000-0005-0000-0000-0000723D0000}"/>
    <cellStyle name="Normal 2 5 3 3 3 3 2" xfId="1753" xr:uid="{00000000-0005-0000-0000-0000733D0000}"/>
    <cellStyle name="Normal 2 5 3 3 3 4" xfId="1754" xr:uid="{00000000-0005-0000-0000-0000743D0000}"/>
    <cellStyle name="Normal 2 5 3 3 4" xfId="1755" xr:uid="{00000000-0005-0000-0000-0000753D0000}"/>
    <cellStyle name="Normal 2 5 3 3 4 2" xfId="1756" xr:uid="{00000000-0005-0000-0000-0000763D0000}"/>
    <cellStyle name="Normal 2 5 3 3 4 3" xfId="1757" xr:uid="{00000000-0005-0000-0000-0000773D0000}"/>
    <cellStyle name="Normal 2 5 3 3 5" xfId="1758" xr:uid="{00000000-0005-0000-0000-0000783D0000}"/>
    <cellStyle name="Normal 2 5 3 3 5 2" xfId="1759" xr:uid="{00000000-0005-0000-0000-0000793D0000}"/>
    <cellStyle name="Normal 2 5 3 3 6" xfId="1760" xr:uid="{00000000-0005-0000-0000-00007A3D0000}"/>
    <cellStyle name="Normal 2 5 3 3 6 2" xfId="1761" xr:uid="{00000000-0005-0000-0000-00007B3D0000}"/>
    <cellStyle name="Normal 2 5 3 3 7" xfId="1762" xr:uid="{00000000-0005-0000-0000-00007C3D0000}"/>
    <cellStyle name="Normal 2 5 3 4" xfId="1763" xr:uid="{00000000-0005-0000-0000-00007D3D0000}"/>
    <cellStyle name="Normal 2 5 3 4 2" xfId="1764" xr:uid="{00000000-0005-0000-0000-00007E3D0000}"/>
    <cellStyle name="Normal 2 5 3 4 2 2" xfId="1765" xr:uid="{00000000-0005-0000-0000-00007F3D0000}"/>
    <cellStyle name="Normal 2 5 3 4 2 2 2" xfId="1766" xr:uid="{00000000-0005-0000-0000-0000803D0000}"/>
    <cellStyle name="Normal 2 5 3 4 2 2 3" xfId="1767" xr:uid="{00000000-0005-0000-0000-0000813D0000}"/>
    <cellStyle name="Normal 2 5 3 4 2 3" xfId="1768" xr:uid="{00000000-0005-0000-0000-0000823D0000}"/>
    <cellStyle name="Normal 2 5 3 4 2 3 2" xfId="1769" xr:uid="{00000000-0005-0000-0000-0000833D0000}"/>
    <cellStyle name="Normal 2 5 3 4 2 4" xfId="1770" xr:uid="{00000000-0005-0000-0000-0000843D0000}"/>
    <cellStyle name="Normal 2 5 3 4 2 4 2" xfId="1771" xr:uid="{00000000-0005-0000-0000-0000853D0000}"/>
    <cellStyle name="Normal 2 5 3 4 2 5" xfId="1772" xr:uid="{00000000-0005-0000-0000-0000863D0000}"/>
    <cellStyle name="Normal 2 5 3 4 3" xfId="1773" xr:uid="{00000000-0005-0000-0000-0000873D0000}"/>
    <cellStyle name="Normal 2 5 3 4 3 2" xfId="1774" xr:uid="{00000000-0005-0000-0000-0000883D0000}"/>
    <cellStyle name="Normal 2 5 3 4 3 2 2" xfId="1775" xr:uid="{00000000-0005-0000-0000-0000893D0000}"/>
    <cellStyle name="Normal 2 5 3 4 3 3" xfId="1776" xr:uid="{00000000-0005-0000-0000-00008A3D0000}"/>
    <cellStyle name="Normal 2 5 3 4 3 3 2" xfId="1777" xr:uid="{00000000-0005-0000-0000-00008B3D0000}"/>
    <cellStyle name="Normal 2 5 3 4 3 4" xfId="1778" xr:uid="{00000000-0005-0000-0000-00008C3D0000}"/>
    <cellStyle name="Normal 2 5 3 4 4" xfId="1779" xr:uid="{00000000-0005-0000-0000-00008D3D0000}"/>
    <cellStyle name="Normal 2 5 3 4 4 2" xfId="1780" xr:uid="{00000000-0005-0000-0000-00008E3D0000}"/>
    <cellStyle name="Normal 2 5 3 4 4 3" xfId="1781" xr:uid="{00000000-0005-0000-0000-00008F3D0000}"/>
    <cellStyle name="Normal 2 5 3 4 5" xfId="1782" xr:uid="{00000000-0005-0000-0000-0000903D0000}"/>
    <cellStyle name="Normal 2 5 3 4 5 2" xfId="1783" xr:uid="{00000000-0005-0000-0000-0000913D0000}"/>
    <cellStyle name="Normal 2 5 3 4 6" xfId="1784" xr:uid="{00000000-0005-0000-0000-0000923D0000}"/>
    <cellStyle name="Normal 2 5 3 4 6 2" xfId="1785" xr:uid="{00000000-0005-0000-0000-0000933D0000}"/>
    <cellStyle name="Normal 2 5 3 4 7" xfId="1786" xr:uid="{00000000-0005-0000-0000-0000943D0000}"/>
    <cellStyle name="Normal 2 5 3 5" xfId="1787" xr:uid="{00000000-0005-0000-0000-0000953D0000}"/>
    <cellStyle name="Normal 2 5 3 5 2" xfId="1788" xr:uid="{00000000-0005-0000-0000-0000963D0000}"/>
    <cellStyle name="Normal 2 5 3 5 2 2" xfId="1789" xr:uid="{00000000-0005-0000-0000-0000973D0000}"/>
    <cellStyle name="Normal 2 5 3 5 2 2 2" xfId="1790" xr:uid="{00000000-0005-0000-0000-0000983D0000}"/>
    <cellStyle name="Normal 2 5 3 5 2 3" xfId="1791" xr:uid="{00000000-0005-0000-0000-0000993D0000}"/>
    <cellStyle name="Normal 2 5 3 5 2 3 2" xfId="1792" xr:uid="{00000000-0005-0000-0000-00009A3D0000}"/>
    <cellStyle name="Normal 2 5 3 5 2 4" xfId="1793" xr:uid="{00000000-0005-0000-0000-00009B3D0000}"/>
    <cellStyle name="Normal 2 5 3 5 3" xfId="1794" xr:uid="{00000000-0005-0000-0000-00009C3D0000}"/>
    <cellStyle name="Normal 2 5 3 5 3 2" xfId="1795" xr:uid="{00000000-0005-0000-0000-00009D3D0000}"/>
    <cellStyle name="Normal 2 5 3 5 3 3" xfId="1796" xr:uid="{00000000-0005-0000-0000-00009E3D0000}"/>
    <cellStyle name="Normal 2 5 3 5 4" xfId="1797" xr:uid="{00000000-0005-0000-0000-00009F3D0000}"/>
    <cellStyle name="Normal 2 5 3 5 4 2" xfId="1798" xr:uid="{00000000-0005-0000-0000-0000A03D0000}"/>
    <cellStyle name="Normal 2 5 3 5 5" xfId="1799" xr:uid="{00000000-0005-0000-0000-0000A13D0000}"/>
    <cellStyle name="Normal 2 5 3 5 5 2" xfId="1800" xr:uid="{00000000-0005-0000-0000-0000A23D0000}"/>
    <cellStyle name="Normal 2 5 3 5 6" xfId="1801" xr:uid="{00000000-0005-0000-0000-0000A33D0000}"/>
    <cellStyle name="Normal 2 5 3 6" xfId="1802" xr:uid="{00000000-0005-0000-0000-0000A43D0000}"/>
    <cellStyle name="Normal 2 5 3 6 2" xfId="1803" xr:uid="{00000000-0005-0000-0000-0000A53D0000}"/>
    <cellStyle name="Normal 2 5 3 6 2 2" xfId="1804" xr:uid="{00000000-0005-0000-0000-0000A63D0000}"/>
    <cellStyle name="Normal 2 5 3 6 3" xfId="1805" xr:uid="{00000000-0005-0000-0000-0000A73D0000}"/>
    <cellStyle name="Normal 2 5 3 6 3 2" xfId="1806" xr:uid="{00000000-0005-0000-0000-0000A83D0000}"/>
    <cellStyle name="Normal 2 5 3 6 4" xfId="1807" xr:uid="{00000000-0005-0000-0000-0000A93D0000}"/>
    <cellStyle name="Normal 2 5 3 7" xfId="1808" xr:uid="{00000000-0005-0000-0000-0000AA3D0000}"/>
    <cellStyle name="Normal 2 5 3 7 2" xfId="1809" xr:uid="{00000000-0005-0000-0000-0000AB3D0000}"/>
    <cellStyle name="Normal 2 5 3 7 2 2" xfId="1810" xr:uid="{00000000-0005-0000-0000-0000AC3D0000}"/>
    <cellStyle name="Normal 2 5 3 7 3" xfId="1811" xr:uid="{00000000-0005-0000-0000-0000AD3D0000}"/>
    <cellStyle name="Normal 2 5 3 7 3 2" xfId="1812" xr:uid="{00000000-0005-0000-0000-0000AE3D0000}"/>
    <cellStyle name="Normal 2 5 3 7 4" xfId="1813" xr:uid="{00000000-0005-0000-0000-0000AF3D0000}"/>
    <cellStyle name="Normal 2 5 3 8" xfId="1814" xr:uid="{00000000-0005-0000-0000-0000B03D0000}"/>
    <cellStyle name="Normal 2 5 3 8 2" xfId="1815" xr:uid="{00000000-0005-0000-0000-0000B13D0000}"/>
    <cellStyle name="Normal 2 5 3 8 3" xfId="1816" xr:uid="{00000000-0005-0000-0000-0000B23D0000}"/>
    <cellStyle name="Normal 2 5 3 9" xfId="1817" xr:uid="{00000000-0005-0000-0000-0000B33D0000}"/>
    <cellStyle name="Normal 2 5 3 9 2" xfId="1818" xr:uid="{00000000-0005-0000-0000-0000B43D0000}"/>
    <cellStyle name="Normal 2 5 4" xfId="1819" xr:uid="{00000000-0005-0000-0000-0000B53D0000}"/>
    <cellStyle name="Normal 2 5 4 10" xfId="1820" xr:uid="{00000000-0005-0000-0000-0000B63D0000}"/>
    <cellStyle name="Normal 2 5 4 2" xfId="1821" xr:uid="{00000000-0005-0000-0000-0000B73D0000}"/>
    <cellStyle name="Normal 2 5 4 2 2" xfId="1822" xr:uid="{00000000-0005-0000-0000-0000B83D0000}"/>
    <cellStyle name="Normal 2 5 4 2 2 2" xfId="1823" xr:uid="{00000000-0005-0000-0000-0000B93D0000}"/>
    <cellStyle name="Normal 2 5 4 2 2 2 2" xfId="1824" xr:uid="{00000000-0005-0000-0000-0000BA3D0000}"/>
    <cellStyle name="Normal 2 5 4 2 2 2 3" xfId="1825" xr:uid="{00000000-0005-0000-0000-0000BB3D0000}"/>
    <cellStyle name="Normal 2 5 4 2 2 3" xfId="1826" xr:uid="{00000000-0005-0000-0000-0000BC3D0000}"/>
    <cellStyle name="Normal 2 5 4 2 2 3 2" xfId="1827" xr:uid="{00000000-0005-0000-0000-0000BD3D0000}"/>
    <cellStyle name="Normal 2 5 4 2 2 4" xfId="1828" xr:uid="{00000000-0005-0000-0000-0000BE3D0000}"/>
    <cellStyle name="Normal 2 5 4 2 2 4 2" xfId="1829" xr:uid="{00000000-0005-0000-0000-0000BF3D0000}"/>
    <cellStyle name="Normal 2 5 4 2 2 5" xfId="1830" xr:uid="{00000000-0005-0000-0000-0000C03D0000}"/>
    <cellStyle name="Normal 2 5 4 2 3" xfId="1831" xr:uid="{00000000-0005-0000-0000-0000C13D0000}"/>
    <cellStyle name="Normal 2 5 4 2 3 2" xfId="1832" xr:uid="{00000000-0005-0000-0000-0000C23D0000}"/>
    <cellStyle name="Normal 2 5 4 2 3 2 2" xfId="1833" xr:uid="{00000000-0005-0000-0000-0000C33D0000}"/>
    <cellStyle name="Normal 2 5 4 2 3 3" xfId="1834" xr:uid="{00000000-0005-0000-0000-0000C43D0000}"/>
    <cellStyle name="Normal 2 5 4 2 3 3 2" xfId="1835" xr:uid="{00000000-0005-0000-0000-0000C53D0000}"/>
    <cellStyle name="Normal 2 5 4 2 3 4" xfId="1836" xr:uid="{00000000-0005-0000-0000-0000C63D0000}"/>
    <cellStyle name="Normal 2 5 4 2 4" xfId="1837" xr:uid="{00000000-0005-0000-0000-0000C73D0000}"/>
    <cellStyle name="Normal 2 5 4 2 4 2" xfId="1838" xr:uid="{00000000-0005-0000-0000-0000C83D0000}"/>
    <cellStyle name="Normal 2 5 4 2 4 3" xfId="1839" xr:uid="{00000000-0005-0000-0000-0000C93D0000}"/>
    <cellStyle name="Normal 2 5 4 2 5" xfId="1840" xr:uid="{00000000-0005-0000-0000-0000CA3D0000}"/>
    <cellStyle name="Normal 2 5 4 2 5 2" xfId="1841" xr:uid="{00000000-0005-0000-0000-0000CB3D0000}"/>
    <cellStyle name="Normal 2 5 4 2 6" xfId="1842" xr:uid="{00000000-0005-0000-0000-0000CC3D0000}"/>
    <cellStyle name="Normal 2 5 4 2 6 2" xfId="1843" xr:uid="{00000000-0005-0000-0000-0000CD3D0000}"/>
    <cellStyle name="Normal 2 5 4 2 7" xfId="1844" xr:uid="{00000000-0005-0000-0000-0000CE3D0000}"/>
    <cellStyle name="Normal 2 5 4 3" xfId="1845" xr:uid="{00000000-0005-0000-0000-0000CF3D0000}"/>
    <cellStyle name="Normal 2 5 4 3 2" xfId="1846" xr:uid="{00000000-0005-0000-0000-0000D03D0000}"/>
    <cellStyle name="Normal 2 5 4 3 2 2" xfId="1847" xr:uid="{00000000-0005-0000-0000-0000D13D0000}"/>
    <cellStyle name="Normal 2 5 4 3 2 2 2" xfId="1848" xr:uid="{00000000-0005-0000-0000-0000D23D0000}"/>
    <cellStyle name="Normal 2 5 4 3 2 2 3" xfId="1849" xr:uid="{00000000-0005-0000-0000-0000D33D0000}"/>
    <cellStyle name="Normal 2 5 4 3 2 3" xfId="1850" xr:uid="{00000000-0005-0000-0000-0000D43D0000}"/>
    <cellStyle name="Normal 2 5 4 3 2 3 2" xfId="1851" xr:uid="{00000000-0005-0000-0000-0000D53D0000}"/>
    <cellStyle name="Normal 2 5 4 3 2 4" xfId="1852" xr:uid="{00000000-0005-0000-0000-0000D63D0000}"/>
    <cellStyle name="Normal 2 5 4 3 2 4 2" xfId="1853" xr:uid="{00000000-0005-0000-0000-0000D73D0000}"/>
    <cellStyle name="Normal 2 5 4 3 2 5" xfId="1854" xr:uid="{00000000-0005-0000-0000-0000D83D0000}"/>
    <cellStyle name="Normal 2 5 4 3 3" xfId="1855" xr:uid="{00000000-0005-0000-0000-0000D93D0000}"/>
    <cellStyle name="Normal 2 5 4 3 3 2" xfId="1856" xr:uid="{00000000-0005-0000-0000-0000DA3D0000}"/>
    <cellStyle name="Normal 2 5 4 3 3 2 2" xfId="1857" xr:uid="{00000000-0005-0000-0000-0000DB3D0000}"/>
    <cellStyle name="Normal 2 5 4 3 3 3" xfId="1858" xr:uid="{00000000-0005-0000-0000-0000DC3D0000}"/>
    <cellStyle name="Normal 2 5 4 3 3 3 2" xfId="1859" xr:uid="{00000000-0005-0000-0000-0000DD3D0000}"/>
    <cellStyle name="Normal 2 5 4 3 3 4" xfId="1860" xr:uid="{00000000-0005-0000-0000-0000DE3D0000}"/>
    <cellStyle name="Normal 2 5 4 3 4" xfId="1861" xr:uid="{00000000-0005-0000-0000-0000DF3D0000}"/>
    <cellStyle name="Normal 2 5 4 3 4 2" xfId="1862" xr:uid="{00000000-0005-0000-0000-0000E03D0000}"/>
    <cellStyle name="Normal 2 5 4 3 4 3" xfId="1863" xr:uid="{00000000-0005-0000-0000-0000E13D0000}"/>
    <cellStyle name="Normal 2 5 4 3 5" xfId="1864" xr:uid="{00000000-0005-0000-0000-0000E23D0000}"/>
    <cellStyle name="Normal 2 5 4 3 5 2" xfId="1865" xr:uid="{00000000-0005-0000-0000-0000E33D0000}"/>
    <cellStyle name="Normal 2 5 4 3 6" xfId="1866" xr:uid="{00000000-0005-0000-0000-0000E43D0000}"/>
    <cellStyle name="Normal 2 5 4 3 6 2" xfId="1867" xr:uid="{00000000-0005-0000-0000-0000E53D0000}"/>
    <cellStyle name="Normal 2 5 4 3 7" xfId="1868" xr:uid="{00000000-0005-0000-0000-0000E63D0000}"/>
    <cellStyle name="Normal 2 5 4 4" xfId="1869" xr:uid="{00000000-0005-0000-0000-0000E73D0000}"/>
    <cellStyle name="Normal 2 5 4 4 2" xfId="1870" xr:uid="{00000000-0005-0000-0000-0000E83D0000}"/>
    <cellStyle name="Normal 2 5 4 4 2 2" xfId="1871" xr:uid="{00000000-0005-0000-0000-0000E93D0000}"/>
    <cellStyle name="Normal 2 5 4 4 2 2 2" xfId="1872" xr:uid="{00000000-0005-0000-0000-0000EA3D0000}"/>
    <cellStyle name="Normal 2 5 4 4 2 3" xfId="1873" xr:uid="{00000000-0005-0000-0000-0000EB3D0000}"/>
    <cellStyle name="Normal 2 5 4 4 2 3 2" xfId="1874" xr:uid="{00000000-0005-0000-0000-0000EC3D0000}"/>
    <cellStyle name="Normal 2 5 4 4 2 4" xfId="1875" xr:uid="{00000000-0005-0000-0000-0000ED3D0000}"/>
    <cellStyle name="Normal 2 5 4 4 3" xfId="1876" xr:uid="{00000000-0005-0000-0000-0000EE3D0000}"/>
    <cellStyle name="Normal 2 5 4 4 3 2" xfId="1877" xr:uid="{00000000-0005-0000-0000-0000EF3D0000}"/>
    <cellStyle name="Normal 2 5 4 4 3 3" xfId="1878" xr:uid="{00000000-0005-0000-0000-0000F03D0000}"/>
    <cellStyle name="Normal 2 5 4 4 4" xfId="1879" xr:uid="{00000000-0005-0000-0000-0000F13D0000}"/>
    <cellStyle name="Normal 2 5 4 4 4 2" xfId="1880" xr:uid="{00000000-0005-0000-0000-0000F23D0000}"/>
    <cellStyle name="Normal 2 5 4 4 5" xfId="1881" xr:uid="{00000000-0005-0000-0000-0000F33D0000}"/>
    <cellStyle name="Normal 2 5 4 4 5 2" xfId="1882" xr:uid="{00000000-0005-0000-0000-0000F43D0000}"/>
    <cellStyle name="Normal 2 5 4 4 6" xfId="1883" xr:uid="{00000000-0005-0000-0000-0000F53D0000}"/>
    <cellStyle name="Normal 2 5 4 5" xfId="1884" xr:uid="{00000000-0005-0000-0000-0000F63D0000}"/>
    <cellStyle name="Normal 2 5 4 5 2" xfId="1885" xr:uid="{00000000-0005-0000-0000-0000F73D0000}"/>
    <cellStyle name="Normal 2 5 4 5 2 2" xfId="1886" xr:uid="{00000000-0005-0000-0000-0000F83D0000}"/>
    <cellStyle name="Normal 2 5 4 5 3" xfId="1887" xr:uid="{00000000-0005-0000-0000-0000F93D0000}"/>
    <cellStyle name="Normal 2 5 4 5 3 2" xfId="1888" xr:uid="{00000000-0005-0000-0000-0000FA3D0000}"/>
    <cellStyle name="Normal 2 5 4 5 4" xfId="1889" xr:uid="{00000000-0005-0000-0000-0000FB3D0000}"/>
    <cellStyle name="Normal 2 5 4 6" xfId="1890" xr:uid="{00000000-0005-0000-0000-0000FC3D0000}"/>
    <cellStyle name="Normal 2 5 4 6 2" xfId="1891" xr:uid="{00000000-0005-0000-0000-0000FD3D0000}"/>
    <cellStyle name="Normal 2 5 4 6 2 2" xfId="1892" xr:uid="{00000000-0005-0000-0000-0000FE3D0000}"/>
    <cellStyle name="Normal 2 5 4 6 3" xfId="1893" xr:uid="{00000000-0005-0000-0000-0000FF3D0000}"/>
    <cellStyle name="Normal 2 5 4 6 3 2" xfId="1894" xr:uid="{00000000-0005-0000-0000-0000003E0000}"/>
    <cellStyle name="Normal 2 5 4 6 4" xfId="1895" xr:uid="{00000000-0005-0000-0000-0000013E0000}"/>
    <cellStyle name="Normal 2 5 4 7" xfId="1896" xr:uid="{00000000-0005-0000-0000-0000023E0000}"/>
    <cellStyle name="Normal 2 5 4 7 2" xfId="1897" xr:uid="{00000000-0005-0000-0000-0000033E0000}"/>
    <cellStyle name="Normal 2 5 4 7 3" xfId="1898" xr:uid="{00000000-0005-0000-0000-0000043E0000}"/>
    <cellStyle name="Normal 2 5 4 8" xfId="1899" xr:uid="{00000000-0005-0000-0000-0000053E0000}"/>
    <cellStyle name="Normal 2 5 4 8 2" xfId="1900" xr:uid="{00000000-0005-0000-0000-0000063E0000}"/>
    <cellStyle name="Normal 2 5 4 9" xfId="1901" xr:uid="{00000000-0005-0000-0000-0000073E0000}"/>
    <cellStyle name="Normal 2 5 4 9 2" xfId="1902" xr:uid="{00000000-0005-0000-0000-0000083E0000}"/>
    <cellStyle name="Normal 2 5 5" xfId="1903" xr:uid="{00000000-0005-0000-0000-0000093E0000}"/>
    <cellStyle name="Normal 2 5 5 2" xfId="1904" xr:uid="{00000000-0005-0000-0000-00000A3E0000}"/>
    <cellStyle name="Normal 2 5 5 2 2" xfId="1905" xr:uid="{00000000-0005-0000-0000-00000B3E0000}"/>
    <cellStyle name="Normal 2 5 5 2 2 2" xfId="1906" xr:uid="{00000000-0005-0000-0000-00000C3E0000}"/>
    <cellStyle name="Normal 2 5 5 2 2 2 2" xfId="1907" xr:uid="{00000000-0005-0000-0000-00000D3E0000}"/>
    <cellStyle name="Normal 2 5 5 2 2 2 3" xfId="1908" xr:uid="{00000000-0005-0000-0000-00000E3E0000}"/>
    <cellStyle name="Normal 2 5 5 2 2 3" xfId="1909" xr:uid="{00000000-0005-0000-0000-00000F3E0000}"/>
    <cellStyle name="Normal 2 5 5 2 2 3 2" xfId="1910" xr:uid="{00000000-0005-0000-0000-0000103E0000}"/>
    <cellStyle name="Normal 2 5 5 2 2 4" xfId="1911" xr:uid="{00000000-0005-0000-0000-0000113E0000}"/>
    <cellStyle name="Normal 2 5 5 2 2 4 2" xfId="1912" xr:uid="{00000000-0005-0000-0000-0000123E0000}"/>
    <cellStyle name="Normal 2 5 5 2 2 5" xfId="1913" xr:uid="{00000000-0005-0000-0000-0000133E0000}"/>
    <cellStyle name="Normal 2 5 5 2 3" xfId="1914" xr:uid="{00000000-0005-0000-0000-0000143E0000}"/>
    <cellStyle name="Normal 2 5 5 2 3 2" xfId="1915" xr:uid="{00000000-0005-0000-0000-0000153E0000}"/>
    <cellStyle name="Normal 2 5 5 2 3 2 2" xfId="1916" xr:uid="{00000000-0005-0000-0000-0000163E0000}"/>
    <cellStyle name="Normal 2 5 5 2 3 3" xfId="1917" xr:uid="{00000000-0005-0000-0000-0000173E0000}"/>
    <cellStyle name="Normal 2 5 5 2 3 3 2" xfId="1918" xr:uid="{00000000-0005-0000-0000-0000183E0000}"/>
    <cellStyle name="Normal 2 5 5 2 3 4" xfId="1919" xr:uid="{00000000-0005-0000-0000-0000193E0000}"/>
    <cellStyle name="Normal 2 5 5 2 4" xfId="1920" xr:uid="{00000000-0005-0000-0000-00001A3E0000}"/>
    <cellStyle name="Normal 2 5 5 2 4 2" xfId="1921" xr:uid="{00000000-0005-0000-0000-00001B3E0000}"/>
    <cellStyle name="Normal 2 5 5 2 4 3" xfId="1922" xr:uid="{00000000-0005-0000-0000-00001C3E0000}"/>
    <cellStyle name="Normal 2 5 5 2 5" xfId="1923" xr:uid="{00000000-0005-0000-0000-00001D3E0000}"/>
    <cellStyle name="Normal 2 5 5 2 5 2" xfId="1924" xr:uid="{00000000-0005-0000-0000-00001E3E0000}"/>
    <cellStyle name="Normal 2 5 5 2 6" xfId="1925" xr:uid="{00000000-0005-0000-0000-00001F3E0000}"/>
    <cellStyle name="Normal 2 5 5 2 6 2" xfId="1926" xr:uid="{00000000-0005-0000-0000-0000203E0000}"/>
    <cellStyle name="Normal 2 5 5 2 7" xfId="1927" xr:uid="{00000000-0005-0000-0000-0000213E0000}"/>
    <cellStyle name="Normal 2 5 5 3" xfId="1928" xr:uid="{00000000-0005-0000-0000-0000223E0000}"/>
    <cellStyle name="Normal 2 5 5 3 2" xfId="1929" xr:uid="{00000000-0005-0000-0000-0000233E0000}"/>
    <cellStyle name="Normal 2 5 5 3 2 2" xfId="1930" xr:uid="{00000000-0005-0000-0000-0000243E0000}"/>
    <cellStyle name="Normal 2 5 5 3 2 3" xfId="1931" xr:uid="{00000000-0005-0000-0000-0000253E0000}"/>
    <cellStyle name="Normal 2 5 5 3 3" xfId="1932" xr:uid="{00000000-0005-0000-0000-0000263E0000}"/>
    <cellStyle name="Normal 2 5 5 3 3 2" xfId="1933" xr:uid="{00000000-0005-0000-0000-0000273E0000}"/>
    <cellStyle name="Normal 2 5 5 3 4" xfId="1934" xr:uid="{00000000-0005-0000-0000-0000283E0000}"/>
    <cellStyle name="Normal 2 5 5 3 4 2" xfId="1935" xr:uid="{00000000-0005-0000-0000-0000293E0000}"/>
    <cellStyle name="Normal 2 5 5 3 5" xfId="1936" xr:uid="{00000000-0005-0000-0000-00002A3E0000}"/>
    <cellStyle name="Normal 2 5 5 4" xfId="1937" xr:uid="{00000000-0005-0000-0000-00002B3E0000}"/>
    <cellStyle name="Normal 2 5 5 4 2" xfId="1938" xr:uid="{00000000-0005-0000-0000-00002C3E0000}"/>
    <cellStyle name="Normal 2 5 5 4 2 2" xfId="1939" xr:uid="{00000000-0005-0000-0000-00002D3E0000}"/>
    <cellStyle name="Normal 2 5 5 4 3" xfId="1940" xr:uid="{00000000-0005-0000-0000-00002E3E0000}"/>
    <cellStyle name="Normal 2 5 5 4 3 2" xfId="1941" xr:uid="{00000000-0005-0000-0000-00002F3E0000}"/>
    <cellStyle name="Normal 2 5 5 4 4" xfId="1942" xr:uid="{00000000-0005-0000-0000-0000303E0000}"/>
    <cellStyle name="Normal 2 5 5 5" xfId="1943" xr:uid="{00000000-0005-0000-0000-0000313E0000}"/>
    <cellStyle name="Normal 2 5 5 5 2" xfId="1944" xr:uid="{00000000-0005-0000-0000-0000323E0000}"/>
    <cellStyle name="Normal 2 5 5 5 3" xfId="1945" xr:uid="{00000000-0005-0000-0000-0000333E0000}"/>
    <cellStyle name="Normal 2 5 5 6" xfId="1946" xr:uid="{00000000-0005-0000-0000-0000343E0000}"/>
    <cellStyle name="Normal 2 5 5 6 2" xfId="1947" xr:uid="{00000000-0005-0000-0000-0000353E0000}"/>
    <cellStyle name="Normal 2 5 5 7" xfId="1948" xr:uid="{00000000-0005-0000-0000-0000363E0000}"/>
    <cellStyle name="Normal 2 5 5 7 2" xfId="1949" xr:uid="{00000000-0005-0000-0000-0000373E0000}"/>
    <cellStyle name="Normal 2 5 5 8" xfId="1950" xr:uid="{00000000-0005-0000-0000-0000383E0000}"/>
    <cellStyle name="Normal 2 5 6" xfId="1951" xr:uid="{00000000-0005-0000-0000-0000393E0000}"/>
    <cellStyle name="Normal 2 5 6 2" xfId="1952" xr:uid="{00000000-0005-0000-0000-00003A3E0000}"/>
    <cellStyle name="Normal 2 5 6 2 2" xfId="1953" xr:uid="{00000000-0005-0000-0000-00003B3E0000}"/>
    <cellStyle name="Normal 2 5 6 2 2 2" xfId="1954" xr:uid="{00000000-0005-0000-0000-00003C3E0000}"/>
    <cellStyle name="Normal 2 5 6 2 2 3" xfId="1955" xr:uid="{00000000-0005-0000-0000-00003D3E0000}"/>
    <cellStyle name="Normal 2 5 6 2 3" xfId="1956" xr:uid="{00000000-0005-0000-0000-00003E3E0000}"/>
    <cellStyle name="Normal 2 5 6 2 3 2" xfId="1957" xr:uid="{00000000-0005-0000-0000-00003F3E0000}"/>
    <cellStyle name="Normal 2 5 6 2 4" xfId="1958" xr:uid="{00000000-0005-0000-0000-0000403E0000}"/>
    <cellStyle name="Normal 2 5 6 2 4 2" xfId="1959" xr:uid="{00000000-0005-0000-0000-0000413E0000}"/>
    <cellStyle name="Normal 2 5 6 2 5" xfId="1960" xr:uid="{00000000-0005-0000-0000-0000423E0000}"/>
    <cellStyle name="Normal 2 5 6 3" xfId="1961" xr:uid="{00000000-0005-0000-0000-0000433E0000}"/>
    <cellStyle name="Normal 2 5 6 3 2" xfId="1962" xr:uid="{00000000-0005-0000-0000-0000443E0000}"/>
    <cellStyle name="Normal 2 5 6 3 2 2" xfId="1963" xr:uid="{00000000-0005-0000-0000-0000453E0000}"/>
    <cellStyle name="Normal 2 5 6 3 3" xfId="1964" xr:uid="{00000000-0005-0000-0000-0000463E0000}"/>
    <cellStyle name="Normal 2 5 6 3 3 2" xfId="1965" xr:uid="{00000000-0005-0000-0000-0000473E0000}"/>
    <cellStyle name="Normal 2 5 6 3 4" xfId="1966" xr:uid="{00000000-0005-0000-0000-0000483E0000}"/>
    <cellStyle name="Normal 2 5 6 4" xfId="1967" xr:uid="{00000000-0005-0000-0000-0000493E0000}"/>
    <cellStyle name="Normal 2 5 6 4 2" xfId="1968" xr:uid="{00000000-0005-0000-0000-00004A3E0000}"/>
    <cellStyle name="Normal 2 5 6 4 3" xfId="1969" xr:uid="{00000000-0005-0000-0000-00004B3E0000}"/>
    <cellStyle name="Normal 2 5 6 5" xfId="1970" xr:uid="{00000000-0005-0000-0000-00004C3E0000}"/>
    <cellStyle name="Normal 2 5 6 5 2" xfId="1971" xr:uid="{00000000-0005-0000-0000-00004D3E0000}"/>
    <cellStyle name="Normal 2 5 6 6" xfId="1972" xr:uid="{00000000-0005-0000-0000-00004E3E0000}"/>
    <cellStyle name="Normal 2 5 6 6 2" xfId="1973" xr:uid="{00000000-0005-0000-0000-00004F3E0000}"/>
    <cellStyle name="Normal 2 5 6 7" xfId="1974" xr:uid="{00000000-0005-0000-0000-0000503E0000}"/>
    <cellStyle name="Normal 2 5 7" xfId="1975" xr:uid="{00000000-0005-0000-0000-0000513E0000}"/>
    <cellStyle name="Normal 2 5 7 2" xfId="1976" xr:uid="{00000000-0005-0000-0000-0000523E0000}"/>
    <cellStyle name="Normal 2 5 7 2 2" xfId="1977" xr:uid="{00000000-0005-0000-0000-0000533E0000}"/>
    <cellStyle name="Normal 2 5 7 2 2 2" xfId="1978" xr:uid="{00000000-0005-0000-0000-0000543E0000}"/>
    <cellStyle name="Normal 2 5 7 2 2 3" xfId="1979" xr:uid="{00000000-0005-0000-0000-0000553E0000}"/>
    <cellStyle name="Normal 2 5 7 2 3" xfId="1980" xr:uid="{00000000-0005-0000-0000-0000563E0000}"/>
    <cellStyle name="Normal 2 5 7 2 3 2" xfId="1981" xr:uid="{00000000-0005-0000-0000-0000573E0000}"/>
    <cellStyle name="Normal 2 5 7 2 4" xfId="1982" xr:uid="{00000000-0005-0000-0000-0000583E0000}"/>
    <cellStyle name="Normal 2 5 7 2 4 2" xfId="1983" xr:uid="{00000000-0005-0000-0000-0000593E0000}"/>
    <cellStyle name="Normal 2 5 7 2 5" xfId="1984" xr:uid="{00000000-0005-0000-0000-00005A3E0000}"/>
    <cellStyle name="Normal 2 5 7 3" xfId="1985" xr:uid="{00000000-0005-0000-0000-00005B3E0000}"/>
    <cellStyle name="Normal 2 5 7 3 2" xfId="1986" xr:uid="{00000000-0005-0000-0000-00005C3E0000}"/>
    <cellStyle name="Normal 2 5 7 3 2 2" xfId="1987" xr:uid="{00000000-0005-0000-0000-00005D3E0000}"/>
    <cellStyle name="Normal 2 5 7 3 3" xfId="1988" xr:uid="{00000000-0005-0000-0000-00005E3E0000}"/>
    <cellStyle name="Normal 2 5 7 3 3 2" xfId="1989" xr:uid="{00000000-0005-0000-0000-00005F3E0000}"/>
    <cellStyle name="Normal 2 5 7 3 4" xfId="1990" xr:uid="{00000000-0005-0000-0000-0000603E0000}"/>
    <cellStyle name="Normal 2 5 7 4" xfId="1991" xr:uid="{00000000-0005-0000-0000-0000613E0000}"/>
    <cellStyle name="Normal 2 5 7 4 2" xfId="1992" xr:uid="{00000000-0005-0000-0000-0000623E0000}"/>
    <cellStyle name="Normal 2 5 7 4 3" xfId="1993" xr:uid="{00000000-0005-0000-0000-0000633E0000}"/>
    <cellStyle name="Normal 2 5 7 5" xfId="1994" xr:uid="{00000000-0005-0000-0000-0000643E0000}"/>
    <cellStyle name="Normal 2 5 7 5 2" xfId="1995" xr:uid="{00000000-0005-0000-0000-0000653E0000}"/>
    <cellStyle name="Normal 2 5 7 6" xfId="1996" xr:uid="{00000000-0005-0000-0000-0000663E0000}"/>
    <cellStyle name="Normal 2 5 7 6 2" xfId="1997" xr:uid="{00000000-0005-0000-0000-0000673E0000}"/>
    <cellStyle name="Normal 2 5 7 7" xfId="1998" xr:uid="{00000000-0005-0000-0000-0000683E0000}"/>
    <cellStyle name="Normal 2 5 8" xfId="1999" xr:uid="{00000000-0005-0000-0000-0000693E0000}"/>
    <cellStyle name="Normal 2 5 8 2" xfId="2000" xr:uid="{00000000-0005-0000-0000-00006A3E0000}"/>
    <cellStyle name="Normal 2 5 8 2 2" xfId="2001" xr:uid="{00000000-0005-0000-0000-00006B3E0000}"/>
    <cellStyle name="Normal 2 5 8 2 2 2" xfId="2002" xr:uid="{00000000-0005-0000-0000-00006C3E0000}"/>
    <cellStyle name="Normal 2 5 8 2 3" xfId="2003" xr:uid="{00000000-0005-0000-0000-00006D3E0000}"/>
    <cellStyle name="Normal 2 5 8 2 3 2" xfId="2004" xr:uid="{00000000-0005-0000-0000-00006E3E0000}"/>
    <cellStyle name="Normal 2 5 8 2 4" xfId="2005" xr:uid="{00000000-0005-0000-0000-00006F3E0000}"/>
    <cellStyle name="Normal 2 5 8 3" xfId="2006" xr:uid="{00000000-0005-0000-0000-0000703E0000}"/>
    <cellStyle name="Normal 2 5 8 3 2" xfId="2007" xr:uid="{00000000-0005-0000-0000-0000713E0000}"/>
    <cellStyle name="Normal 2 5 8 3 3" xfId="2008" xr:uid="{00000000-0005-0000-0000-0000723E0000}"/>
    <cellStyle name="Normal 2 5 8 4" xfId="2009" xr:uid="{00000000-0005-0000-0000-0000733E0000}"/>
    <cellStyle name="Normal 2 5 8 4 2" xfId="2010" xr:uid="{00000000-0005-0000-0000-0000743E0000}"/>
    <cellStyle name="Normal 2 5 8 5" xfId="2011" xr:uid="{00000000-0005-0000-0000-0000753E0000}"/>
    <cellStyle name="Normal 2 5 8 5 2" xfId="2012" xr:uid="{00000000-0005-0000-0000-0000763E0000}"/>
    <cellStyle name="Normal 2 5 8 6" xfId="2013" xr:uid="{00000000-0005-0000-0000-0000773E0000}"/>
    <cellStyle name="Normal 2 5 9" xfId="2014" xr:uid="{00000000-0005-0000-0000-0000783E0000}"/>
    <cellStyle name="Normal 2 5 9 2" xfId="2015" xr:uid="{00000000-0005-0000-0000-0000793E0000}"/>
    <cellStyle name="Normal 2 5 9 2 2" xfId="2016" xr:uid="{00000000-0005-0000-0000-00007A3E0000}"/>
    <cellStyle name="Normal 2 5 9 3" xfId="2017" xr:uid="{00000000-0005-0000-0000-00007B3E0000}"/>
    <cellStyle name="Normal 2 5 9 3 2" xfId="2018" xr:uid="{00000000-0005-0000-0000-00007C3E0000}"/>
    <cellStyle name="Normal 2 5 9 4" xfId="2019" xr:uid="{00000000-0005-0000-0000-00007D3E0000}"/>
    <cellStyle name="Normal 2 6" xfId="2020" xr:uid="{00000000-0005-0000-0000-00007E3E0000}"/>
    <cellStyle name="Normal 2 6 10" xfId="2021" xr:uid="{00000000-0005-0000-0000-00007F3E0000}"/>
    <cellStyle name="Normal 2 6 10 2" xfId="2022" xr:uid="{00000000-0005-0000-0000-0000803E0000}"/>
    <cellStyle name="Normal 2 6 11" xfId="2023" xr:uid="{00000000-0005-0000-0000-0000813E0000}"/>
    <cellStyle name="Normal 2 6 12" xfId="26920" xr:uid="{00000000-0005-0000-0000-0000823E0000}"/>
    <cellStyle name="Normal 2 6 2" xfId="2024" xr:uid="{00000000-0005-0000-0000-0000833E0000}"/>
    <cellStyle name="Normal 2 6 2 2" xfId="2025" xr:uid="{00000000-0005-0000-0000-0000843E0000}"/>
    <cellStyle name="Normal 2 6 2 2 2" xfId="2026" xr:uid="{00000000-0005-0000-0000-0000853E0000}"/>
    <cellStyle name="Normal 2 6 2 2 2 2" xfId="2027" xr:uid="{00000000-0005-0000-0000-0000863E0000}"/>
    <cellStyle name="Normal 2 6 2 2 2 2 2" xfId="2028" xr:uid="{00000000-0005-0000-0000-0000873E0000}"/>
    <cellStyle name="Normal 2 6 2 2 2 2 3" xfId="2029" xr:uid="{00000000-0005-0000-0000-0000883E0000}"/>
    <cellStyle name="Normal 2 6 2 2 2 3" xfId="2030" xr:uid="{00000000-0005-0000-0000-0000893E0000}"/>
    <cellStyle name="Normal 2 6 2 2 2 3 2" xfId="2031" xr:uid="{00000000-0005-0000-0000-00008A3E0000}"/>
    <cellStyle name="Normal 2 6 2 2 2 4" xfId="2032" xr:uid="{00000000-0005-0000-0000-00008B3E0000}"/>
    <cellStyle name="Normal 2 6 2 2 2 4 2" xfId="2033" xr:uid="{00000000-0005-0000-0000-00008C3E0000}"/>
    <cellStyle name="Normal 2 6 2 2 2 5" xfId="2034" xr:uid="{00000000-0005-0000-0000-00008D3E0000}"/>
    <cellStyle name="Normal 2 6 2 2 3" xfId="2035" xr:uid="{00000000-0005-0000-0000-00008E3E0000}"/>
    <cellStyle name="Normal 2 6 2 2 3 2" xfId="2036" xr:uid="{00000000-0005-0000-0000-00008F3E0000}"/>
    <cellStyle name="Normal 2 6 2 2 3 2 2" xfId="2037" xr:uid="{00000000-0005-0000-0000-0000903E0000}"/>
    <cellStyle name="Normal 2 6 2 2 3 3" xfId="2038" xr:uid="{00000000-0005-0000-0000-0000913E0000}"/>
    <cellStyle name="Normal 2 6 2 2 3 3 2" xfId="2039" xr:uid="{00000000-0005-0000-0000-0000923E0000}"/>
    <cellStyle name="Normal 2 6 2 2 3 4" xfId="2040" xr:uid="{00000000-0005-0000-0000-0000933E0000}"/>
    <cellStyle name="Normal 2 6 2 2 4" xfId="2041" xr:uid="{00000000-0005-0000-0000-0000943E0000}"/>
    <cellStyle name="Normal 2 6 2 2 4 2" xfId="2042" xr:uid="{00000000-0005-0000-0000-0000953E0000}"/>
    <cellStyle name="Normal 2 6 2 2 4 3" xfId="2043" xr:uid="{00000000-0005-0000-0000-0000963E0000}"/>
    <cellStyle name="Normal 2 6 2 2 5" xfId="2044" xr:uid="{00000000-0005-0000-0000-0000973E0000}"/>
    <cellStyle name="Normal 2 6 2 2 5 2" xfId="2045" xr:uid="{00000000-0005-0000-0000-0000983E0000}"/>
    <cellStyle name="Normal 2 6 2 2 6" xfId="2046" xr:uid="{00000000-0005-0000-0000-0000993E0000}"/>
    <cellStyle name="Normal 2 6 2 2 6 2" xfId="2047" xr:uid="{00000000-0005-0000-0000-00009A3E0000}"/>
    <cellStyle name="Normal 2 6 2 2 7" xfId="2048" xr:uid="{00000000-0005-0000-0000-00009B3E0000}"/>
    <cellStyle name="Normal 2 6 2 3" xfId="2049" xr:uid="{00000000-0005-0000-0000-00009C3E0000}"/>
    <cellStyle name="Normal 2 6 2 3 2" xfId="2050" xr:uid="{00000000-0005-0000-0000-00009D3E0000}"/>
    <cellStyle name="Normal 2 6 2 3 2 2" xfId="2051" xr:uid="{00000000-0005-0000-0000-00009E3E0000}"/>
    <cellStyle name="Normal 2 6 2 3 2 3" xfId="2052" xr:uid="{00000000-0005-0000-0000-00009F3E0000}"/>
    <cellStyle name="Normal 2 6 2 3 3" xfId="2053" xr:uid="{00000000-0005-0000-0000-0000A03E0000}"/>
    <cellStyle name="Normal 2 6 2 3 3 2" xfId="2054" xr:uid="{00000000-0005-0000-0000-0000A13E0000}"/>
    <cellStyle name="Normal 2 6 2 3 4" xfId="2055" xr:uid="{00000000-0005-0000-0000-0000A23E0000}"/>
    <cellStyle name="Normal 2 6 2 3 4 2" xfId="2056" xr:uid="{00000000-0005-0000-0000-0000A33E0000}"/>
    <cellStyle name="Normal 2 6 2 3 5" xfId="2057" xr:uid="{00000000-0005-0000-0000-0000A43E0000}"/>
    <cellStyle name="Normal 2 6 2 4" xfId="2058" xr:uid="{00000000-0005-0000-0000-0000A53E0000}"/>
    <cellStyle name="Normal 2 6 2 4 2" xfId="2059" xr:uid="{00000000-0005-0000-0000-0000A63E0000}"/>
    <cellStyle name="Normal 2 6 2 4 2 2" xfId="2060" xr:uid="{00000000-0005-0000-0000-0000A73E0000}"/>
    <cellStyle name="Normal 2 6 2 4 3" xfId="2061" xr:uid="{00000000-0005-0000-0000-0000A83E0000}"/>
    <cellStyle name="Normal 2 6 2 4 3 2" xfId="2062" xr:uid="{00000000-0005-0000-0000-0000A93E0000}"/>
    <cellStyle name="Normal 2 6 2 4 4" xfId="2063" xr:uid="{00000000-0005-0000-0000-0000AA3E0000}"/>
    <cellStyle name="Normal 2 6 2 5" xfId="2064" xr:uid="{00000000-0005-0000-0000-0000AB3E0000}"/>
    <cellStyle name="Normal 2 6 2 5 2" xfId="2065" xr:uid="{00000000-0005-0000-0000-0000AC3E0000}"/>
    <cellStyle name="Normal 2 6 2 5 3" xfId="2066" xr:uid="{00000000-0005-0000-0000-0000AD3E0000}"/>
    <cellStyle name="Normal 2 6 2 6" xfId="2067" xr:uid="{00000000-0005-0000-0000-0000AE3E0000}"/>
    <cellStyle name="Normal 2 6 2 6 2" xfId="2068" xr:uid="{00000000-0005-0000-0000-0000AF3E0000}"/>
    <cellStyle name="Normal 2 6 2 7" xfId="2069" xr:uid="{00000000-0005-0000-0000-0000B03E0000}"/>
    <cellStyle name="Normal 2 6 2 7 2" xfId="2070" xr:uid="{00000000-0005-0000-0000-0000B13E0000}"/>
    <cellStyle name="Normal 2 6 2 8" xfId="2071" xr:uid="{00000000-0005-0000-0000-0000B23E0000}"/>
    <cellStyle name="Normal 2 6 3" xfId="2072" xr:uid="{00000000-0005-0000-0000-0000B33E0000}"/>
    <cellStyle name="Normal 2 6 3 2" xfId="2073" xr:uid="{00000000-0005-0000-0000-0000B43E0000}"/>
    <cellStyle name="Normal 2 6 3 2 2" xfId="2074" xr:uid="{00000000-0005-0000-0000-0000B53E0000}"/>
    <cellStyle name="Normal 2 6 3 2 2 2" xfId="2075" xr:uid="{00000000-0005-0000-0000-0000B63E0000}"/>
    <cellStyle name="Normal 2 6 3 2 2 3" xfId="2076" xr:uid="{00000000-0005-0000-0000-0000B73E0000}"/>
    <cellStyle name="Normal 2 6 3 2 3" xfId="2077" xr:uid="{00000000-0005-0000-0000-0000B83E0000}"/>
    <cellStyle name="Normal 2 6 3 2 3 2" xfId="2078" xr:uid="{00000000-0005-0000-0000-0000B93E0000}"/>
    <cellStyle name="Normal 2 6 3 2 4" xfId="2079" xr:uid="{00000000-0005-0000-0000-0000BA3E0000}"/>
    <cellStyle name="Normal 2 6 3 2 4 2" xfId="2080" xr:uid="{00000000-0005-0000-0000-0000BB3E0000}"/>
    <cellStyle name="Normal 2 6 3 2 5" xfId="2081" xr:uid="{00000000-0005-0000-0000-0000BC3E0000}"/>
    <cellStyle name="Normal 2 6 3 3" xfId="2082" xr:uid="{00000000-0005-0000-0000-0000BD3E0000}"/>
    <cellStyle name="Normal 2 6 3 3 2" xfId="2083" xr:uid="{00000000-0005-0000-0000-0000BE3E0000}"/>
    <cellStyle name="Normal 2 6 3 3 2 2" xfId="2084" xr:uid="{00000000-0005-0000-0000-0000BF3E0000}"/>
    <cellStyle name="Normal 2 6 3 3 3" xfId="2085" xr:uid="{00000000-0005-0000-0000-0000C03E0000}"/>
    <cellStyle name="Normal 2 6 3 3 3 2" xfId="2086" xr:uid="{00000000-0005-0000-0000-0000C13E0000}"/>
    <cellStyle name="Normal 2 6 3 3 4" xfId="2087" xr:uid="{00000000-0005-0000-0000-0000C23E0000}"/>
    <cellStyle name="Normal 2 6 3 4" xfId="2088" xr:uid="{00000000-0005-0000-0000-0000C33E0000}"/>
    <cellStyle name="Normal 2 6 3 4 2" xfId="2089" xr:uid="{00000000-0005-0000-0000-0000C43E0000}"/>
    <cellStyle name="Normal 2 6 3 4 3" xfId="2090" xr:uid="{00000000-0005-0000-0000-0000C53E0000}"/>
    <cellStyle name="Normal 2 6 3 5" xfId="2091" xr:uid="{00000000-0005-0000-0000-0000C63E0000}"/>
    <cellStyle name="Normal 2 6 3 5 2" xfId="2092" xr:uid="{00000000-0005-0000-0000-0000C73E0000}"/>
    <cellStyle name="Normal 2 6 3 6" xfId="2093" xr:uid="{00000000-0005-0000-0000-0000C83E0000}"/>
    <cellStyle name="Normal 2 6 3 6 2" xfId="2094" xr:uid="{00000000-0005-0000-0000-0000C93E0000}"/>
    <cellStyle name="Normal 2 6 3 7" xfId="2095" xr:uid="{00000000-0005-0000-0000-0000CA3E0000}"/>
    <cellStyle name="Normal 2 6 4" xfId="2096" xr:uid="{00000000-0005-0000-0000-0000CB3E0000}"/>
    <cellStyle name="Normal 2 6 4 2" xfId="2097" xr:uid="{00000000-0005-0000-0000-0000CC3E0000}"/>
    <cellStyle name="Normal 2 6 4 2 2" xfId="2098" xr:uid="{00000000-0005-0000-0000-0000CD3E0000}"/>
    <cellStyle name="Normal 2 6 4 2 2 2" xfId="2099" xr:uid="{00000000-0005-0000-0000-0000CE3E0000}"/>
    <cellStyle name="Normal 2 6 4 2 2 3" xfId="2100" xr:uid="{00000000-0005-0000-0000-0000CF3E0000}"/>
    <cellStyle name="Normal 2 6 4 2 3" xfId="2101" xr:uid="{00000000-0005-0000-0000-0000D03E0000}"/>
    <cellStyle name="Normal 2 6 4 2 3 2" xfId="2102" xr:uid="{00000000-0005-0000-0000-0000D13E0000}"/>
    <cellStyle name="Normal 2 6 4 2 4" xfId="2103" xr:uid="{00000000-0005-0000-0000-0000D23E0000}"/>
    <cellStyle name="Normal 2 6 4 2 4 2" xfId="2104" xr:uid="{00000000-0005-0000-0000-0000D33E0000}"/>
    <cellStyle name="Normal 2 6 4 2 5" xfId="2105" xr:uid="{00000000-0005-0000-0000-0000D43E0000}"/>
    <cellStyle name="Normal 2 6 4 3" xfId="2106" xr:uid="{00000000-0005-0000-0000-0000D53E0000}"/>
    <cellStyle name="Normal 2 6 4 3 2" xfId="2107" xr:uid="{00000000-0005-0000-0000-0000D63E0000}"/>
    <cellStyle name="Normal 2 6 4 3 2 2" xfId="2108" xr:uid="{00000000-0005-0000-0000-0000D73E0000}"/>
    <cellStyle name="Normal 2 6 4 3 3" xfId="2109" xr:uid="{00000000-0005-0000-0000-0000D83E0000}"/>
    <cellStyle name="Normal 2 6 4 3 3 2" xfId="2110" xr:uid="{00000000-0005-0000-0000-0000D93E0000}"/>
    <cellStyle name="Normal 2 6 4 3 4" xfId="2111" xr:uid="{00000000-0005-0000-0000-0000DA3E0000}"/>
    <cellStyle name="Normal 2 6 4 4" xfId="2112" xr:uid="{00000000-0005-0000-0000-0000DB3E0000}"/>
    <cellStyle name="Normal 2 6 4 4 2" xfId="2113" xr:uid="{00000000-0005-0000-0000-0000DC3E0000}"/>
    <cellStyle name="Normal 2 6 4 4 3" xfId="2114" xr:uid="{00000000-0005-0000-0000-0000DD3E0000}"/>
    <cellStyle name="Normal 2 6 4 5" xfId="2115" xr:uid="{00000000-0005-0000-0000-0000DE3E0000}"/>
    <cellStyle name="Normal 2 6 4 5 2" xfId="2116" xr:uid="{00000000-0005-0000-0000-0000DF3E0000}"/>
    <cellStyle name="Normal 2 6 4 6" xfId="2117" xr:uid="{00000000-0005-0000-0000-0000E03E0000}"/>
    <cellStyle name="Normal 2 6 4 6 2" xfId="2118" xr:uid="{00000000-0005-0000-0000-0000E13E0000}"/>
    <cellStyle name="Normal 2 6 4 7" xfId="2119" xr:uid="{00000000-0005-0000-0000-0000E23E0000}"/>
    <cellStyle name="Normal 2 6 5" xfId="2120" xr:uid="{00000000-0005-0000-0000-0000E33E0000}"/>
    <cellStyle name="Normal 2 6 5 2" xfId="2121" xr:uid="{00000000-0005-0000-0000-0000E43E0000}"/>
    <cellStyle name="Normal 2 6 5 2 2" xfId="2122" xr:uid="{00000000-0005-0000-0000-0000E53E0000}"/>
    <cellStyle name="Normal 2 6 5 2 2 2" xfId="2123" xr:uid="{00000000-0005-0000-0000-0000E63E0000}"/>
    <cellStyle name="Normal 2 6 5 2 3" xfId="2124" xr:uid="{00000000-0005-0000-0000-0000E73E0000}"/>
    <cellStyle name="Normal 2 6 5 2 3 2" xfId="2125" xr:uid="{00000000-0005-0000-0000-0000E83E0000}"/>
    <cellStyle name="Normal 2 6 5 2 4" xfId="2126" xr:uid="{00000000-0005-0000-0000-0000E93E0000}"/>
    <cellStyle name="Normal 2 6 5 3" xfId="2127" xr:uid="{00000000-0005-0000-0000-0000EA3E0000}"/>
    <cellStyle name="Normal 2 6 5 3 2" xfId="2128" xr:uid="{00000000-0005-0000-0000-0000EB3E0000}"/>
    <cellStyle name="Normal 2 6 5 3 3" xfId="2129" xr:uid="{00000000-0005-0000-0000-0000EC3E0000}"/>
    <cellStyle name="Normal 2 6 5 4" xfId="2130" xr:uid="{00000000-0005-0000-0000-0000ED3E0000}"/>
    <cellStyle name="Normal 2 6 5 4 2" xfId="2131" xr:uid="{00000000-0005-0000-0000-0000EE3E0000}"/>
    <cellStyle name="Normal 2 6 5 5" xfId="2132" xr:uid="{00000000-0005-0000-0000-0000EF3E0000}"/>
    <cellStyle name="Normal 2 6 5 5 2" xfId="2133" xr:uid="{00000000-0005-0000-0000-0000F03E0000}"/>
    <cellStyle name="Normal 2 6 5 6" xfId="2134" xr:uid="{00000000-0005-0000-0000-0000F13E0000}"/>
    <cellStyle name="Normal 2 6 6" xfId="2135" xr:uid="{00000000-0005-0000-0000-0000F23E0000}"/>
    <cellStyle name="Normal 2 6 6 2" xfId="2136" xr:uid="{00000000-0005-0000-0000-0000F33E0000}"/>
    <cellStyle name="Normal 2 6 6 2 2" xfId="2137" xr:uid="{00000000-0005-0000-0000-0000F43E0000}"/>
    <cellStyle name="Normal 2 6 6 3" xfId="2138" xr:uid="{00000000-0005-0000-0000-0000F53E0000}"/>
    <cellStyle name="Normal 2 6 6 3 2" xfId="2139" xr:uid="{00000000-0005-0000-0000-0000F63E0000}"/>
    <cellStyle name="Normal 2 6 6 4" xfId="2140" xr:uid="{00000000-0005-0000-0000-0000F73E0000}"/>
    <cellStyle name="Normal 2 6 7" xfId="2141" xr:uid="{00000000-0005-0000-0000-0000F83E0000}"/>
    <cellStyle name="Normal 2 6 7 2" xfId="2142" xr:uid="{00000000-0005-0000-0000-0000F93E0000}"/>
    <cellStyle name="Normal 2 6 7 2 2" xfId="2143" xr:uid="{00000000-0005-0000-0000-0000FA3E0000}"/>
    <cellStyle name="Normal 2 6 7 3" xfId="2144" xr:uid="{00000000-0005-0000-0000-0000FB3E0000}"/>
    <cellStyle name="Normal 2 6 7 3 2" xfId="2145" xr:uid="{00000000-0005-0000-0000-0000FC3E0000}"/>
    <cellStyle name="Normal 2 6 7 4" xfId="2146" xr:uid="{00000000-0005-0000-0000-0000FD3E0000}"/>
    <cellStyle name="Normal 2 6 8" xfId="2147" xr:uid="{00000000-0005-0000-0000-0000FE3E0000}"/>
    <cellStyle name="Normal 2 6 8 2" xfId="2148" xr:uid="{00000000-0005-0000-0000-0000FF3E0000}"/>
    <cellStyle name="Normal 2 6 8 3" xfId="2149" xr:uid="{00000000-0005-0000-0000-0000003F0000}"/>
    <cellStyle name="Normal 2 6 9" xfId="2150" xr:uid="{00000000-0005-0000-0000-0000013F0000}"/>
    <cellStyle name="Normal 2 6 9 2" xfId="2151" xr:uid="{00000000-0005-0000-0000-0000023F0000}"/>
    <cellStyle name="Normal 2 7" xfId="2152" xr:uid="{00000000-0005-0000-0000-0000033F0000}"/>
    <cellStyle name="Normal 2 7 10" xfId="2153" xr:uid="{00000000-0005-0000-0000-0000043F0000}"/>
    <cellStyle name="Normal 2 7 2" xfId="2154" xr:uid="{00000000-0005-0000-0000-0000053F0000}"/>
    <cellStyle name="Normal 2 7 2 2" xfId="2155" xr:uid="{00000000-0005-0000-0000-0000063F0000}"/>
    <cellStyle name="Normal 2 7 2 2 2" xfId="2156" xr:uid="{00000000-0005-0000-0000-0000073F0000}"/>
    <cellStyle name="Normal 2 7 2 2 2 2" xfId="2157" xr:uid="{00000000-0005-0000-0000-0000083F0000}"/>
    <cellStyle name="Normal 2 7 2 2 2 3" xfId="2158" xr:uid="{00000000-0005-0000-0000-0000093F0000}"/>
    <cellStyle name="Normal 2 7 2 2 3" xfId="2159" xr:uid="{00000000-0005-0000-0000-00000A3F0000}"/>
    <cellStyle name="Normal 2 7 2 2 3 2" xfId="2160" xr:uid="{00000000-0005-0000-0000-00000B3F0000}"/>
    <cellStyle name="Normal 2 7 2 2 4" xfId="2161" xr:uid="{00000000-0005-0000-0000-00000C3F0000}"/>
    <cellStyle name="Normal 2 7 2 2 4 2" xfId="2162" xr:uid="{00000000-0005-0000-0000-00000D3F0000}"/>
    <cellStyle name="Normal 2 7 2 2 5" xfId="2163" xr:uid="{00000000-0005-0000-0000-00000E3F0000}"/>
    <cellStyle name="Normal 2 7 2 3" xfId="2164" xr:uid="{00000000-0005-0000-0000-00000F3F0000}"/>
    <cellStyle name="Normal 2 7 2 3 2" xfId="2165" xr:uid="{00000000-0005-0000-0000-0000103F0000}"/>
    <cellStyle name="Normal 2 7 2 3 2 2" xfId="2166" xr:uid="{00000000-0005-0000-0000-0000113F0000}"/>
    <cellStyle name="Normal 2 7 2 3 3" xfId="2167" xr:uid="{00000000-0005-0000-0000-0000123F0000}"/>
    <cellStyle name="Normal 2 7 2 3 3 2" xfId="2168" xr:uid="{00000000-0005-0000-0000-0000133F0000}"/>
    <cellStyle name="Normal 2 7 2 3 4" xfId="2169" xr:uid="{00000000-0005-0000-0000-0000143F0000}"/>
    <cellStyle name="Normal 2 7 2 4" xfId="2170" xr:uid="{00000000-0005-0000-0000-0000153F0000}"/>
    <cellStyle name="Normal 2 7 2 4 2" xfId="2171" xr:uid="{00000000-0005-0000-0000-0000163F0000}"/>
    <cellStyle name="Normal 2 7 2 4 3" xfId="2172" xr:uid="{00000000-0005-0000-0000-0000173F0000}"/>
    <cellStyle name="Normal 2 7 2 5" xfId="2173" xr:uid="{00000000-0005-0000-0000-0000183F0000}"/>
    <cellStyle name="Normal 2 7 2 5 2" xfId="2174" xr:uid="{00000000-0005-0000-0000-0000193F0000}"/>
    <cellStyle name="Normal 2 7 2 6" xfId="2175" xr:uid="{00000000-0005-0000-0000-00001A3F0000}"/>
    <cellStyle name="Normal 2 7 2 6 2" xfId="2176" xr:uid="{00000000-0005-0000-0000-00001B3F0000}"/>
    <cellStyle name="Normal 2 7 2 7" xfId="2177" xr:uid="{00000000-0005-0000-0000-00001C3F0000}"/>
    <cellStyle name="Normal 2 7 3" xfId="2178" xr:uid="{00000000-0005-0000-0000-00001D3F0000}"/>
    <cellStyle name="Normal 2 7 3 2" xfId="2179" xr:uid="{00000000-0005-0000-0000-00001E3F0000}"/>
    <cellStyle name="Normal 2 7 3 2 2" xfId="2180" xr:uid="{00000000-0005-0000-0000-00001F3F0000}"/>
    <cellStyle name="Normal 2 7 3 2 2 2" xfId="2181" xr:uid="{00000000-0005-0000-0000-0000203F0000}"/>
    <cellStyle name="Normal 2 7 3 2 2 3" xfId="2182" xr:uid="{00000000-0005-0000-0000-0000213F0000}"/>
    <cellStyle name="Normal 2 7 3 2 3" xfId="2183" xr:uid="{00000000-0005-0000-0000-0000223F0000}"/>
    <cellStyle name="Normal 2 7 3 2 3 2" xfId="2184" xr:uid="{00000000-0005-0000-0000-0000233F0000}"/>
    <cellStyle name="Normal 2 7 3 2 4" xfId="2185" xr:uid="{00000000-0005-0000-0000-0000243F0000}"/>
    <cellStyle name="Normal 2 7 3 2 4 2" xfId="2186" xr:uid="{00000000-0005-0000-0000-0000253F0000}"/>
    <cellStyle name="Normal 2 7 3 2 5" xfId="2187" xr:uid="{00000000-0005-0000-0000-0000263F0000}"/>
    <cellStyle name="Normal 2 7 3 3" xfId="2188" xr:uid="{00000000-0005-0000-0000-0000273F0000}"/>
    <cellStyle name="Normal 2 7 3 3 2" xfId="2189" xr:uid="{00000000-0005-0000-0000-0000283F0000}"/>
    <cellStyle name="Normal 2 7 3 3 2 2" xfId="2190" xr:uid="{00000000-0005-0000-0000-0000293F0000}"/>
    <cellStyle name="Normal 2 7 3 3 3" xfId="2191" xr:uid="{00000000-0005-0000-0000-00002A3F0000}"/>
    <cellStyle name="Normal 2 7 3 3 3 2" xfId="2192" xr:uid="{00000000-0005-0000-0000-00002B3F0000}"/>
    <cellStyle name="Normal 2 7 3 3 4" xfId="2193" xr:uid="{00000000-0005-0000-0000-00002C3F0000}"/>
    <cellStyle name="Normal 2 7 3 4" xfId="2194" xr:uid="{00000000-0005-0000-0000-00002D3F0000}"/>
    <cellStyle name="Normal 2 7 3 4 2" xfId="2195" xr:uid="{00000000-0005-0000-0000-00002E3F0000}"/>
    <cellStyle name="Normal 2 7 3 4 3" xfId="2196" xr:uid="{00000000-0005-0000-0000-00002F3F0000}"/>
    <cellStyle name="Normal 2 7 3 5" xfId="2197" xr:uid="{00000000-0005-0000-0000-0000303F0000}"/>
    <cellStyle name="Normal 2 7 3 5 2" xfId="2198" xr:uid="{00000000-0005-0000-0000-0000313F0000}"/>
    <cellStyle name="Normal 2 7 3 6" xfId="2199" xr:uid="{00000000-0005-0000-0000-0000323F0000}"/>
    <cellStyle name="Normal 2 7 3 6 2" xfId="2200" xr:uid="{00000000-0005-0000-0000-0000333F0000}"/>
    <cellStyle name="Normal 2 7 3 7" xfId="2201" xr:uid="{00000000-0005-0000-0000-0000343F0000}"/>
    <cellStyle name="Normal 2 7 4" xfId="2202" xr:uid="{00000000-0005-0000-0000-0000353F0000}"/>
    <cellStyle name="Normal 2 7 4 2" xfId="2203" xr:uid="{00000000-0005-0000-0000-0000363F0000}"/>
    <cellStyle name="Normal 2 7 4 2 2" xfId="2204" xr:uid="{00000000-0005-0000-0000-0000373F0000}"/>
    <cellStyle name="Normal 2 7 4 2 2 2" xfId="2205" xr:uid="{00000000-0005-0000-0000-0000383F0000}"/>
    <cellStyle name="Normal 2 7 4 2 3" xfId="2206" xr:uid="{00000000-0005-0000-0000-0000393F0000}"/>
    <cellStyle name="Normal 2 7 4 2 3 2" xfId="2207" xr:uid="{00000000-0005-0000-0000-00003A3F0000}"/>
    <cellStyle name="Normal 2 7 4 2 4" xfId="2208" xr:uid="{00000000-0005-0000-0000-00003B3F0000}"/>
    <cellStyle name="Normal 2 7 4 3" xfId="2209" xr:uid="{00000000-0005-0000-0000-00003C3F0000}"/>
    <cellStyle name="Normal 2 7 4 3 2" xfId="2210" xr:uid="{00000000-0005-0000-0000-00003D3F0000}"/>
    <cellStyle name="Normal 2 7 4 3 3" xfId="2211" xr:uid="{00000000-0005-0000-0000-00003E3F0000}"/>
    <cellStyle name="Normal 2 7 4 4" xfId="2212" xr:uid="{00000000-0005-0000-0000-00003F3F0000}"/>
    <cellStyle name="Normal 2 7 4 4 2" xfId="2213" xr:uid="{00000000-0005-0000-0000-0000403F0000}"/>
    <cellStyle name="Normal 2 7 4 5" xfId="2214" xr:uid="{00000000-0005-0000-0000-0000413F0000}"/>
    <cellStyle name="Normal 2 7 4 5 2" xfId="2215" xr:uid="{00000000-0005-0000-0000-0000423F0000}"/>
    <cellStyle name="Normal 2 7 4 6" xfId="2216" xr:uid="{00000000-0005-0000-0000-0000433F0000}"/>
    <cellStyle name="Normal 2 7 5" xfId="2217" xr:uid="{00000000-0005-0000-0000-0000443F0000}"/>
    <cellStyle name="Normal 2 7 5 2" xfId="2218" xr:uid="{00000000-0005-0000-0000-0000453F0000}"/>
    <cellStyle name="Normal 2 7 5 2 2" xfId="2219" xr:uid="{00000000-0005-0000-0000-0000463F0000}"/>
    <cellStyle name="Normal 2 7 5 3" xfId="2220" xr:uid="{00000000-0005-0000-0000-0000473F0000}"/>
    <cellStyle name="Normal 2 7 5 3 2" xfId="2221" xr:uid="{00000000-0005-0000-0000-0000483F0000}"/>
    <cellStyle name="Normal 2 7 5 4" xfId="2222" xr:uid="{00000000-0005-0000-0000-0000493F0000}"/>
    <cellStyle name="Normal 2 7 6" xfId="2223" xr:uid="{00000000-0005-0000-0000-00004A3F0000}"/>
    <cellStyle name="Normal 2 7 6 2" xfId="2224" xr:uid="{00000000-0005-0000-0000-00004B3F0000}"/>
    <cellStyle name="Normal 2 7 6 2 2" xfId="2225" xr:uid="{00000000-0005-0000-0000-00004C3F0000}"/>
    <cellStyle name="Normal 2 7 6 3" xfId="2226" xr:uid="{00000000-0005-0000-0000-00004D3F0000}"/>
    <cellStyle name="Normal 2 7 6 3 2" xfId="2227" xr:uid="{00000000-0005-0000-0000-00004E3F0000}"/>
    <cellStyle name="Normal 2 7 6 4" xfId="2228" xr:uid="{00000000-0005-0000-0000-00004F3F0000}"/>
    <cellStyle name="Normal 2 7 7" xfId="2229" xr:uid="{00000000-0005-0000-0000-0000503F0000}"/>
    <cellStyle name="Normal 2 7 7 2" xfId="2230" xr:uid="{00000000-0005-0000-0000-0000513F0000}"/>
    <cellStyle name="Normal 2 7 7 3" xfId="2231" xr:uid="{00000000-0005-0000-0000-0000523F0000}"/>
    <cellStyle name="Normal 2 7 8" xfId="2232" xr:uid="{00000000-0005-0000-0000-0000533F0000}"/>
    <cellStyle name="Normal 2 7 8 2" xfId="2233" xr:uid="{00000000-0005-0000-0000-0000543F0000}"/>
    <cellStyle name="Normal 2 7 9" xfId="2234" xr:uid="{00000000-0005-0000-0000-0000553F0000}"/>
    <cellStyle name="Normal 2 7 9 2" xfId="2235" xr:uid="{00000000-0005-0000-0000-0000563F0000}"/>
    <cellStyle name="Normal 2 8" xfId="2236" xr:uid="{00000000-0005-0000-0000-0000573F0000}"/>
    <cellStyle name="Normal 2 8 2" xfId="2237" xr:uid="{00000000-0005-0000-0000-0000583F0000}"/>
    <cellStyle name="Normal 2 8 2 2" xfId="2238" xr:uid="{00000000-0005-0000-0000-0000593F0000}"/>
    <cellStyle name="Normal 2 8 2 2 2" xfId="2239" xr:uid="{00000000-0005-0000-0000-00005A3F0000}"/>
    <cellStyle name="Normal 2 8 2 3" xfId="2240" xr:uid="{00000000-0005-0000-0000-00005B3F0000}"/>
    <cellStyle name="Normal 2 8 2 3 2" xfId="2241" xr:uid="{00000000-0005-0000-0000-00005C3F0000}"/>
    <cellStyle name="Normal 2 8 2 4" xfId="2242" xr:uid="{00000000-0005-0000-0000-00005D3F0000}"/>
    <cellStyle name="Normal 2 8 3" xfId="2243" xr:uid="{00000000-0005-0000-0000-00005E3F0000}"/>
    <cellStyle name="Normal 2 8 3 2" xfId="2244" xr:uid="{00000000-0005-0000-0000-00005F3F0000}"/>
    <cellStyle name="Normal 2 8 3 3" xfId="2245" xr:uid="{00000000-0005-0000-0000-0000603F0000}"/>
    <cellStyle name="Normal 2 8 4" xfId="2246" xr:uid="{00000000-0005-0000-0000-0000613F0000}"/>
    <cellStyle name="Normal 2 8 4 2" xfId="2247" xr:uid="{00000000-0005-0000-0000-0000623F0000}"/>
    <cellStyle name="Normal 2 8 5" xfId="2248" xr:uid="{00000000-0005-0000-0000-0000633F0000}"/>
    <cellStyle name="Normal 2 8 5 2" xfId="2249" xr:uid="{00000000-0005-0000-0000-0000643F0000}"/>
    <cellStyle name="Normal 2 8 6" xfId="2250" xr:uid="{00000000-0005-0000-0000-0000653F0000}"/>
    <cellStyle name="Normal 2 9" xfId="2251" xr:uid="{00000000-0005-0000-0000-0000663F0000}"/>
    <cellStyle name="Normal 2 9 2" xfId="2252" xr:uid="{00000000-0005-0000-0000-0000673F0000}"/>
    <cellStyle name="Normal 2 9 2 2" xfId="2253" xr:uid="{00000000-0005-0000-0000-0000683F0000}"/>
    <cellStyle name="Normal 2 9 3" xfId="2254" xr:uid="{00000000-0005-0000-0000-0000693F0000}"/>
    <cellStyle name="Normal 2 9 3 2" xfId="2255" xr:uid="{00000000-0005-0000-0000-00006A3F0000}"/>
    <cellStyle name="Normal 2 9 4" xfId="2256" xr:uid="{00000000-0005-0000-0000-00006B3F0000}"/>
    <cellStyle name="Normal 20" xfId="11906" xr:uid="{00000000-0005-0000-0000-00006C3F0000}"/>
    <cellStyle name="Normal 20 2" xfId="11907" xr:uid="{00000000-0005-0000-0000-00006D3F0000}"/>
    <cellStyle name="Normal 20 3" xfId="26921" xr:uid="{00000000-0005-0000-0000-00006E3F0000}"/>
    <cellStyle name="Normal 21" xfId="11908" xr:uid="{00000000-0005-0000-0000-00006F3F0000}"/>
    <cellStyle name="Normal 21 2" xfId="11909" xr:uid="{00000000-0005-0000-0000-0000703F0000}"/>
    <cellStyle name="Normal 21 3" xfId="26922" xr:uid="{00000000-0005-0000-0000-0000713F0000}"/>
    <cellStyle name="Normal 22" xfId="11910" xr:uid="{00000000-0005-0000-0000-0000723F0000}"/>
    <cellStyle name="Normal 22 2" xfId="11911" xr:uid="{00000000-0005-0000-0000-0000733F0000}"/>
    <cellStyle name="Normal 22 3" xfId="26923" xr:uid="{00000000-0005-0000-0000-0000743F0000}"/>
    <cellStyle name="Normal 23" xfId="11912" xr:uid="{00000000-0005-0000-0000-0000753F0000}"/>
    <cellStyle name="Normal 23 2" xfId="11913" xr:uid="{00000000-0005-0000-0000-0000763F0000}"/>
    <cellStyle name="Normal 23 3" xfId="11914" xr:uid="{00000000-0005-0000-0000-0000773F0000}"/>
    <cellStyle name="Normal 23 4" xfId="11915" xr:uid="{00000000-0005-0000-0000-0000783F0000}"/>
    <cellStyle name="Normal 23 5" xfId="11916" xr:uid="{00000000-0005-0000-0000-0000793F0000}"/>
    <cellStyle name="Normal 23 6" xfId="26924" xr:uid="{00000000-0005-0000-0000-00007A3F0000}"/>
    <cellStyle name="Normal 24" xfId="11917" xr:uid="{00000000-0005-0000-0000-00007B3F0000}"/>
    <cellStyle name="Normal 24 2" xfId="11918" xr:uid="{00000000-0005-0000-0000-00007C3F0000}"/>
    <cellStyle name="Normal 24 3" xfId="26925" xr:uid="{00000000-0005-0000-0000-00007D3F0000}"/>
    <cellStyle name="Normal 25" xfId="11919" xr:uid="{00000000-0005-0000-0000-00007E3F0000}"/>
    <cellStyle name="Normal 25 2" xfId="11920" xr:uid="{00000000-0005-0000-0000-00007F3F0000}"/>
    <cellStyle name="Normal 25 2 2" xfId="11921" xr:uid="{00000000-0005-0000-0000-0000803F0000}"/>
    <cellStyle name="Normal 25 2 2 2" xfId="11922" xr:uid="{00000000-0005-0000-0000-0000813F0000}"/>
    <cellStyle name="Normal 25 2 2 3" xfId="11923" xr:uid="{00000000-0005-0000-0000-0000823F0000}"/>
    <cellStyle name="Normal 25 2 3" xfId="11924" xr:uid="{00000000-0005-0000-0000-0000833F0000}"/>
    <cellStyle name="Normal 25 3" xfId="11925" xr:uid="{00000000-0005-0000-0000-0000843F0000}"/>
    <cellStyle name="Normal 25 3 2" xfId="11926" xr:uid="{00000000-0005-0000-0000-0000853F0000}"/>
    <cellStyle name="Normal 25 4" xfId="11927" xr:uid="{00000000-0005-0000-0000-0000863F0000}"/>
    <cellStyle name="Normal 25 5" xfId="26926" xr:uid="{00000000-0005-0000-0000-0000873F0000}"/>
    <cellStyle name="Normal 26" xfId="11928" xr:uid="{00000000-0005-0000-0000-0000883F0000}"/>
    <cellStyle name="Normal 26 2" xfId="11929" xr:uid="{00000000-0005-0000-0000-0000893F0000}"/>
    <cellStyle name="Normal 26 2 2" xfId="11930" xr:uid="{00000000-0005-0000-0000-00008A3F0000}"/>
    <cellStyle name="Normal 26 2 2 2" xfId="11931" xr:uid="{00000000-0005-0000-0000-00008B3F0000}"/>
    <cellStyle name="Normal 26 2 2 3" xfId="11932" xr:uid="{00000000-0005-0000-0000-00008C3F0000}"/>
    <cellStyle name="Normal 26 2 3" xfId="11933" xr:uid="{00000000-0005-0000-0000-00008D3F0000}"/>
    <cellStyle name="Normal 26 3" xfId="11934" xr:uid="{00000000-0005-0000-0000-00008E3F0000}"/>
    <cellStyle name="Normal 26 3 2" xfId="11935" xr:uid="{00000000-0005-0000-0000-00008F3F0000}"/>
    <cellStyle name="Normal 26 4" xfId="11936" xr:uid="{00000000-0005-0000-0000-0000903F0000}"/>
    <cellStyle name="Normal 26 5" xfId="26927" xr:uid="{00000000-0005-0000-0000-0000913F0000}"/>
    <cellStyle name="Normal 27" xfId="11937" xr:uid="{00000000-0005-0000-0000-0000923F0000}"/>
    <cellStyle name="Normal 27 2" xfId="11938" xr:uid="{00000000-0005-0000-0000-0000933F0000}"/>
    <cellStyle name="Normal 27 2 2" xfId="11939" xr:uid="{00000000-0005-0000-0000-0000943F0000}"/>
    <cellStyle name="Normal 27 2 2 2" xfId="11940" xr:uid="{00000000-0005-0000-0000-0000953F0000}"/>
    <cellStyle name="Normal 27 2 2 3" xfId="11941" xr:uid="{00000000-0005-0000-0000-0000963F0000}"/>
    <cellStyle name="Normal 27 2 3" xfId="11942" xr:uid="{00000000-0005-0000-0000-0000973F0000}"/>
    <cellStyle name="Normal 27 3" xfId="11943" xr:uid="{00000000-0005-0000-0000-0000983F0000}"/>
    <cellStyle name="Normal 27 3 2" xfId="11944" xr:uid="{00000000-0005-0000-0000-0000993F0000}"/>
    <cellStyle name="Normal 27 4" xfId="11945" xr:uid="{00000000-0005-0000-0000-00009A3F0000}"/>
    <cellStyle name="Normal 27 5" xfId="26928" xr:uid="{00000000-0005-0000-0000-00009B3F0000}"/>
    <cellStyle name="Normal 28" xfId="11946" xr:uid="{00000000-0005-0000-0000-00009C3F0000}"/>
    <cellStyle name="Normal 28 2" xfId="11947" xr:uid="{00000000-0005-0000-0000-00009D3F0000}"/>
    <cellStyle name="Normal 28 3" xfId="26929" xr:uid="{00000000-0005-0000-0000-00009E3F0000}"/>
    <cellStyle name="Normal 29" xfId="11948" xr:uid="{00000000-0005-0000-0000-00009F3F0000}"/>
    <cellStyle name="Normal 29 2" xfId="11949" xr:uid="{00000000-0005-0000-0000-0000A03F0000}"/>
    <cellStyle name="Normal 29 3" xfId="26930" xr:uid="{00000000-0005-0000-0000-0000A13F0000}"/>
    <cellStyle name="Normal 3" xfId="2257" xr:uid="{00000000-0005-0000-0000-0000A23F0000}"/>
    <cellStyle name="Normal 3 10" xfId="2258" xr:uid="{00000000-0005-0000-0000-0000A33F0000}"/>
    <cellStyle name="Normal 3 10 2" xfId="2259" xr:uid="{00000000-0005-0000-0000-0000A43F0000}"/>
    <cellStyle name="Normal 3 10 2 2" xfId="2260" xr:uid="{00000000-0005-0000-0000-0000A53F0000}"/>
    <cellStyle name="Normal 3 10 2 2 2" xfId="2261" xr:uid="{00000000-0005-0000-0000-0000A63F0000}"/>
    <cellStyle name="Normal 3 10 2 2 3" xfId="2262" xr:uid="{00000000-0005-0000-0000-0000A73F0000}"/>
    <cellStyle name="Normal 3 10 2 3" xfId="2263" xr:uid="{00000000-0005-0000-0000-0000A83F0000}"/>
    <cellStyle name="Normal 3 10 2 3 2" xfId="2264" xr:uid="{00000000-0005-0000-0000-0000A93F0000}"/>
    <cellStyle name="Normal 3 10 2 4" xfId="2265" xr:uid="{00000000-0005-0000-0000-0000AA3F0000}"/>
    <cellStyle name="Normal 3 10 2 4 2" xfId="2266" xr:uid="{00000000-0005-0000-0000-0000AB3F0000}"/>
    <cellStyle name="Normal 3 10 2 5" xfId="2267" xr:uid="{00000000-0005-0000-0000-0000AC3F0000}"/>
    <cellStyle name="Normal 3 10 3" xfId="2268" xr:uid="{00000000-0005-0000-0000-0000AD3F0000}"/>
    <cellStyle name="Normal 3 10 3 2" xfId="2269" xr:uid="{00000000-0005-0000-0000-0000AE3F0000}"/>
    <cellStyle name="Normal 3 10 3 2 2" xfId="2270" xr:uid="{00000000-0005-0000-0000-0000AF3F0000}"/>
    <cellStyle name="Normal 3 10 3 3" xfId="2271" xr:uid="{00000000-0005-0000-0000-0000B03F0000}"/>
    <cellStyle name="Normal 3 10 3 3 2" xfId="2272" xr:uid="{00000000-0005-0000-0000-0000B13F0000}"/>
    <cellStyle name="Normal 3 10 3 4" xfId="2273" xr:uid="{00000000-0005-0000-0000-0000B23F0000}"/>
    <cellStyle name="Normal 3 10 4" xfId="2274" xr:uid="{00000000-0005-0000-0000-0000B33F0000}"/>
    <cellStyle name="Normal 3 10 4 2" xfId="2275" xr:uid="{00000000-0005-0000-0000-0000B43F0000}"/>
    <cellStyle name="Normal 3 10 4 3" xfId="2276" xr:uid="{00000000-0005-0000-0000-0000B53F0000}"/>
    <cellStyle name="Normal 3 10 5" xfId="2277" xr:uid="{00000000-0005-0000-0000-0000B63F0000}"/>
    <cellStyle name="Normal 3 10 5 2" xfId="2278" xr:uid="{00000000-0005-0000-0000-0000B73F0000}"/>
    <cellStyle name="Normal 3 10 6" xfId="2279" xr:uid="{00000000-0005-0000-0000-0000B83F0000}"/>
    <cellStyle name="Normal 3 10 6 2" xfId="2280" xr:uid="{00000000-0005-0000-0000-0000B93F0000}"/>
    <cellStyle name="Normal 3 10 7" xfId="2281" xr:uid="{00000000-0005-0000-0000-0000BA3F0000}"/>
    <cellStyle name="Normal 3 11" xfId="2282" xr:uid="{00000000-0005-0000-0000-0000BB3F0000}"/>
    <cellStyle name="Normal 3 11 2" xfId="2283" xr:uid="{00000000-0005-0000-0000-0000BC3F0000}"/>
    <cellStyle name="Normal 3 11 2 2" xfId="2284" xr:uid="{00000000-0005-0000-0000-0000BD3F0000}"/>
    <cellStyle name="Normal 3 11 2 2 2" xfId="2285" xr:uid="{00000000-0005-0000-0000-0000BE3F0000}"/>
    <cellStyle name="Normal 3 11 2 2 3" xfId="2286" xr:uid="{00000000-0005-0000-0000-0000BF3F0000}"/>
    <cellStyle name="Normal 3 11 2 3" xfId="2287" xr:uid="{00000000-0005-0000-0000-0000C03F0000}"/>
    <cellStyle name="Normal 3 11 2 3 2" xfId="2288" xr:uid="{00000000-0005-0000-0000-0000C13F0000}"/>
    <cellStyle name="Normal 3 11 2 4" xfId="2289" xr:uid="{00000000-0005-0000-0000-0000C23F0000}"/>
    <cellStyle name="Normal 3 11 2 4 2" xfId="2290" xr:uid="{00000000-0005-0000-0000-0000C33F0000}"/>
    <cellStyle name="Normal 3 11 2 5" xfId="2291" xr:uid="{00000000-0005-0000-0000-0000C43F0000}"/>
    <cellStyle name="Normal 3 11 3" xfId="2292" xr:uid="{00000000-0005-0000-0000-0000C53F0000}"/>
    <cellStyle name="Normal 3 11 3 2" xfId="2293" xr:uid="{00000000-0005-0000-0000-0000C63F0000}"/>
    <cellStyle name="Normal 3 11 3 2 2" xfId="2294" xr:uid="{00000000-0005-0000-0000-0000C73F0000}"/>
    <cellStyle name="Normal 3 11 3 3" xfId="2295" xr:uid="{00000000-0005-0000-0000-0000C83F0000}"/>
    <cellStyle name="Normal 3 11 3 3 2" xfId="2296" xr:uid="{00000000-0005-0000-0000-0000C93F0000}"/>
    <cellStyle name="Normal 3 11 3 4" xfId="2297" xr:uid="{00000000-0005-0000-0000-0000CA3F0000}"/>
    <cellStyle name="Normal 3 11 4" xfId="2298" xr:uid="{00000000-0005-0000-0000-0000CB3F0000}"/>
    <cellStyle name="Normal 3 11 4 2" xfId="2299" xr:uid="{00000000-0005-0000-0000-0000CC3F0000}"/>
    <cellStyle name="Normal 3 11 4 3" xfId="2300" xr:uid="{00000000-0005-0000-0000-0000CD3F0000}"/>
    <cellStyle name="Normal 3 11 5" xfId="2301" xr:uid="{00000000-0005-0000-0000-0000CE3F0000}"/>
    <cellStyle name="Normal 3 11 5 2" xfId="2302" xr:uid="{00000000-0005-0000-0000-0000CF3F0000}"/>
    <cellStyle name="Normal 3 11 6" xfId="2303" xr:uid="{00000000-0005-0000-0000-0000D03F0000}"/>
    <cellStyle name="Normal 3 11 6 2" xfId="2304" xr:uid="{00000000-0005-0000-0000-0000D13F0000}"/>
    <cellStyle name="Normal 3 11 7" xfId="2305" xr:uid="{00000000-0005-0000-0000-0000D23F0000}"/>
    <cellStyle name="Normal 3 12" xfId="2306" xr:uid="{00000000-0005-0000-0000-0000D33F0000}"/>
    <cellStyle name="Normal 3 12 2" xfId="2307" xr:uid="{00000000-0005-0000-0000-0000D43F0000}"/>
    <cellStyle name="Normal 3 12 2 2" xfId="2308" xr:uid="{00000000-0005-0000-0000-0000D53F0000}"/>
    <cellStyle name="Normal 3 12 2 2 2" xfId="2309" xr:uid="{00000000-0005-0000-0000-0000D63F0000}"/>
    <cellStyle name="Normal 3 12 2 3" xfId="2310" xr:uid="{00000000-0005-0000-0000-0000D73F0000}"/>
    <cellStyle name="Normal 3 12 2 3 2" xfId="2311" xr:uid="{00000000-0005-0000-0000-0000D83F0000}"/>
    <cellStyle name="Normal 3 12 2 4" xfId="2312" xr:uid="{00000000-0005-0000-0000-0000D93F0000}"/>
    <cellStyle name="Normal 3 12 3" xfId="2313" xr:uid="{00000000-0005-0000-0000-0000DA3F0000}"/>
    <cellStyle name="Normal 3 12 3 2" xfId="2314" xr:uid="{00000000-0005-0000-0000-0000DB3F0000}"/>
    <cellStyle name="Normal 3 12 3 3" xfId="2315" xr:uid="{00000000-0005-0000-0000-0000DC3F0000}"/>
    <cellStyle name="Normal 3 12 4" xfId="2316" xr:uid="{00000000-0005-0000-0000-0000DD3F0000}"/>
    <cellStyle name="Normal 3 12 4 2" xfId="2317" xr:uid="{00000000-0005-0000-0000-0000DE3F0000}"/>
    <cellStyle name="Normal 3 12 5" xfId="2318" xr:uid="{00000000-0005-0000-0000-0000DF3F0000}"/>
    <cellStyle name="Normal 3 12 5 2" xfId="2319" xr:uid="{00000000-0005-0000-0000-0000E03F0000}"/>
    <cellStyle name="Normal 3 12 6" xfId="2320" xr:uid="{00000000-0005-0000-0000-0000E13F0000}"/>
    <cellStyle name="Normal 3 13" xfId="2321" xr:uid="{00000000-0005-0000-0000-0000E23F0000}"/>
    <cellStyle name="Normal 3 13 2" xfId="2322" xr:uid="{00000000-0005-0000-0000-0000E33F0000}"/>
    <cellStyle name="Normal 3 13 2 2" xfId="2323" xr:uid="{00000000-0005-0000-0000-0000E43F0000}"/>
    <cellStyle name="Normal 3 13 3" xfId="2324" xr:uid="{00000000-0005-0000-0000-0000E53F0000}"/>
    <cellStyle name="Normal 3 13 3 2" xfId="2325" xr:uid="{00000000-0005-0000-0000-0000E63F0000}"/>
    <cellStyle name="Normal 3 13 4" xfId="2326" xr:uid="{00000000-0005-0000-0000-0000E73F0000}"/>
    <cellStyle name="Normal 3 14" xfId="2327" xr:uid="{00000000-0005-0000-0000-0000E83F0000}"/>
    <cellStyle name="Normal 3 14 2" xfId="2328" xr:uid="{00000000-0005-0000-0000-0000E93F0000}"/>
    <cellStyle name="Normal 3 14 2 2" xfId="2329" xr:uid="{00000000-0005-0000-0000-0000EA3F0000}"/>
    <cellStyle name="Normal 3 14 3" xfId="2330" xr:uid="{00000000-0005-0000-0000-0000EB3F0000}"/>
    <cellStyle name="Normal 3 14 3 2" xfId="2331" xr:uid="{00000000-0005-0000-0000-0000EC3F0000}"/>
    <cellStyle name="Normal 3 14 4" xfId="2332" xr:uid="{00000000-0005-0000-0000-0000ED3F0000}"/>
    <cellStyle name="Normal 3 15" xfId="2333" xr:uid="{00000000-0005-0000-0000-0000EE3F0000}"/>
    <cellStyle name="Normal 3 15 2" xfId="2334" xr:uid="{00000000-0005-0000-0000-0000EF3F0000}"/>
    <cellStyle name="Normal 3 15 3" xfId="2335" xr:uid="{00000000-0005-0000-0000-0000F03F0000}"/>
    <cellStyle name="Normal 3 16" xfId="2336" xr:uid="{00000000-0005-0000-0000-0000F13F0000}"/>
    <cellStyle name="Normal 3 16 2" xfId="2337" xr:uid="{00000000-0005-0000-0000-0000F23F0000}"/>
    <cellStyle name="Normal 3 17" xfId="2338" xr:uid="{00000000-0005-0000-0000-0000F33F0000}"/>
    <cellStyle name="Normal 3 17 2" xfId="2339" xr:uid="{00000000-0005-0000-0000-0000F43F0000}"/>
    <cellStyle name="Normal 3 18" xfId="2340" xr:uid="{00000000-0005-0000-0000-0000F53F0000}"/>
    <cellStyle name="Normal 3 19" xfId="17610" xr:uid="{00000000-0005-0000-0000-0000F63F0000}"/>
    <cellStyle name="Normal 3 2" xfId="2341" xr:uid="{00000000-0005-0000-0000-0000F73F0000}"/>
    <cellStyle name="Normal 3 2 10" xfId="2342" xr:uid="{00000000-0005-0000-0000-0000F83F0000}"/>
    <cellStyle name="Normal 3 2 10 2" xfId="2343" xr:uid="{00000000-0005-0000-0000-0000F93F0000}"/>
    <cellStyle name="Normal 3 2 10 2 2" xfId="2344" xr:uid="{00000000-0005-0000-0000-0000FA3F0000}"/>
    <cellStyle name="Normal 3 2 10 2 2 2" xfId="2345" xr:uid="{00000000-0005-0000-0000-0000FB3F0000}"/>
    <cellStyle name="Normal 3 2 10 2 2 3" xfId="2346" xr:uid="{00000000-0005-0000-0000-0000FC3F0000}"/>
    <cellStyle name="Normal 3 2 10 2 2 4" xfId="26933" xr:uid="{00000000-0005-0000-0000-0000FD3F0000}"/>
    <cellStyle name="Normal 3 2 10 2 3" xfId="2347" xr:uid="{00000000-0005-0000-0000-0000FE3F0000}"/>
    <cellStyle name="Normal 3 2 10 2 3 2" xfId="2348" xr:uid="{00000000-0005-0000-0000-0000FF3F0000}"/>
    <cellStyle name="Normal 3 2 10 2 4" xfId="2349" xr:uid="{00000000-0005-0000-0000-000000400000}"/>
    <cellStyle name="Normal 3 2 10 2 4 2" xfId="2350" xr:uid="{00000000-0005-0000-0000-000001400000}"/>
    <cellStyle name="Normal 3 2 10 2 5" xfId="2351" xr:uid="{00000000-0005-0000-0000-000002400000}"/>
    <cellStyle name="Normal 3 2 10 2 6" xfId="26932" xr:uid="{00000000-0005-0000-0000-000003400000}"/>
    <cellStyle name="Normal 3 2 10 3" xfId="2352" xr:uid="{00000000-0005-0000-0000-000004400000}"/>
    <cellStyle name="Normal 3 2 10 3 2" xfId="2353" xr:uid="{00000000-0005-0000-0000-000005400000}"/>
    <cellStyle name="Normal 3 2 10 3 2 2" xfId="2354" xr:uid="{00000000-0005-0000-0000-000006400000}"/>
    <cellStyle name="Normal 3 2 10 3 2 3" xfId="26935" xr:uid="{00000000-0005-0000-0000-000007400000}"/>
    <cellStyle name="Normal 3 2 10 3 3" xfId="2355" xr:uid="{00000000-0005-0000-0000-000008400000}"/>
    <cellStyle name="Normal 3 2 10 3 3 2" xfId="2356" xr:uid="{00000000-0005-0000-0000-000009400000}"/>
    <cellStyle name="Normal 3 2 10 3 4" xfId="2357" xr:uid="{00000000-0005-0000-0000-00000A400000}"/>
    <cellStyle name="Normal 3 2 10 3 5" xfId="26934" xr:uid="{00000000-0005-0000-0000-00000B400000}"/>
    <cellStyle name="Normal 3 2 10 4" xfId="2358" xr:uid="{00000000-0005-0000-0000-00000C400000}"/>
    <cellStyle name="Normal 3 2 10 4 2" xfId="2359" xr:uid="{00000000-0005-0000-0000-00000D400000}"/>
    <cellStyle name="Normal 3 2 10 4 2 2" xfId="26937" xr:uid="{00000000-0005-0000-0000-00000E400000}"/>
    <cellStyle name="Normal 3 2 10 4 3" xfId="2360" xr:uid="{00000000-0005-0000-0000-00000F400000}"/>
    <cellStyle name="Normal 3 2 10 4 4" xfId="26936" xr:uid="{00000000-0005-0000-0000-000010400000}"/>
    <cellStyle name="Normal 3 2 10 5" xfId="2361" xr:uid="{00000000-0005-0000-0000-000011400000}"/>
    <cellStyle name="Normal 3 2 10 5 2" xfId="2362" xr:uid="{00000000-0005-0000-0000-000012400000}"/>
    <cellStyle name="Normal 3 2 10 5 3" xfId="26938" xr:uid="{00000000-0005-0000-0000-000013400000}"/>
    <cellStyle name="Normal 3 2 10 6" xfId="2363" xr:uid="{00000000-0005-0000-0000-000014400000}"/>
    <cellStyle name="Normal 3 2 10 6 2" xfId="2364" xr:uid="{00000000-0005-0000-0000-000015400000}"/>
    <cellStyle name="Normal 3 2 10 6 3" xfId="26939" xr:uid="{00000000-0005-0000-0000-000016400000}"/>
    <cellStyle name="Normal 3 2 10 7" xfId="2365" xr:uid="{00000000-0005-0000-0000-000017400000}"/>
    <cellStyle name="Normal 3 2 10 8" xfId="26931" xr:uid="{00000000-0005-0000-0000-000018400000}"/>
    <cellStyle name="Normal 3 2 11" xfId="2366" xr:uid="{00000000-0005-0000-0000-000019400000}"/>
    <cellStyle name="Normal 3 2 11 2" xfId="2367" xr:uid="{00000000-0005-0000-0000-00001A400000}"/>
    <cellStyle name="Normal 3 2 11 2 2" xfId="2368" xr:uid="{00000000-0005-0000-0000-00001B400000}"/>
    <cellStyle name="Normal 3 2 11 2 2 2" xfId="2369" xr:uid="{00000000-0005-0000-0000-00001C400000}"/>
    <cellStyle name="Normal 3 2 11 2 2 3" xfId="26942" xr:uid="{00000000-0005-0000-0000-00001D400000}"/>
    <cellStyle name="Normal 3 2 11 2 3" xfId="2370" xr:uid="{00000000-0005-0000-0000-00001E400000}"/>
    <cellStyle name="Normal 3 2 11 2 3 2" xfId="2371" xr:uid="{00000000-0005-0000-0000-00001F400000}"/>
    <cellStyle name="Normal 3 2 11 2 4" xfId="2372" xr:uid="{00000000-0005-0000-0000-000020400000}"/>
    <cellStyle name="Normal 3 2 11 2 5" xfId="26941" xr:uid="{00000000-0005-0000-0000-000021400000}"/>
    <cellStyle name="Normal 3 2 11 3" xfId="2373" xr:uid="{00000000-0005-0000-0000-000022400000}"/>
    <cellStyle name="Normal 3 2 11 3 2" xfId="2374" xr:uid="{00000000-0005-0000-0000-000023400000}"/>
    <cellStyle name="Normal 3 2 11 3 2 2" xfId="26944" xr:uid="{00000000-0005-0000-0000-000024400000}"/>
    <cellStyle name="Normal 3 2 11 3 3" xfId="2375" xr:uid="{00000000-0005-0000-0000-000025400000}"/>
    <cellStyle name="Normal 3 2 11 3 4" xfId="26943" xr:uid="{00000000-0005-0000-0000-000026400000}"/>
    <cellStyle name="Normal 3 2 11 4" xfId="2376" xr:uid="{00000000-0005-0000-0000-000027400000}"/>
    <cellStyle name="Normal 3 2 11 4 2" xfId="2377" xr:uid="{00000000-0005-0000-0000-000028400000}"/>
    <cellStyle name="Normal 3 2 11 4 2 2" xfId="26946" xr:uid="{00000000-0005-0000-0000-000029400000}"/>
    <cellStyle name="Normal 3 2 11 4 3" xfId="26945" xr:uid="{00000000-0005-0000-0000-00002A400000}"/>
    <cellStyle name="Normal 3 2 11 5" xfId="2378" xr:uid="{00000000-0005-0000-0000-00002B400000}"/>
    <cellStyle name="Normal 3 2 11 5 2" xfId="2379" xr:uid="{00000000-0005-0000-0000-00002C400000}"/>
    <cellStyle name="Normal 3 2 11 5 3" xfId="26947" xr:uid="{00000000-0005-0000-0000-00002D400000}"/>
    <cellStyle name="Normal 3 2 11 6" xfId="2380" xr:uid="{00000000-0005-0000-0000-00002E400000}"/>
    <cellStyle name="Normal 3 2 11 6 2" xfId="26948" xr:uid="{00000000-0005-0000-0000-00002F400000}"/>
    <cellStyle name="Normal 3 2 11 7" xfId="26940" xr:uid="{00000000-0005-0000-0000-000030400000}"/>
    <cellStyle name="Normal 3 2 12" xfId="2381" xr:uid="{00000000-0005-0000-0000-000031400000}"/>
    <cellStyle name="Normal 3 2 12 2" xfId="2382" xr:uid="{00000000-0005-0000-0000-000032400000}"/>
    <cellStyle name="Normal 3 2 12 2 2" xfId="2383" xr:uid="{00000000-0005-0000-0000-000033400000}"/>
    <cellStyle name="Normal 3 2 12 2 2 2" xfId="26951" xr:uid="{00000000-0005-0000-0000-000034400000}"/>
    <cellStyle name="Normal 3 2 12 2 3" xfId="26950" xr:uid="{00000000-0005-0000-0000-000035400000}"/>
    <cellStyle name="Normal 3 2 12 3" xfId="2384" xr:uid="{00000000-0005-0000-0000-000036400000}"/>
    <cellStyle name="Normal 3 2 12 3 2" xfId="2385" xr:uid="{00000000-0005-0000-0000-000037400000}"/>
    <cellStyle name="Normal 3 2 12 3 2 2" xfId="26953" xr:uid="{00000000-0005-0000-0000-000038400000}"/>
    <cellStyle name="Normal 3 2 12 3 3" xfId="26952" xr:uid="{00000000-0005-0000-0000-000039400000}"/>
    <cellStyle name="Normal 3 2 12 4" xfId="2386" xr:uid="{00000000-0005-0000-0000-00003A400000}"/>
    <cellStyle name="Normal 3 2 12 4 2" xfId="26955" xr:uid="{00000000-0005-0000-0000-00003B400000}"/>
    <cellStyle name="Normal 3 2 12 4 3" xfId="26954" xr:uid="{00000000-0005-0000-0000-00003C400000}"/>
    <cellStyle name="Normal 3 2 12 5" xfId="26956" xr:uid="{00000000-0005-0000-0000-00003D400000}"/>
    <cellStyle name="Normal 3 2 12 6" xfId="26957" xr:uid="{00000000-0005-0000-0000-00003E400000}"/>
    <cellStyle name="Normal 3 2 12 7" xfId="26949" xr:uid="{00000000-0005-0000-0000-00003F400000}"/>
    <cellStyle name="Normal 3 2 13" xfId="2387" xr:uid="{00000000-0005-0000-0000-000040400000}"/>
    <cellStyle name="Normal 3 2 13 2" xfId="2388" xr:uid="{00000000-0005-0000-0000-000041400000}"/>
    <cellStyle name="Normal 3 2 13 2 2" xfId="2389" xr:uid="{00000000-0005-0000-0000-000042400000}"/>
    <cellStyle name="Normal 3 2 13 2 2 2" xfId="26960" xr:uid="{00000000-0005-0000-0000-000043400000}"/>
    <cellStyle name="Normal 3 2 13 2 3" xfId="26959" xr:uid="{00000000-0005-0000-0000-000044400000}"/>
    <cellStyle name="Normal 3 2 13 3" xfId="2390" xr:uid="{00000000-0005-0000-0000-000045400000}"/>
    <cellStyle name="Normal 3 2 13 3 2" xfId="2391" xr:uid="{00000000-0005-0000-0000-000046400000}"/>
    <cellStyle name="Normal 3 2 13 3 2 2" xfId="26962" xr:uid="{00000000-0005-0000-0000-000047400000}"/>
    <cellStyle name="Normal 3 2 13 3 3" xfId="26961" xr:uid="{00000000-0005-0000-0000-000048400000}"/>
    <cellStyle name="Normal 3 2 13 4" xfId="2392" xr:uid="{00000000-0005-0000-0000-000049400000}"/>
    <cellStyle name="Normal 3 2 13 4 2" xfId="26963" xr:uid="{00000000-0005-0000-0000-00004A400000}"/>
    <cellStyle name="Normal 3 2 13 5" xfId="26964" xr:uid="{00000000-0005-0000-0000-00004B400000}"/>
    <cellStyle name="Normal 3 2 13 6" xfId="26958" xr:uid="{00000000-0005-0000-0000-00004C400000}"/>
    <cellStyle name="Normal 3 2 14" xfId="2393" xr:uid="{00000000-0005-0000-0000-00004D400000}"/>
    <cellStyle name="Normal 3 2 14 2" xfId="2394" xr:uid="{00000000-0005-0000-0000-00004E400000}"/>
    <cellStyle name="Normal 3 2 14 2 2" xfId="26966" xr:uid="{00000000-0005-0000-0000-00004F400000}"/>
    <cellStyle name="Normal 3 2 14 3" xfId="2395" xr:uid="{00000000-0005-0000-0000-000050400000}"/>
    <cellStyle name="Normal 3 2 14 4" xfId="26965" xr:uid="{00000000-0005-0000-0000-000051400000}"/>
    <cellStyle name="Normal 3 2 15" xfId="2396" xr:uid="{00000000-0005-0000-0000-000052400000}"/>
    <cellStyle name="Normal 3 2 15 2" xfId="2397" xr:uid="{00000000-0005-0000-0000-000053400000}"/>
    <cellStyle name="Normal 3 2 15 2 2" xfId="26968" xr:uid="{00000000-0005-0000-0000-000054400000}"/>
    <cellStyle name="Normal 3 2 15 3" xfId="26967" xr:uid="{00000000-0005-0000-0000-000055400000}"/>
    <cellStyle name="Normal 3 2 16" xfId="2398" xr:uid="{00000000-0005-0000-0000-000056400000}"/>
    <cellStyle name="Normal 3 2 16 2" xfId="2399" xr:uid="{00000000-0005-0000-0000-000057400000}"/>
    <cellStyle name="Normal 3 2 16 2 2" xfId="26970" xr:uid="{00000000-0005-0000-0000-000058400000}"/>
    <cellStyle name="Normal 3 2 16 3" xfId="26969" xr:uid="{00000000-0005-0000-0000-000059400000}"/>
    <cellStyle name="Normal 3 2 17" xfId="2400" xr:uid="{00000000-0005-0000-0000-00005A400000}"/>
    <cellStyle name="Normal 3 2 17 2" xfId="26971" xr:uid="{00000000-0005-0000-0000-00005B400000}"/>
    <cellStyle name="Normal 3 2 18" xfId="26972" xr:uid="{00000000-0005-0000-0000-00005C400000}"/>
    <cellStyle name="Normal 3 2 19" xfId="26973" xr:uid="{00000000-0005-0000-0000-00005D400000}"/>
    <cellStyle name="Normal 3 2 2" xfId="2401" xr:uid="{00000000-0005-0000-0000-00005E400000}"/>
    <cellStyle name="Normal 3 2 2 10" xfId="2402" xr:uid="{00000000-0005-0000-0000-00005F400000}"/>
    <cellStyle name="Normal 3 2 2 10 2" xfId="2403" xr:uid="{00000000-0005-0000-0000-000060400000}"/>
    <cellStyle name="Normal 3 2 2 10 2 2" xfId="2404" xr:uid="{00000000-0005-0000-0000-000061400000}"/>
    <cellStyle name="Normal 3 2 2 10 2 2 2" xfId="26976" xr:uid="{00000000-0005-0000-0000-000062400000}"/>
    <cellStyle name="Normal 3 2 2 10 2 3" xfId="26975" xr:uid="{00000000-0005-0000-0000-000063400000}"/>
    <cellStyle name="Normal 3 2 2 10 3" xfId="2405" xr:uid="{00000000-0005-0000-0000-000064400000}"/>
    <cellStyle name="Normal 3 2 2 10 3 2" xfId="2406" xr:uid="{00000000-0005-0000-0000-000065400000}"/>
    <cellStyle name="Normal 3 2 2 10 3 2 2" xfId="26978" xr:uid="{00000000-0005-0000-0000-000066400000}"/>
    <cellStyle name="Normal 3 2 2 10 3 3" xfId="26977" xr:uid="{00000000-0005-0000-0000-000067400000}"/>
    <cellStyle name="Normal 3 2 2 10 4" xfId="2407" xr:uid="{00000000-0005-0000-0000-000068400000}"/>
    <cellStyle name="Normal 3 2 2 10 4 2" xfId="26980" xr:uid="{00000000-0005-0000-0000-000069400000}"/>
    <cellStyle name="Normal 3 2 2 10 4 3" xfId="26979" xr:uid="{00000000-0005-0000-0000-00006A400000}"/>
    <cellStyle name="Normal 3 2 2 10 5" xfId="26981" xr:uid="{00000000-0005-0000-0000-00006B400000}"/>
    <cellStyle name="Normal 3 2 2 10 6" xfId="26982" xr:uid="{00000000-0005-0000-0000-00006C400000}"/>
    <cellStyle name="Normal 3 2 2 10 7" xfId="26974" xr:uid="{00000000-0005-0000-0000-00006D400000}"/>
    <cellStyle name="Normal 3 2 2 11" xfId="2408" xr:uid="{00000000-0005-0000-0000-00006E400000}"/>
    <cellStyle name="Normal 3 2 2 11 2" xfId="2409" xr:uid="{00000000-0005-0000-0000-00006F400000}"/>
    <cellStyle name="Normal 3 2 2 11 2 2" xfId="2410" xr:uid="{00000000-0005-0000-0000-000070400000}"/>
    <cellStyle name="Normal 3 2 2 11 2 2 2" xfId="26985" xr:uid="{00000000-0005-0000-0000-000071400000}"/>
    <cellStyle name="Normal 3 2 2 11 2 3" xfId="26984" xr:uid="{00000000-0005-0000-0000-000072400000}"/>
    <cellStyle name="Normal 3 2 2 11 3" xfId="2411" xr:uid="{00000000-0005-0000-0000-000073400000}"/>
    <cellStyle name="Normal 3 2 2 11 3 2" xfId="2412" xr:uid="{00000000-0005-0000-0000-000074400000}"/>
    <cellStyle name="Normal 3 2 2 11 3 2 2" xfId="26987" xr:uid="{00000000-0005-0000-0000-000075400000}"/>
    <cellStyle name="Normal 3 2 2 11 3 3" xfId="26986" xr:uid="{00000000-0005-0000-0000-000076400000}"/>
    <cellStyle name="Normal 3 2 2 11 4" xfId="2413" xr:uid="{00000000-0005-0000-0000-000077400000}"/>
    <cellStyle name="Normal 3 2 2 11 4 2" xfId="26989" xr:uid="{00000000-0005-0000-0000-000078400000}"/>
    <cellStyle name="Normal 3 2 2 11 4 3" xfId="26988" xr:uid="{00000000-0005-0000-0000-000079400000}"/>
    <cellStyle name="Normal 3 2 2 11 5" xfId="26990" xr:uid="{00000000-0005-0000-0000-00007A400000}"/>
    <cellStyle name="Normal 3 2 2 11 6" xfId="26991" xr:uid="{00000000-0005-0000-0000-00007B400000}"/>
    <cellStyle name="Normal 3 2 2 11 7" xfId="26983" xr:uid="{00000000-0005-0000-0000-00007C400000}"/>
    <cellStyle name="Normal 3 2 2 12" xfId="2414" xr:uid="{00000000-0005-0000-0000-00007D400000}"/>
    <cellStyle name="Normal 3 2 2 12 2" xfId="2415" xr:uid="{00000000-0005-0000-0000-00007E400000}"/>
    <cellStyle name="Normal 3 2 2 12 2 2" xfId="26994" xr:uid="{00000000-0005-0000-0000-00007F400000}"/>
    <cellStyle name="Normal 3 2 2 12 2 3" xfId="26993" xr:uid="{00000000-0005-0000-0000-000080400000}"/>
    <cellStyle name="Normal 3 2 2 12 3" xfId="2416" xr:uid="{00000000-0005-0000-0000-000081400000}"/>
    <cellStyle name="Normal 3 2 2 12 3 2" xfId="26996" xr:uid="{00000000-0005-0000-0000-000082400000}"/>
    <cellStyle name="Normal 3 2 2 12 3 3" xfId="26995" xr:uid="{00000000-0005-0000-0000-000083400000}"/>
    <cellStyle name="Normal 3 2 2 12 4" xfId="26997" xr:uid="{00000000-0005-0000-0000-000084400000}"/>
    <cellStyle name="Normal 3 2 2 12 5" xfId="26998" xr:uid="{00000000-0005-0000-0000-000085400000}"/>
    <cellStyle name="Normal 3 2 2 12 6" xfId="26992" xr:uid="{00000000-0005-0000-0000-000086400000}"/>
    <cellStyle name="Normal 3 2 2 13" xfId="2417" xr:uid="{00000000-0005-0000-0000-000087400000}"/>
    <cellStyle name="Normal 3 2 2 13 2" xfId="2418" xr:uid="{00000000-0005-0000-0000-000088400000}"/>
    <cellStyle name="Normal 3 2 2 13 2 2" xfId="27000" xr:uid="{00000000-0005-0000-0000-000089400000}"/>
    <cellStyle name="Normal 3 2 2 13 3" xfId="26999" xr:uid="{00000000-0005-0000-0000-00008A400000}"/>
    <cellStyle name="Normal 3 2 2 14" xfId="2419" xr:uid="{00000000-0005-0000-0000-00008B400000}"/>
    <cellStyle name="Normal 3 2 2 14 2" xfId="2420" xr:uid="{00000000-0005-0000-0000-00008C400000}"/>
    <cellStyle name="Normal 3 2 2 14 2 2" xfId="27002" xr:uid="{00000000-0005-0000-0000-00008D400000}"/>
    <cellStyle name="Normal 3 2 2 14 3" xfId="27001" xr:uid="{00000000-0005-0000-0000-00008E400000}"/>
    <cellStyle name="Normal 3 2 2 15" xfId="2421" xr:uid="{00000000-0005-0000-0000-00008F400000}"/>
    <cellStyle name="Normal 3 2 2 15 2" xfId="27004" xr:uid="{00000000-0005-0000-0000-000090400000}"/>
    <cellStyle name="Normal 3 2 2 15 3" xfId="27003" xr:uid="{00000000-0005-0000-0000-000091400000}"/>
    <cellStyle name="Normal 3 2 2 16" xfId="27005" xr:uid="{00000000-0005-0000-0000-000092400000}"/>
    <cellStyle name="Normal 3 2 2 17" xfId="27006" xr:uid="{00000000-0005-0000-0000-000093400000}"/>
    <cellStyle name="Normal 3 2 2 18" xfId="27007" xr:uid="{00000000-0005-0000-0000-000094400000}"/>
    <cellStyle name="Normal 3 2 2 19" xfId="17624" xr:uid="{00000000-0005-0000-0000-000095400000}"/>
    <cellStyle name="Normal 3 2 2 2" xfId="2422" xr:uid="{00000000-0005-0000-0000-000096400000}"/>
    <cellStyle name="Normal 3 2 2 2 10" xfId="2423" xr:uid="{00000000-0005-0000-0000-000097400000}"/>
    <cellStyle name="Normal 3 2 2 2 10 2" xfId="2424" xr:uid="{00000000-0005-0000-0000-000098400000}"/>
    <cellStyle name="Normal 3 2 2 2 10 2 2" xfId="27011" xr:uid="{00000000-0005-0000-0000-000099400000}"/>
    <cellStyle name="Normal 3 2 2 2 10 2 3" xfId="27010" xr:uid="{00000000-0005-0000-0000-00009A400000}"/>
    <cellStyle name="Normal 3 2 2 2 10 3" xfId="2425" xr:uid="{00000000-0005-0000-0000-00009B400000}"/>
    <cellStyle name="Normal 3 2 2 2 10 3 2" xfId="27013" xr:uid="{00000000-0005-0000-0000-00009C400000}"/>
    <cellStyle name="Normal 3 2 2 2 10 3 3" xfId="27012" xr:uid="{00000000-0005-0000-0000-00009D400000}"/>
    <cellStyle name="Normal 3 2 2 2 10 4" xfId="27014" xr:uid="{00000000-0005-0000-0000-00009E400000}"/>
    <cellStyle name="Normal 3 2 2 2 10 4 2" xfId="27015" xr:uid="{00000000-0005-0000-0000-00009F400000}"/>
    <cellStyle name="Normal 3 2 2 2 10 5" xfId="27016" xr:uid="{00000000-0005-0000-0000-0000A0400000}"/>
    <cellStyle name="Normal 3 2 2 2 10 6" xfId="27017" xr:uid="{00000000-0005-0000-0000-0000A1400000}"/>
    <cellStyle name="Normal 3 2 2 2 10 7" xfId="27009" xr:uid="{00000000-0005-0000-0000-0000A2400000}"/>
    <cellStyle name="Normal 3 2 2 2 11" xfId="2426" xr:uid="{00000000-0005-0000-0000-0000A3400000}"/>
    <cellStyle name="Normal 3 2 2 2 11 2" xfId="2427" xr:uid="{00000000-0005-0000-0000-0000A4400000}"/>
    <cellStyle name="Normal 3 2 2 2 11 2 2" xfId="27020" xr:uid="{00000000-0005-0000-0000-0000A5400000}"/>
    <cellStyle name="Normal 3 2 2 2 11 2 3" xfId="27019" xr:uid="{00000000-0005-0000-0000-0000A6400000}"/>
    <cellStyle name="Normal 3 2 2 2 11 3" xfId="27021" xr:uid="{00000000-0005-0000-0000-0000A7400000}"/>
    <cellStyle name="Normal 3 2 2 2 11 3 2" xfId="27022" xr:uid="{00000000-0005-0000-0000-0000A8400000}"/>
    <cellStyle name="Normal 3 2 2 2 11 4" xfId="27023" xr:uid="{00000000-0005-0000-0000-0000A9400000}"/>
    <cellStyle name="Normal 3 2 2 2 11 4 2" xfId="27024" xr:uid="{00000000-0005-0000-0000-0000AA400000}"/>
    <cellStyle name="Normal 3 2 2 2 11 5" xfId="27025" xr:uid="{00000000-0005-0000-0000-0000AB400000}"/>
    <cellStyle name="Normal 3 2 2 2 11 6" xfId="27026" xr:uid="{00000000-0005-0000-0000-0000AC400000}"/>
    <cellStyle name="Normal 3 2 2 2 11 7" xfId="27018" xr:uid="{00000000-0005-0000-0000-0000AD400000}"/>
    <cellStyle name="Normal 3 2 2 2 12" xfId="2428" xr:uid="{00000000-0005-0000-0000-0000AE400000}"/>
    <cellStyle name="Normal 3 2 2 2 12 2" xfId="2429" xr:uid="{00000000-0005-0000-0000-0000AF400000}"/>
    <cellStyle name="Normal 3 2 2 2 12 2 2" xfId="27029" xr:uid="{00000000-0005-0000-0000-0000B0400000}"/>
    <cellStyle name="Normal 3 2 2 2 12 2 3" xfId="27028" xr:uid="{00000000-0005-0000-0000-0000B1400000}"/>
    <cellStyle name="Normal 3 2 2 2 12 3" xfId="27030" xr:uid="{00000000-0005-0000-0000-0000B2400000}"/>
    <cellStyle name="Normal 3 2 2 2 12 3 2" xfId="27031" xr:uid="{00000000-0005-0000-0000-0000B3400000}"/>
    <cellStyle name="Normal 3 2 2 2 12 4" xfId="27032" xr:uid="{00000000-0005-0000-0000-0000B4400000}"/>
    <cellStyle name="Normal 3 2 2 2 12 5" xfId="27033" xr:uid="{00000000-0005-0000-0000-0000B5400000}"/>
    <cellStyle name="Normal 3 2 2 2 12 6" xfId="27027" xr:uid="{00000000-0005-0000-0000-0000B6400000}"/>
    <cellStyle name="Normal 3 2 2 2 13" xfId="2430" xr:uid="{00000000-0005-0000-0000-0000B7400000}"/>
    <cellStyle name="Normal 3 2 2 2 13 2" xfId="27035" xr:uid="{00000000-0005-0000-0000-0000B8400000}"/>
    <cellStyle name="Normal 3 2 2 2 13 3" xfId="27034" xr:uid="{00000000-0005-0000-0000-0000B9400000}"/>
    <cellStyle name="Normal 3 2 2 2 14" xfId="27036" xr:uid="{00000000-0005-0000-0000-0000BA400000}"/>
    <cellStyle name="Normal 3 2 2 2 14 2" xfId="27037" xr:uid="{00000000-0005-0000-0000-0000BB400000}"/>
    <cellStyle name="Normal 3 2 2 2 15" xfId="27038" xr:uid="{00000000-0005-0000-0000-0000BC400000}"/>
    <cellStyle name="Normal 3 2 2 2 15 2" xfId="27039" xr:uid="{00000000-0005-0000-0000-0000BD400000}"/>
    <cellStyle name="Normal 3 2 2 2 16" xfId="27040" xr:uid="{00000000-0005-0000-0000-0000BE400000}"/>
    <cellStyle name="Normal 3 2 2 2 17" xfId="27041" xr:uid="{00000000-0005-0000-0000-0000BF400000}"/>
    <cellStyle name="Normal 3 2 2 2 18" xfId="27008" xr:uid="{00000000-0005-0000-0000-0000C0400000}"/>
    <cellStyle name="Normal 3 2 2 2 2" xfId="2431" xr:uid="{00000000-0005-0000-0000-0000C1400000}"/>
    <cellStyle name="Normal 3 2 2 2 2 10" xfId="2432" xr:uid="{00000000-0005-0000-0000-0000C2400000}"/>
    <cellStyle name="Normal 3 2 2 2 2 10 10" xfId="27044" xr:uid="{00000000-0005-0000-0000-0000C3400000}"/>
    <cellStyle name="Normal 3 2 2 2 2 10 11" xfId="27043" xr:uid="{00000000-0005-0000-0000-0000C4400000}"/>
    <cellStyle name="Normal 3 2 2 2 2 10 2" xfId="2433" xr:uid="{00000000-0005-0000-0000-0000C5400000}"/>
    <cellStyle name="Normal 3 2 2 2 2 10 2 2" xfId="27046" xr:uid="{00000000-0005-0000-0000-0000C6400000}"/>
    <cellStyle name="Normal 3 2 2 2 2 10 2 2 2" xfId="27047" xr:uid="{00000000-0005-0000-0000-0000C7400000}"/>
    <cellStyle name="Normal 3 2 2 2 2 10 2 3" xfId="27048" xr:uid="{00000000-0005-0000-0000-0000C8400000}"/>
    <cellStyle name="Normal 3 2 2 2 2 10 2 3 2" xfId="27049" xr:uid="{00000000-0005-0000-0000-0000C9400000}"/>
    <cellStyle name="Normal 3 2 2 2 2 10 2 4" xfId="27050" xr:uid="{00000000-0005-0000-0000-0000CA400000}"/>
    <cellStyle name="Normal 3 2 2 2 2 10 2 4 2" xfId="27051" xr:uid="{00000000-0005-0000-0000-0000CB400000}"/>
    <cellStyle name="Normal 3 2 2 2 2 10 2 5" xfId="27052" xr:uid="{00000000-0005-0000-0000-0000CC400000}"/>
    <cellStyle name="Normal 3 2 2 2 2 10 2 6" xfId="27053" xr:uid="{00000000-0005-0000-0000-0000CD400000}"/>
    <cellStyle name="Normal 3 2 2 2 2 10 2 7" xfId="27045" xr:uid="{00000000-0005-0000-0000-0000CE400000}"/>
    <cellStyle name="Normal 3 2 2 2 2 10 3" xfId="27054" xr:uid="{00000000-0005-0000-0000-0000CF400000}"/>
    <cellStyle name="Normal 3 2 2 2 2 10 3 2" xfId="27055" xr:uid="{00000000-0005-0000-0000-0000D0400000}"/>
    <cellStyle name="Normal 3 2 2 2 2 10 3 2 2" xfId="27056" xr:uid="{00000000-0005-0000-0000-0000D1400000}"/>
    <cellStyle name="Normal 3 2 2 2 2 10 3 3" xfId="27057" xr:uid="{00000000-0005-0000-0000-0000D2400000}"/>
    <cellStyle name="Normal 3 2 2 2 2 10 3 3 2" xfId="27058" xr:uid="{00000000-0005-0000-0000-0000D3400000}"/>
    <cellStyle name="Normal 3 2 2 2 2 10 3 4" xfId="27059" xr:uid="{00000000-0005-0000-0000-0000D4400000}"/>
    <cellStyle name="Normal 3 2 2 2 2 10 3 4 2" xfId="27060" xr:uid="{00000000-0005-0000-0000-0000D5400000}"/>
    <cellStyle name="Normal 3 2 2 2 2 10 3 5" xfId="27061" xr:uid="{00000000-0005-0000-0000-0000D6400000}"/>
    <cellStyle name="Normal 3 2 2 2 2 10 3 6" xfId="27062" xr:uid="{00000000-0005-0000-0000-0000D7400000}"/>
    <cellStyle name="Normal 3 2 2 2 2 10 4" xfId="27063" xr:uid="{00000000-0005-0000-0000-0000D8400000}"/>
    <cellStyle name="Normal 3 2 2 2 2 10 4 2" xfId="27064" xr:uid="{00000000-0005-0000-0000-0000D9400000}"/>
    <cellStyle name="Normal 3 2 2 2 2 10 4 2 2" xfId="27065" xr:uid="{00000000-0005-0000-0000-0000DA400000}"/>
    <cellStyle name="Normal 3 2 2 2 2 10 4 3" xfId="27066" xr:uid="{00000000-0005-0000-0000-0000DB400000}"/>
    <cellStyle name="Normal 3 2 2 2 2 10 4 3 2" xfId="27067" xr:uid="{00000000-0005-0000-0000-0000DC400000}"/>
    <cellStyle name="Normal 3 2 2 2 2 10 4 4" xfId="27068" xr:uid="{00000000-0005-0000-0000-0000DD400000}"/>
    <cellStyle name="Normal 3 2 2 2 2 10 4 4 2" xfId="27069" xr:uid="{00000000-0005-0000-0000-0000DE400000}"/>
    <cellStyle name="Normal 3 2 2 2 2 10 4 5" xfId="27070" xr:uid="{00000000-0005-0000-0000-0000DF400000}"/>
    <cellStyle name="Normal 3 2 2 2 2 10 4 6" xfId="27071" xr:uid="{00000000-0005-0000-0000-0000E0400000}"/>
    <cellStyle name="Normal 3 2 2 2 2 10 5" xfId="27072" xr:uid="{00000000-0005-0000-0000-0000E1400000}"/>
    <cellStyle name="Normal 3 2 2 2 2 10 5 2" xfId="27073" xr:uid="{00000000-0005-0000-0000-0000E2400000}"/>
    <cellStyle name="Normal 3 2 2 2 2 10 5 2 2" xfId="27074" xr:uid="{00000000-0005-0000-0000-0000E3400000}"/>
    <cellStyle name="Normal 3 2 2 2 2 10 5 3" xfId="27075" xr:uid="{00000000-0005-0000-0000-0000E4400000}"/>
    <cellStyle name="Normal 3 2 2 2 2 10 5 3 2" xfId="27076" xr:uid="{00000000-0005-0000-0000-0000E5400000}"/>
    <cellStyle name="Normal 3 2 2 2 2 10 5 4" xfId="27077" xr:uid="{00000000-0005-0000-0000-0000E6400000}"/>
    <cellStyle name="Normal 3 2 2 2 2 10 5 5" xfId="27078" xr:uid="{00000000-0005-0000-0000-0000E7400000}"/>
    <cellStyle name="Normal 3 2 2 2 2 10 6" xfId="27079" xr:uid="{00000000-0005-0000-0000-0000E8400000}"/>
    <cellStyle name="Normal 3 2 2 2 2 10 6 2" xfId="27080" xr:uid="{00000000-0005-0000-0000-0000E9400000}"/>
    <cellStyle name="Normal 3 2 2 2 2 10 7" xfId="27081" xr:uid="{00000000-0005-0000-0000-0000EA400000}"/>
    <cellStyle name="Normal 3 2 2 2 2 10 7 2" xfId="27082" xr:uid="{00000000-0005-0000-0000-0000EB400000}"/>
    <cellStyle name="Normal 3 2 2 2 2 10 8" xfId="27083" xr:uid="{00000000-0005-0000-0000-0000EC400000}"/>
    <cellStyle name="Normal 3 2 2 2 2 10 8 2" xfId="27084" xr:uid="{00000000-0005-0000-0000-0000ED400000}"/>
    <cellStyle name="Normal 3 2 2 2 2 10 9" xfId="27085" xr:uid="{00000000-0005-0000-0000-0000EE400000}"/>
    <cellStyle name="Normal 3 2 2 2 2 11" xfId="2434" xr:uid="{00000000-0005-0000-0000-0000EF400000}"/>
    <cellStyle name="Normal 3 2 2 2 2 11 2" xfId="27087" xr:uid="{00000000-0005-0000-0000-0000F0400000}"/>
    <cellStyle name="Normal 3 2 2 2 2 11 2 2" xfId="27088" xr:uid="{00000000-0005-0000-0000-0000F1400000}"/>
    <cellStyle name="Normal 3 2 2 2 2 11 3" xfId="27089" xr:uid="{00000000-0005-0000-0000-0000F2400000}"/>
    <cellStyle name="Normal 3 2 2 2 2 11 3 2" xfId="27090" xr:uid="{00000000-0005-0000-0000-0000F3400000}"/>
    <cellStyle name="Normal 3 2 2 2 2 11 4" xfId="27091" xr:uid="{00000000-0005-0000-0000-0000F4400000}"/>
    <cellStyle name="Normal 3 2 2 2 2 11 4 2" xfId="27092" xr:uid="{00000000-0005-0000-0000-0000F5400000}"/>
    <cellStyle name="Normal 3 2 2 2 2 11 5" xfId="27093" xr:uid="{00000000-0005-0000-0000-0000F6400000}"/>
    <cellStyle name="Normal 3 2 2 2 2 11 6" xfId="27094" xr:uid="{00000000-0005-0000-0000-0000F7400000}"/>
    <cellStyle name="Normal 3 2 2 2 2 11 7" xfId="27086" xr:uid="{00000000-0005-0000-0000-0000F8400000}"/>
    <cellStyle name="Normal 3 2 2 2 2 12" xfId="27095" xr:uid="{00000000-0005-0000-0000-0000F9400000}"/>
    <cellStyle name="Normal 3 2 2 2 2 12 2" xfId="27096" xr:uid="{00000000-0005-0000-0000-0000FA400000}"/>
    <cellStyle name="Normal 3 2 2 2 2 12 2 2" xfId="27097" xr:uid="{00000000-0005-0000-0000-0000FB400000}"/>
    <cellStyle name="Normal 3 2 2 2 2 12 3" xfId="27098" xr:uid="{00000000-0005-0000-0000-0000FC400000}"/>
    <cellStyle name="Normal 3 2 2 2 2 12 3 2" xfId="27099" xr:uid="{00000000-0005-0000-0000-0000FD400000}"/>
    <cellStyle name="Normal 3 2 2 2 2 12 4" xfId="27100" xr:uid="{00000000-0005-0000-0000-0000FE400000}"/>
    <cellStyle name="Normal 3 2 2 2 2 12 4 2" xfId="27101" xr:uid="{00000000-0005-0000-0000-0000FF400000}"/>
    <cellStyle name="Normal 3 2 2 2 2 12 5" xfId="27102" xr:uid="{00000000-0005-0000-0000-000000410000}"/>
    <cellStyle name="Normal 3 2 2 2 2 12 6" xfId="27103" xr:uid="{00000000-0005-0000-0000-000001410000}"/>
    <cellStyle name="Normal 3 2 2 2 2 13" xfId="27104" xr:uid="{00000000-0005-0000-0000-000002410000}"/>
    <cellStyle name="Normal 3 2 2 2 2 13 2" xfId="27105" xr:uid="{00000000-0005-0000-0000-000003410000}"/>
    <cellStyle name="Normal 3 2 2 2 2 13 2 2" xfId="27106" xr:uid="{00000000-0005-0000-0000-000004410000}"/>
    <cellStyle name="Normal 3 2 2 2 2 13 3" xfId="27107" xr:uid="{00000000-0005-0000-0000-000005410000}"/>
    <cellStyle name="Normal 3 2 2 2 2 13 3 2" xfId="27108" xr:uid="{00000000-0005-0000-0000-000006410000}"/>
    <cellStyle name="Normal 3 2 2 2 2 13 4" xfId="27109" xr:uid="{00000000-0005-0000-0000-000007410000}"/>
    <cellStyle name="Normal 3 2 2 2 2 13 4 2" xfId="27110" xr:uid="{00000000-0005-0000-0000-000008410000}"/>
    <cellStyle name="Normal 3 2 2 2 2 13 5" xfId="27111" xr:uid="{00000000-0005-0000-0000-000009410000}"/>
    <cellStyle name="Normal 3 2 2 2 2 13 6" xfId="27112" xr:uid="{00000000-0005-0000-0000-00000A410000}"/>
    <cellStyle name="Normal 3 2 2 2 2 14" xfId="27113" xr:uid="{00000000-0005-0000-0000-00000B410000}"/>
    <cellStyle name="Normal 3 2 2 2 2 14 2" xfId="27114" xr:uid="{00000000-0005-0000-0000-00000C410000}"/>
    <cellStyle name="Normal 3 2 2 2 2 14 2 2" xfId="27115" xr:uid="{00000000-0005-0000-0000-00000D410000}"/>
    <cellStyle name="Normal 3 2 2 2 2 14 3" xfId="27116" xr:uid="{00000000-0005-0000-0000-00000E410000}"/>
    <cellStyle name="Normal 3 2 2 2 2 14 3 2" xfId="27117" xr:uid="{00000000-0005-0000-0000-00000F410000}"/>
    <cellStyle name="Normal 3 2 2 2 2 14 4" xfId="27118" xr:uid="{00000000-0005-0000-0000-000010410000}"/>
    <cellStyle name="Normal 3 2 2 2 2 14 5" xfId="27119" xr:uid="{00000000-0005-0000-0000-000011410000}"/>
    <cellStyle name="Normal 3 2 2 2 2 15" xfId="27120" xr:uid="{00000000-0005-0000-0000-000012410000}"/>
    <cellStyle name="Normal 3 2 2 2 2 15 2" xfId="27121" xr:uid="{00000000-0005-0000-0000-000013410000}"/>
    <cellStyle name="Normal 3 2 2 2 2 16" xfId="27122" xr:uid="{00000000-0005-0000-0000-000014410000}"/>
    <cellStyle name="Normal 3 2 2 2 2 16 2" xfId="27123" xr:uid="{00000000-0005-0000-0000-000015410000}"/>
    <cellStyle name="Normal 3 2 2 2 2 17" xfId="27124" xr:uid="{00000000-0005-0000-0000-000016410000}"/>
    <cellStyle name="Normal 3 2 2 2 2 17 2" xfId="27125" xr:uid="{00000000-0005-0000-0000-000017410000}"/>
    <cellStyle name="Normal 3 2 2 2 2 18" xfId="27126" xr:uid="{00000000-0005-0000-0000-000018410000}"/>
    <cellStyle name="Normal 3 2 2 2 2 19" xfId="27127" xr:uid="{00000000-0005-0000-0000-000019410000}"/>
    <cellStyle name="Normal 3 2 2 2 2 2" xfId="2435" xr:uid="{00000000-0005-0000-0000-00001A410000}"/>
    <cellStyle name="Normal 3 2 2 2 2 2 10" xfId="27129" xr:uid="{00000000-0005-0000-0000-00001B410000}"/>
    <cellStyle name="Normal 3 2 2 2 2 2 10 2" xfId="27130" xr:uid="{00000000-0005-0000-0000-00001C410000}"/>
    <cellStyle name="Normal 3 2 2 2 2 2 10 2 2" xfId="27131" xr:uid="{00000000-0005-0000-0000-00001D410000}"/>
    <cellStyle name="Normal 3 2 2 2 2 2 10 3" xfId="27132" xr:uid="{00000000-0005-0000-0000-00001E410000}"/>
    <cellStyle name="Normal 3 2 2 2 2 2 10 3 2" xfId="27133" xr:uid="{00000000-0005-0000-0000-00001F410000}"/>
    <cellStyle name="Normal 3 2 2 2 2 2 10 4" xfId="27134" xr:uid="{00000000-0005-0000-0000-000020410000}"/>
    <cellStyle name="Normal 3 2 2 2 2 2 10 4 2" xfId="27135" xr:uid="{00000000-0005-0000-0000-000021410000}"/>
    <cellStyle name="Normal 3 2 2 2 2 2 10 5" xfId="27136" xr:uid="{00000000-0005-0000-0000-000022410000}"/>
    <cellStyle name="Normal 3 2 2 2 2 2 10 6" xfId="27137" xr:uid="{00000000-0005-0000-0000-000023410000}"/>
    <cellStyle name="Normal 3 2 2 2 2 2 11" xfId="27138" xr:uid="{00000000-0005-0000-0000-000024410000}"/>
    <cellStyle name="Normal 3 2 2 2 2 2 11 2" xfId="27139" xr:uid="{00000000-0005-0000-0000-000025410000}"/>
    <cellStyle name="Normal 3 2 2 2 2 2 11 2 2" xfId="27140" xr:uid="{00000000-0005-0000-0000-000026410000}"/>
    <cellStyle name="Normal 3 2 2 2 2 2 11 3" xfId="27141" xr:uid="{00000000-0005-0000-0000-000027410000}"/>
    <cellStyle name="Normal 3 2 2 2 2 2 11 3 2" xfId="27142" xr:uid="{00000000-0005-0000-0000-000028410000}"/>
    <cellStyle name="Normal 3 2 2 2 2 2 11 4" xfId="27143" xr:uid="{00000000-0005-0000-0000-000029410000}"/>
    <cellStyle name="Normal 3 2 2 2 2 2 11 5" xfId="27144" xr:uid="{00000000-0005-0000-0000-00002A410000}"/>
    <cellStyle name="Normal 3 2 2 2 2 2 12" xfId="27145" xr:uid="{00000000-0005-0000-0000-00002B410000}"/>
    <cellStyle name="Normal 3 2 2 2 2 2 12 2" xfId="27146" xr:uid="{00000000-0005-0000-0000-00002C410000}"/>
    <cellStyle name="Normal 3 2 2 2 2 2 13" xfId="27147" xr:uid="{00000000-0005-0000-0000-00002D410000}"/>
    <cellStyle name="Normal 3 2 2 2 2 2 13 2" xfId="27148" xr:uid="{00000000-0005-0000-0000-00002E410000}"/>
    <cellStyle name="Normal 3 2 2 2 2 2 14" xfId="27149" xr:uid="{00000000-0005-0000-0000-00002F410000}"/>
    <cellStyle name="Normal 3 2 2 2 2 2 14 2" xfId="27150" xr:uid="{00000000-0005-0000-0000-000030410000}"/>
    <cellStyle name="Normal 3 2 2 2 2 2 15" xfId="27151" xr:uid="{00000000-0005-0000-0000-000031410000}"/>
    <cellStyle name="Normal 3 2 2 2 2 2 16" xfId="27152" xr:uid="{00000000-0005-0000-0000-000032410000}"/>
    <cellStyle name="Normal 3 2 2 2 2 2 17" xfId="27128" xr:uid="{00000000-0005-0000-0000-000033410000}"/>
    <cellStyle name="Normal 3 2 2 2 2 2 2" xfId="2436" xr:uid="{00000000-0005-0000-0000-000034410000}"/>
    <cellStyle name="Normal 3 2 2 2 2 2 2 10" xfId="27154" xr:uid="{00000000-0005-0000-0000-000035410000}"/>
    <cellStyle name="Normal 3 2 2 2 2 2 2 10 2" xfId="27155" xr:uid="{00000000-0005-0000-0000-000036410000}"/>
    <cellStyle name="Normal 3 2 2 2 2 2 2 11" xfId="27156" xr:uid="{00000000-0005-0000-0000-000037410000}"/>
    <cellStyle name="Normal 3 2 2 2 2 2 2 11 2" xfId="27157" xr:uid="{00000000-0005-0000-0000-000038410000}"/>
    <cellStyle name="Normal 3 2 2 2 2 2 2 12" xfId="27158" xr:uid="{00000000-0005-0000-0000-000039410000}"/>
    <cellStyle name="Normal 3 2 2 2 2 2 2 13" xfId="27159" xr:uid="{00000000-0005-0000-0000-00003A410000}"/>
    <cellStyle name="Normal 3 2 2 2 2 2 2 14" xfId="27153" xr:uid="{00000000-0005-0000-0000-00003B410000}"/>
    <cellStyle name="Normal 3 2 2 2 2 2 2 2" xfId="2437" xr:uid="{00000000-0005-0000-0000-00003C410000}"/>
    <cellStyle name="Normal 3 2 2 2 2 2 2 2 10" xfId="27161" xr:uid="{00000000-0005-0000-0000-00003D410000}"/>
    <cellStyle name="Normal 3 2 2 2 2 2 2 2 11" xfId="27162" xr:uid="{00000000-0005-0000-0000-00003E410000}"/>
    <cellStyle name="Normal 3 2 2 2 2 2 2 2 12" xfId="27160" xr:uid="{00000000-0005-0000-0000-00003F410000}"/>
    <cellStyle name="Normal 3 2 2 2 2 2 2 2 2" xfId="2438" xr:uid="{00000000-0005-0000-0000-000040410000}"/>
    <cellStyle name="Normal 3 2 2 2 2 2 2 2 2 2" xfId="2439" xr:uid="{00000000-0005-0000-0000-000041410000}"/>
    <cellStyle name="Normal 3 2 2 2 2 2 2 2 2 2 2" xfId="27165" xr:uid="{00000000-0005-0000-0000-000042410000}"/>
    <cellStyle name="Normal 3 2 2 2 2 2 2 2 2 2 3" xfId="27164" xr:uid="{00000000-0005-0000-0000-000043410000}"/>
    <cellStyle name="Normal 3 2 2 2 2 2 2 2 2 3" xfId="2440" xr:uid="{00000000-0005-0000-0000-000044410000}"/>
    <cellStyle name="Normal 3 2 2 2 2 2 2 2 2 3 2" xfId="27167" xr:uid="{00000000-0005-0000-0000-000045410000}"/>
    <cellStyle name="Normal 3 2 2 2 2 2 2 2 2 3 3" xfId="27166" xr:uid="{00000000-0005-0000-0000-000046410000}"/>
    <cellStyle name="Normal 3 2 2 2 2 2 2 2 2 4" xfId="27168" xr:uid="{00000000-0005-0000-0000-000047410000}"/>
    <cellStyle name="Normal 3 2 2 2 2 2 2 2 2 4 2" xfId="27169" xr:uid="{00000000-0005-0000-0000-000048410000}"/>
    <cellStyle name="Normal 3 2 2 2 2 2 2 2 2 5" xfId="27170" xr:uid="{00000000-0005-0000-0000-000049410000}"/>
    <cellStyle name="Normal 3 2 2 2 2 2 2 2 2 6" xfId="27171" xr:uid="{00000000-0005-0000-0000-00004A410000}"/>
    <cellStyle name="Normal 3 2 2 2 2 2 2 2 2 7" xfId="27163" xr:uid="{00000000-0005-0000-0000-00004B410000}"/>
    <cellStyle name="Normal 3 2 2 2 2 2 2 2 3" xfId="2441" xr:uid="{00000000-0005-0000-0000-00004C410000}"/>
    <cellStyle name="Normal 3 2 2 2 2 2 2 2 3 2" xfId="2442" xr:uid="{00000000-0005-0000-0000-00004D410000}"/>
    <cellStyle name="Normal 3 2 2 2 2 2 2 2 3 2 2" xfId="27174" xr:uid="{00000000-0005-0000-0000-00004E410000}"/>
    <cellStyle name="Normal 3 2 2 2 2 2 2 2 3 2 3" xfId="27173" xr:uid="{00000000-0005-0000-0000-00004F410000}"/>
    <cellStyle name="Normal 3 2 2 2 2 2 2 2 3 3" xfId="27175" xr:uid="{00000000-0005-0000-0000-000050410000}"/>
    <cellStyle name="Normal 3 2 2 2 2 2 2 2 3 3 2" xfId="27176" xr:uid="{00000000-0005-0000-0000-000051410000}"/>
    <cellStyle name="Normal 3 2 2 2 2 2 2 2 3 4" xfId="27177" xr:uid="{00000000-0005-0000-0000-000052410000}"/>
    <cellStyle name="Normal 3 2 2 2 2 2 2 2 3 4 2" xfId="27178" xr:uid="{00000000-0005-0000-0000-000053410000}"/>
    <cellStyle name="Normal 3 2 2 2 2 2 2 2 3 5" xfId="27179" xr:uid="{00000000-0005-0000-0000-000054410000}"/>
    <cellStyle name="Normal 3 2 2 2 2 2 2 2 3 6" xfId="27180" xr:uid="{00000000-0005-0000-0000-000055410000}"/>
    <cellStyle name="Normal 3 2 2 2 2 2 2 2 3 7" xfId="27172" xr:uid="{00000000-0005-0000-0000-000056410000}"/>
    <cellStyle name="Normal 3 2 2 2 2 2 2 2 4" xfId="2443" xr:uid="{00000000-0005-0000-0000-000057410000}"/>
    <cellStyle name="Normal 3 2 2 2 2 2 2 2 4 2" xfId="2444" xr:uid="{00000000-0005-0000-0000-000058410000}"/>
    <cellStyle name="Normal 3 2 2 2 2 2 2 2 4 2 2" xfId="27183" xr:uid="{00000000-0005-0000-0000-000059410000}"/>
    <cellStyle name="Normal 3 2 2 2 2 2 2 2 4 2 3" xfId="27182" xr:uid="{00000000-0005-0000-0000-00005A410000}"/>
    <cellStyle name="Normal 3 2 2 2 2 2 2 2 4 3" xfId="27184" xr:uid="{00000000-0005-0000-0000-00005B410000}"/>
    <cellStyle name="Normal 3 2 2 2 2 2 2 2 4 3 2" xfId="27185" xr:uid="{00000000-0005-0000-0000-00005C410000}"/>
    <cellStyle name="Normal 3 2 2 2 2 2 2 2 4 4" xfId="27186" xr:uid="{00000000-0005-0000-0000-00005D410000}"/>
    <cellStyle name="Normal 3 2 2 2 2 2 2 2 4 4 2" xfId="27187" xr:uid="{00000000-0005-0000-0000-00005E410000}"/>
    <cellStyle name="Normal 3 2 2 2 2 2 2 2 4 5" xfId="27188" xr:uid="{00000000-0005-0000-0000-00005F410000}"/>
    <cellStyle name="Normal 3 2 2 2 2 2 2 2 4 6" xfId="27189" xr:uid="{00000000-0005-0000-0000-000060410000}"/>
    <cellStyle name="Normal 3 2 2 2 2 2 2 2 4 7" xfId="27181" xr:uid="{00000000-0005-0000-0000-000061410000}"/>
    <cellStyle name="Normal 3 2 2 2 2 2 2 2 5" xfId="2445" xr:uid="{00000000-0005-0000-0000-000062410000}"/>
    <cellStyle name="Normal 3 2 2 2 2 2 2 2 5 2" xfId="27191" xr:uid="{00000000-0005-0000-0000-000063410000}"/>
    <cellStyle name="Normal 3 2 2 2 2 2 2 2 5 2 2" xfId="27192" xr:uid="{00000000-0005-0000-0000-000064410000}"/>
    <cellStyle name="Normal 3 2 2 2 2 2 2 2 5 3" xfId="27193" xr:uid="{00000000-0005-0000-0000-000065410000}"/>
    <cellStyle name="Normal 3 2 2 2 2 2 2 2 5 3 2" xfId="27194" xr:uid="{00000000-0005-0000-0000-000066410000}"/>
    <cellStyle name="Normal 3 2 2 2 2 2 2 2 5 4" xfId="27195" xr:uid="{00000000-0005-0000-0000-000067410000}"/>
    <cellStyle name="Normal 3 2 2 2 2 2 2 2 5 4 2" xfId="27196" xr:uid="{00000000-0005-0000-0000-000068410000}"/>
    <cellStyle name="Normal 3 2 2 2 2 2 2 2 5 5" xfId="27197" xr:uid="{00000000-0005-0000-0000-000069410000}"/>
    <cellStyle name="Normal 3 2 2 2 2 2 2 2 5 6" xfId="27198" xr:uid="{00000000-0005-0000-0000-00006A410000}"/>
    <cellStyle name="Normal 3 2 2 2 2 2 2 2 5 7" xfId="27190" xr:uid="{00000000-0005-0000-0000-00006B410000}"/>
    <cellStyle name="Normal 3 2 2 2 2 2 2 2 6" xfId="27199" xr:uid="{00000000-0005-0000-0000-00006C410000}"/>
    <cellStyle name="Normal 3 2 2 2 2 2 2 2 6 2" xfId="27200" xr:uid="{00000000-0005-0000-0000-00006D410000}"/>
    <cellStyle name="Normal 3 2 2 2 2 2 2 2 6 2 2" xfId="27201" xr:uid="{00000000-0005-0000-0000-00006E410000}"/>
    <cellStyle name="Normal 3 2 2 2 2 2 2 2 6 3" xfId="27202" xr:uid="{00000000-0005-0000-0000-00006F410000}"/>
    <cellStyle name="Normal 3 2 2 2 2 2 2 2 6 3 2" xfId="27203" xr:uid="{00000000-0005-0000-0000-000070410000}"/>
    <cellStyle name="Normal 3 2 2 2 2 2 2 2 6 4" xfId="27204" xr:uid="{00000000-0005-0000-0000-000071410000}"/>
    <cellStyle name="Normal 3 2 2 2 2 2 2 2 6 5" xfId="27205" xr:uid="{00000000-0005-0000-0000-000072410000}"/>
    <cellStyle name="Normal 3 2 2 2 2 2 2 2 7" xfId="27206" xr:uid="{00000000-0005-0000-0000-000073410000}"/>
    <cellStyle name="Normal 3 2 2 2 2 2 2 2 7 2" xfId="27207" xr:uid="{00000000-0005-0000-0000-000074410000}"/>
    <cellStyle name="Normal 3 2 2 2 2 2 2 2 8" xfId="27208" xr:uid="{00000000-0005-0000-0000-000075410000}"/>
    <cellStyle name="Normal 3 2 2 2 2 2 2 2 8 2" xfId="27209" xr:uid="{00000000-0005-0000-0000-000076410000}"/>
    <cellStyle name="Normal 3 2 2 2 2 2 2 2 9" xfId="27210" xr:uid="{00000000-0005-0000-0000-000077410000}"/>
    <cellStyle name="Normal 3 2 2 2 2 2 2 2 9 2" xfId="27211" xr:uid="{00000000-0005-0000-0000-000078410000}"/>
    <cellStyle name="Normal 3 2 2 2 2 2 2 3" xfId="2446" xr:uid="{00000000-0005-0000-0000-000079410000}"/>
    <cellStyle name="Normal 3 2 2 2 2 2 2 3 10" xfId="27213" xr:uid="{00000000-0005-0000-0000-00007A410000}"/>
    <cellStyle name="Normal 3 2 2 2 2 2 2 3 11" xfId="27212" xr:uid="{00000000-0005-0000-0000-00007B410000}"/>
    <cellStyle name="Normal 3 2 2 2 2 2 2 3 2" xfId="2447" xr:uid="{00000000-0005-0000-0000-00007C410000}"/>
    <cellStyle name="Normal 3 2 2 2 2 2 2 3 2 2" xfId="2448" xr:uid="{00000000-0005-0000-0000-00007D410000}"/>
    <cellStyle name="Normal 3 2 2 2 2 2 2 3 2 2 2" xfId="27216" xr:uid="{00000000-0005-0000-0000-00007E410000}"/>
    <cellStyle name="Normal 3 2 2 2 2 2 2 3 2 2 3" xfId="27215" xr:uid="{00000000-0005-0000-0000-00007F410000}"/>
    <cellStyle name="Normal 3 2 2 2 2 2 2 3 2 3" xfId="27217" xr:uid="{00000000-0005-0000-0000-000080410000}"/>
    <cellStyle name="Normal 3 2 2 2 2 2 2 3 2 3 2" xfId="27218" xr:uid="{00000000-0005-0000-0000-000081410000}"/>
    <cellStyle name="Normal 3 2 2 2 2 2 2 3 2 4" xfId="27219" xr:uid="{00000000-0005-0000-0000-000082410000}"/>
    <cellStyle name="Normal 3 2 2 2 2 2 2 3 2 4 2" xfId="27220" xr:uid="{00000000-0005-0000-0000-000083410000}"/>
    <cellStyle name="Normal 3 2 2 2 2 2 2 3 2 5" xfId="27221" xr:uid="{00000000-0005-0000-0000-000084410000}"/>
    <cellStyle name="Normal 3 2 2 2 2 2 2 3 2 6" xfId="27222" xr:uid="{00000000-0005-0000-0000-000085410000}"/>
    <cellStyle name="Normal 3 2 2 2 2 2 2 3 2 7" xfId="27214" xr:uid="{00000000-0005-0000-0000-000086410000}"/>
    <cellStyle name="Normal 3 2 2 2 2 2 2 3 3" xfId="2449" xr:uid="{00000000-0005-0000-0000-000087410000}"/>
    <cellStyle name="Normal 3 2 2 2 2 2 2 3 3 2" xfId="2450" xr:uid="{00000000-0005-0000-0000-000088410000}"/>
    <cellStyle name="Normal 3 2 2 2 2 2 2 3 3 2 2" xfId="27225" xr:uid="{00000000-0005-0000-0000-000089410000}"/>
    <cellStyle name="Normal 3 2 2 2 2 2 2 3 3 2 3" xfId="27224" xr:uid="{00000000-0005-0000-0000-00008A410000}"/>
    <cellStyle name="Normal 3 2 2 2 2 2 2 3 3 3" xfId="27226" xr:uid="{00000000-0005-0000-0000-00008B410000}"/>
    <cellStyle name="Normal 3 2 2 2 2 2 2 3 3 3 2" xfId="27227" xr:uid="{00000000-0005-0000-0000-00008C410000}"/>
    <cellStyle name="Normal 3 2 2 2 2 2 2 3 3 4" xfId="27228" xr:uid="{00000000-0005-0000-0000-00008D410000}"/>
    <cellStyle name="Normal 3 2 2 2 2 2 2 3 3 4 2" xfId="27229" xr:uid="{00000000-0005-0000-0000-00008E410000}"/>
    <cellStyle name="Normal 3 2 2 2 2 2 2 3 3 5" xfId="27230" xr:uid="{00000000-0005-0000-0000-00008F410000}"/>
    <cellStyle name="Normal 3 2 2 2 2 2 2 3 3 6" xfId="27231" xr:uid="{00000000-0005-0000-0000-000090410000}"/>
    <cellStyle name="Normal 3 2 2 2 2 2 2 3 3 7" xfId="27223" xr:uid="{00000000-0005-0000-0000-000091410000}"/>
    <cellStyle name="Normal 3 2 2 2 2 2 2 3 4" xfId="2451" xr:uid="{00000000-0005-0000-0000-000092410000}"/>
    <cellStyle name="Normal 3 2 2 2 2 2 2 3 4 2" xfId="27233" xr:uid="{00000000-0005-0000-0000-000093410000}"/>
    <cellStyle name="Normal 3 2 2 2 2 2 2 3 4 2 2" xfId="27234" xr:uid="{00000000-0005-0000-0000-000094410000}"/>
    <cellStyle name="Normal 3 2 2 2 2 2 2 3 4 3" xfId="27235" xr:uid="{00000000-0005-0000-0000-000095410000}"/>
    <cellStyle name="Normal 3 2 2 2 2 2 2 3 4 3 2" xfId="27236" xr:uid="{00000000-0005-0000-0000-000096410000}"/>
    <cellStyle name="Normal 3 2 2 2 2 2 2 3 4 4" xfId="27237" xr:uid="{00000000-0005-0000-0000-000097410000}"/>
    <cellStyle name="Normal 3 2 2 2 2 2 2 3 4 4 2" xfId="27238" xr:uid="{00000000-0005-0000-0000-000098410000}"/>
    <cellStyle name="Normal 3 2 2 2 2 2 2 3 4 5" xfId="27239" xr:uid="{00000000-0005-0000-0000-000099410000}"/>
    <cellStyle name="Normal 3 2 2 2 2 2 2 3 4 6" xfId="27240" xr:uid="{00000000-0005-0000-0000-00009A410000}"/>
    <cellStyle name="Normal 3 2 2 2 2 2 2 3 4 7" xfId="27232" xr:uid="{00000000-0005-0000-0000-00009B410000}"/>
    <cellStyle name="Normal 3 2 2 2 2 2 2 3 5" xfId="27241" xr:uid="{00000000-0005-0000-0000-00009C410000}"/>
    <cellStyle name="Normal 3 2 2 2 2 2 2 3 5 2" xfId="27242" xr:uid="{00000000-0005-0000-0000-00009D410000}"/>
    <cellStyle name="Normal 3 2 2 2 2 2 2 3 5 2 2" xfId="27243" xr:uid="{00000000-0005-0000-0000-00009E410000}"/>
    <cellStyle name="Normal 3 2 2 2 2 2 2 3 5 3" xfId="27244" xr:uid="{00000000-0005-0000-0000-00009F410000}"/>
    <cellStyle name="Normal 3 2 2 2 2 2 2 3 5 3 2" xfId="27245" xr:uid="{00000000-0005-0000-0000-0000A0410000}"/>
    <cellStyle name="Normal 3 2 2 2 2 2 2 3 5 4" xfId="27246" xr:uid="{00000000-0005-0000-0000-0000A1410000}"/>
    <cellStyle name="Normal 3 2 2 2 2 2 2 3 5 5" xfId="27247" xr:uid="{00000000-0005-0000-0000-0000A2410000}"/>
    <cellStyle name="Normal 3 2 2 2 2 2 2 3 6" xfId="27248" xr:uid="{00000000-0005-0000-0000-0000A3410000}"/>
    <cellStyle name="Normal 3 2 2 2 2 2 2 3 6 2" xfId="27249" xr:uid="{00000000-0005-0000-0000-0000A4410000}"/>
    <cellStyle name="Normal 3 2 2 2 2 2 2 3 7" xfId="27250" xr:uid="{00000000-0005-0000-0000-0000A5410000}"/>
    <cellStyle name="Normal 3 2 2 2 2 2 2 3 7 2" xfId="27251" xr:uid="{00000000-0005-0000-0000-0000A6410000}"/>
    <cellStyle name="Normal 3 2 2 2 2 2 2 3 8" xfId="27252" xr:uid="{00000000-0005-0000-0000-0000A7410000}"/>
    <cellStyle name="Normal 3 2 2 2 2 2 2 3 8 2" xfId="27253" xr:uid="{00000000-0005-0000-0000-0000A8410000}"/>
    <cellStyle name="Normal 3 2 2 2 2 2 2 3 9" xfId="27254" xr:uid="{00000000-0005-0000-0000-0000A9410000}"/>
    <cellStyle name="Normal 3 2 2 2 2 2 2 4" xfId="2452" xr:uid="{00000000-0005-0000-0000-0000AA410000}"/>
    <cellStyle name="Normal 3 2 2 2 2 2 2 4 10" xfId="27256" xr:uid="{00000000-0005-0000-0000-0000AB410000}"/>
    <cellStyle name="Normal 3 2 2 2 2 2 2 4 11" xfId="27255" xr:uid="{00000000-0005-0000-0000-0000AC410000}"/>
    <cellStyle name="Normal 3 2 2 2 2 2 2 4 2" xfId="2453" xr:uid="{00000000-0005-0000-0000-0000AD410000}"/>
    <cellStyle name="Normal 3 2 2 2 2 2 2 4 2 2" xfId="27258" xr:uid="{00000000-0005-0000-0000-0000AE410000}"/>
    <cellStyle name="Normal 3 2 2 2 2 2 2 4 2 2 2" xfId="27259" xr:uid="{00000000-0005-0000-0000-0000AF410000}"/>
    <cellStyle name="Normal 3 2 2 2 2 2 2 4 2 3" xfId="27260" xr:uid="{00000000-0005-0000-0000-0000B0410000}"/>
    <cellStyle name="Normal 3 2 2 2 2 2 2 4 2 3 2" xfId="27261" xr:uid="{00000000-0005-0000-0000-0000B1410000}"/>
    <cellStyle name="Normal 3 2 2 2 2 2 2 4 2 4" xfId="27262" xr:uid="{00000000-0005-0000-0000-0000B2410000}"/>
    <cellStyle name="Normal 3 2 2 2 2 2 2 4 2 4 2" xfId="27263" xr:uid="{00000000-0005-0000-0000-0000B3410000}"/>
    <cellStyle name="Normal 3 2 2 2 2 2 2 4 2 5" xfId="27264" xr:uid="{00000000-0005-0000-0000-0000B4410000}"/>
    <cellStyle name="Normal 3 2 2 2 2 2 2 4 2 6" xfId="27265" xr:uid="{00000000-0005-0000-0000-0000B5410000}"/>
    <cellStyle name="Normal 3 2 2 2 2 2 2 4 2 7" xfId="27257" xr:uid="{00000000-0005-0000-0000-0000B6410000}"/>
    <cellStyle name="Normal 3 2 2 2 2 2 2 4 3" xfId="2454" xr:uid="{00000000-0005-0000-0000-0000B7410000}"/>
    <cellStyle name="Normal 3 2 2 2 2 2 2 4 3 2" xfId="27267" xr:uid="{00000000-0005-0000-0000-0000B8410000}"/>
    <cellStyle name="Normal 3 2 2 2 2 2 2 4 3 2 2" xfId="27268" xr:uid="{00000000-0005-0000-0000-0000B9410000}"/>
    <cellStyle name="Normal 3 2 2 2 2 2 2 4 3 3" xfId="27269" xr:uid="{00000000-0005-0000-0000-0000BA410000}"/>
    <cellStyle name="Normal 3 2 2 2 2 2 2 4 3 3 2" xfId="27270" xr:uid="{00000000-0005-0000-0000-0000BB410000}"/>
    <cellStyle name="Normal 3 2 2 2 2 2 2 4 3 4" xfId="27271" xr:uid="{00000000-0005-0000-0000-0000BC410000}"/>
    <cellStyle name="Normal 3 2 2 2 2 2 2 4 3 4 2" xfId="27272" xr:uid="{00000000-0005-0000-0000-0000BD410000}"/>
    <cellStyle name="Normal 3 2 2 2 2 2 2 4 3 5" xfId="27273" xr:uid="{00000000-0005-0000-0000-0000BE410000}"/>
    <cellStyle name="Normal 3 2 2 2 2 2 2 4 3 6" xfId="27274" xr:uid="{00000000-0005-0000-0000-0000BF410000}"/>
    <cellStyle name="Normal 3 2 2 2 2 2 2 4 3 7" xfId="27266" xr:uid="{00000000-0005-0000-0000-0000C0410000}"/>
    <cellStyle name="Normal 3 2 2 2 2 2 2 4 4" xfId="27275" xr:uid="{00000000-0005-0000-0000-0000C1410000}"/>
    <cellStyle name="Normal 3 2 2 2 2 2 2 4 4 2" xfId="27276" xr:uid="{00000000-0005-0000-0000-0000C2410000}"/>
    <cellStyle name="Normal 3 2 2 2 2 2 2 4 4 2 2" xfId="27277" xr:uid="{00000000-0005-0000-0000-0000C3410000}"/>
    <cellStyle name="Normal 3 2 2 2 2 2 2 4 4 3" xfId="27278" xr:uid="{00000000-0005-0000-0000-0000C4410000}"/>
    <cellStyle name="Normal 3 2 2 2 2 2 2 4 4 3 2" xfId="27279" xr:uid="{00000000-0005-0000-0000-0000C5410000}"/>
    <cellStyle name="Normal 3 2 2 2 2 2 2 4 4 4" xfId="27280" xr:uid="{00000000-0005-0000-0000-0000C6410000}"/>
    <cellStyle name="Normal 3 2 2 2 2 2 2 4 4 4 2" xfId="27281" xr:uid="{00000000-0005-0000-0000-0000C7410000}"/>
    <cellStyle name="Normal 3 2 2 2 2 2 2 4 4 5" xfId="27282" xr:uid="{00000000-0005-0000-0000-0000C8410000}"/>
    <cellStyle name="Normal 3 2 2 2 2 2 2 4 4 6" xfId="27283" xr:uid="{00000000-0005-0000-0000-0000C9410000}"/>
    <cellStyle name="Normal 3 2 2 2 2 2 2 4 5" xfId="27284" xr:uid="{00000000-0005-0000-0000-0000CA410000}"/>
    <cellStyle name="Normal 3 2 2 2 2 2 2 4 5 2" xfId="27285" xr:uid="{00000000-0005-0000-0000-0000CB410000}"/>
    <cellStyle name="Normal 3 2 2 2 2 2 2 4 5 2 2" xfId="27286" xr:uid="{00000000-0005-0000-0000-0000CC410000}"/>
    <cellStyle name="Normal 3 2 2 2 2 2 2 4 5 3" xfId="27287" xr:uid="{00000000-0005-0000-0000-0000CD410000}"/>
    <cellStyle name="Normal 3 2 2 2 2 2 2 4 5 3 2" xfId="27288" xr:uid="{00000000-0005-0000-0000-0000CE410000}"/>
    <cellStyle name="Normal 3 2 2 2 2 2 2 4 5 4" xfId="27289" xr:uid="{00000000-0005-0000-0000-0000CF410000}"/>
    <cellStyle name="Normal 3 2 2 2 2 2 2 4 5 5" xfId="27290" xr:uid="{00000000-0005-0000-0000-0000D0410000}"/>
    <cellStyle name="Normal 3 2 2 2 2 2 2 4 6" xfId="27291" xr:uid="{00000000-0005-0000-0000-0000D1410000}"/>
    <cellStyle name="Normal 3 2 2 2 2 2 2 4 6 2" xfId="27292" xr:uid="{00000000-0005-0000-0000-0000D2410000}"/>
    <cellStyle name="Normal 3 2 2 2 2 2 2 4 7" xfId="27293" xr:uid="{00000000-0005-0000-0000-0000D3410000}"/>
    <cellStyle name="Normal 3 2 2 2 2 2 2 4 7 2" xfId="27294" xr:uid="{00000000-0005-0000-0000-0000D4410000}"/>
    <cellStyle name="Normal 3 2 2 2 2 2 2 4 8" xfId="27295" xr:uid="{00000000-0005-0000-0000-0000D5410000}"/>
    <cellStyle name="Normal 3 2 2 2 2 2 2 4 8 2" xfId="27296" xr:uid="{00000000-0005-0000-0000-0000D6410000}"/>
    <cellStyle name="Normal 3 2 2 2 2 2 2 4 9" xfId="27297" xr:uid="{00000000-0005-0000-0000-0000D7410000}"/>
    <cellStyle name="Normal 3 2 2 2 2 2 2 5" xfId="2455" xr:uid="{00000000-0005-0000-0000-0000D8410000}"/>
    <cellStyle name="Normal 3 2 2 2 2 2 2 5 2" xfId="2456" xr:uid="{00000000-0005-0000-0000-0000D9410000}"/>
    <cellStyle name="Normal 3 2 2 2 2 2 2 5 2 2" xfId="27300" xr:uid="{00000000-0005-0000-0000-0000DA410000}"/>
    <cellStyle name="Normal 3 2 2 2 2 2 2 5 2 3" xfId="27299" xr:uid="{00000000-0005-0000-0000-0000DB410000}"/>
    <cellStyle name="Normal 3 2 2 2 2 2 2 5 3" xfId="27301" xr:uid="{00000000-0005-0000-0000-0000DC410000}"/>
    <cellStyle name="Normal 3 2 2 2 2 2 2 5 3 2" xfId="27302" xr:uid="{00000000-0005-0000-0000-0000DD410000}"/>
    <cellStyle name="Normal 3 2 2 2 2 2 2 5 4" xfId="27303" xr:uid="{00000000-0005-0000-0000-0000DE410000}"/>
    <cellStyle name="Normal 3 2 2 2 2 2 2 5 4 2" xfId="27304" xr:uid="{00000000-0005-0000-0000-0000DF410000}"/>
    <cellStyle name="Normal 3 2 2 2 2 2 2 5 5" xfId="27305" xr:uid="{00000000-0005-0000-0000-0000E0410000}"/>
    <cellStyle name="Normal 3 2 2 2 2 2 2 5 6" xfId="27306" xr:uid="{00000000-0005-0000-0000-0000E1410000}"/>
    <cellStyle name="Normal 3 2 2 2 2 2 2 5 7" xfId="27298" xr:uid="{00000000-0005-0000-0000-0000E2410000}"/>
    <cellStyle name="Normal 3 2 2 2 2 2 2 6" xfId="2457" xr:uid="{00000000-0005-0000-0000-0000E3410000}"/>
    <cellStyle name="Normal 3 2 2 2 2 2 2 6 2" xfId="2458" xr:uid="{00000000-0005-0000-0000-0000E4410000}"/>
    <cellStyle name="Normal 3 2 2 2 2 2 2 6 2 2" xfId="27309" xr:uid="{00000000-0005-0000-0000-0000E5410000}"/>
    <cellStyle name="Normal 3 2 2 2 2 2 2 6 2 3" xfId="27308" xr:uid="{00000000-0005-0000-0000-0000E6410000}"/>
    <cellStyle name="Normal 3 2 2 2 2 2 2 6 3" xfId="27310" xr:uid="{00000000-0005-0000-0000-0000E7410000}"/>
    <cellStyle name="Normal 3 2 2 2 2 2 2 6 3 2" xfId="27311" xr:uid="{00000000-0005-0000-0000-0000E8410000}"/>
    <cellStyle name="Normal 3 2 2 2 2 2 2 6 4" xfId="27312" xr:uid="{00000000-0005-0000-0000-0000E9410000}"/>
    <cellStyle name="Normal 3 2 2 2 2 2 2 6 4 2" xfId="27313" xr:uid="{00000000-0005-0000-0000-0000EA410000}"/>
    <cellStyle name="Normal 3 2 2 2 2 2 2 6 5" xfId="27314" xr:uid="{00000000-0005-0000-0000-0000EB410000}"/>
    <cellStyle name="Normal 3 2 2 2 2 2 2 6 6" xfId="27315" xr:uid="{00000000-0005-0000-0000-0000EC410000}"/>
    <cellStyle name="Normal 3 2 2 2 2 2 2 6 7" xfId="27307" xr:uid="{00000000-0005-0000-0000-0000ED410000}"/>
    <cellStyle name="Normal 3 2 2 2 2 2 2 7" xfId="2459" xr:uid="{00000000-0005-0000-0000-0000EE410000}"/>
    <cellStyle name="Normal 3 2 2 2 2 2 2 7 2" xfId="27317" xr:uid="{00000000-0005-0000-0000-0000EF410000}"/>
    <cellStyle name="Normal 3 2 2 2 2 2 2 7 2 2" xfId="27318" xr:uid="{00000000-0005-0000-0000-0000F0410000}"/>
    <cellStyle name="Normal 3 2 2 2 2 2 2 7 3" xfId="27319" xr:uid="{00000000-0005-0000-0000-0000F1410000}"/>
    <cellStyle name="Normal 3 2 2 2 2 2 2 7 3 2" xfId="27320" xr:uid="{00000000-0005-0000-0000-0000F2410000}"/>
    <cellStyle name="Normal 3 2 2 2 2 2 2 7 4" xfId="27321" xr:uid="{00000000-0005-0000-0000-0000F3410000}"/>
    <cellStyle name="Normal 3 2 2 2 2 2 2 7 4 2" xfId="27322" xr:uid="{00000000-0005-0000-0000-0000F4410000}"/>
    <cellStyle name="Normal 3 2 2 2 2 2 2 7 5" xfId="27323" xr:uid="{00000000-0005-0000-0000-0000F5410000}"/>
    <cellStyle name="Normal 3 2 2 2 2 2 2 7 6" xfId="27324" xr:uid="{00000000-0005-0000-0000-0000F6410000}"/>
    <cellStyle name="Normal 3 2 2 2 2 2 2 7 7" xfId="27316" xr:uid="{00000000-0005-0000-0000-0000F7410000}"/>
    <cellStyle name="Normal 3 2 2 2 2 2 2 8" xfId="27325" xr:uid="{00000000-0005-0000-0000-0000F8410000}"/>
    <cellStyle name="Normal 3 2 2 2 2 2 2 8 2" xfId="27326" xr:uid="{00000000-0005-0000-0000-0000F9410000}"/>
    <cellStyle name="Normal 3 2 2 2 2 2 2 8 2 2" xfId="27327" xr:uid="{00000000-0005-0000-0000-0000FA410000}"/>
    <cellStyle name="Normal 3 2 2 2 2 2 2 8 3" xfId="27328" xr:uid="{00000000-0005-0000-0000-0000FB410000}"/>
    <cellStyle name="Normal 3 2 2 2 2 2 2 8 3 2" xfId="27329" xr:uid="{00000000-0005-0000-0000-0000FC410000}"/>
    <cellStyle name="Normal 3 2 2 2 2 2 2 8 4" xfId="27330" xr:uid="{00000000-0005-0000-0000-0000FD410000}"/>
    <cellStyle name="Normal 3 2 2 2 2 2 2 8 5" xfId="27331" xr:uid="{00000000-0005-0000-0000-0000FE410000}"/>
    <cellStyle name="Normal 3 2 2 2 2 2 2 9" xfId="27332" xr:uid="{00000000-0005-0000-0000-0000FF410000}"/>
    <cellStyle name="Normal 3 2 2 2 2 2 2 9 2" xfId="27333" xr:uid="{00000000-0005-0000-0000-000000420000}"/>
    <cellStyle name="Normal 3 2 2 2 2 2 3" xfId="2460" xr:uid="{00000000-0005-0000-0000-000001420000}"/>
    <cellStyle name="Normal 3 2 2 2 2 2 3 10" xfId="27335" xr:uid="{00000000-0005-0000-0000-000002420000}"/>
    <cellStyle name="Normal 3 2 2 2 2 2 3 10 2" xfId="27336" xr:uid="{00000000-0005-0000-0000-000003420000}"/>
    <cellStyle name="Normal 3 2 2 2 2 2 3 11" xfId="27337" xr:uid="{00000000-0005-0000-0000-000004420000}"/>
    <cellStyle name="Normal 3 2 2 2 2 2 3 11 2" xfId="27338" xr:uid="{00000000-0005-0000-0000-000005420000}"/>
    <cellStyle name="Normal 3 2 2 2 2 2 3 12" xfId="27339" xr:uid="{00000000-0005-0000-0000-000006420000}"/>
    <cellStyle name="Normal 3 2 2 2 2 2 3 13" xfId="27340" xr:uid="{00000000-0005-0000-0000-000007420000}"/>
    <cellStyle name="Normal 3 2 2 2 2 2 3 14" xfId="27334" xr:uid="{00000000-0005-0000-0000-000008420000}"/>
    <cellStyle name="Normal 3 2 2 2 2 2 3 2" xfId="2461" xr:uid="{00000000-0005-0000-0000-000009420000}"/>
    <cellStyle name="Normal 3 2 2 2 2 2 3 2 10" xfId="27342" xr:uid="{00000000-0005-0000-0000-00000A420000}"/>
    <cellStyle name="Normal 3 2 2 2 2 2 3 2 11" xfId="27343" xr:uid="{00000000-0005-0000-0000-00000B420000}"/>
    <cellStyle name="Normal 3 2 2 2 2 2 3 2 12" xfId="27341" xr:uid="{00000000-0005-0000-0000-00000C420000}"/>
    <cellStyle name="Normal 3 2 2 2 2 2 3 2 2" xfId="2462" xr:uid="{00000000-0005-0000-0000-00000D420000}"/>
    <cellStyle name="Normal 3 2 2 2 2 2 3 2 2 2" xfId="27345" xr:uid="{00000000-0005-0000-0000-00000E420000}"/>
    <cellStyle name="Normal 3 2 2 2 2 2 3 2 2 2 2" xfId="27346" xr:uid="{00000000-0005-0000-0000-00000F420000}"/>
    <cellStyle name="Normal 3 2 2 2 2 2 3 2 2 3" xfId="27347" xr:uid="{00000000-0005-0000-0000-000010420000}"/>
    <cellStyle name="Normal 3 2 2 2 2 2 3 2 2 3 2" xfId="27348" xr:uid="{00000000-0005-0000-0000-000011420000}"/>
    <cellStyle name="Normal 3 2 2 2 2 2 3 2 2 4" xfId="27349" xr:uid="{00000000-0005-0000-0000-000012420000}"/>
    <cellStyle name="Normal 3 2 2 2 2 2 3 2 2 4 2" xfId="27350" xr:uid="{00000000-0005-0000-0000-000013420000}"/>
    <cellStyle name="Normal 3 2 2 2 2 2 3 2 2 5" xfId="27351" xr:uid="{00000000-0005-0000-0000-000014420000}"/>
    <cellStyle name="Normal 3 2 2 2 2 2 3 2 2 6" xfId="27352" xr:uid="{00000000-0005-0000-0000-000015420000}"/>
    <cellStyle name="Normal 3 2 2 2 2 2 3 2 2 7" xfId="27344" xr:uid="{00000000-0005-0000-0000-000016420000}"/>
    <cellStyle name="Normal 3 2 2 2 2 2 3 2 3" xfId="2463" xr:uid="{00000000-0005-0000-0000-000017420000}"/>
    <cellStyle name="Normal 3 2 2 2 2 2 3 2 3 2" xfId="27354" xr:uid="{00000000-0005-0000-0000-000018420000}"/>
    <cellStyle name="Normal 3 2 2 2 2 2 3 2 3 2 2" xfId="27355" xr:uid="{00000000-0005-0000-0000-000019420000}"/>
    <cellStyle name="Normal 3 2 2 2 2 2 3 2 3 3" xfId="27356" xr:uid="{00000000-0005-0000-0000-00001A420000}"/>
    <cellStyle name="Normal 3 2 2 2 2 2 3 2 3 3 2" xfId="27357" xr:uid="{00000000-0005-0000-0000-00001B420000}"/>
    <cellStyle name="Normal 3 2 2 2 2 2 3 2 3 4" xfId="27358" xr:uid="{00000000-0005-0000-0000-00001C420000}"/>
    <cellStyle name="Normal 3 2 2 2 2 2 3 2 3 4 2" xfId="27359" xr:uid="{00000000-0005-0000-0000-00001D420000}"/>
    <cellStyle name="Normal 3 2 2 2 2 2 3 2 3 5" xfId="27360" xr:uid="{00000000-0005-0000-0000-00001E420000}"/>
    <cellStyle name="Normal 3 2 2 2 2 2 3 2 3 6" xfId="27361" xr:uid="{00000000-0005-0000-0000-00001F420000}"/>
    <cellStyle name="Normal 3 2 2 2 2 2 3 2 3 7" xfId="27353" xr:uid="{00000000-0005-0000-0000-000020420000}"/>
    <cellStyle name="Normal 3 2 2 2 2 2 3 2 4" xfId="27362" xr:uid="{00000000-0005-0000-0000-000021420000}"/>
    <cellStyle name="Normal 3 2 2 2 2 2 3 2 4 2" xfId="27363" xr:uid="{00000000-0005-0000-0000-000022420000}"/>
    <cellStyle name="Normal 3 2 2 2 2 2 3 2 4 2 2" xfId="27364" xr:uid="{00000000-0005-0000-0000-000023420000}"/>
    <cellStyle name="Normal 3 2 2 2 2 2 3 2 4 3" xfId="27365" xr:uid="{00000000-0005-0000-0000-000024420000}"/>
    <cellStyle name="Normal 3 2 2 2 2 2 3 2 4 3 2" xfId="27366" xr:uid="{00000000-0005-0000-0000-000025420000}"/>
    <cellStyle name="Normal 3 2 2 2 2 2 3 2 4 4" xfId="27367" xr:uid="{00000000-0005-0000-0000-000026420000}"/>
    <cellStyle name="Normal 3 2 2 2 2 2 3 2 4 4 2" xfId="27368" xr:uid="{00000000-0005-0000-0000-000027420000}"/>
    <cellStyle name="Normal 3 2 2 2 2 2 3 2 4 5" xfId="27369" xr:uid="{00000000-0005-0000-0000-000028420000}"/>
    <cellStyle name="Normal 3 2 2 2 2 2 3 2 4 6" xfId="27370" xr:uid="{00000000-0005-0000-0000-000029420000}"/>
    <cellStyle name="Normal 3 2 2 2 2 2 3 2 5" xfId="27371" xr:uid="{00000000-0005-0000-0000-00002A420000}"/>
    <cellStyle name="Normal 3 2 2 2 2 2 3 2 5 2" xfId="27372" xr:uid="{00000000-0005-0000-0000-00002B420000}"/>
    <cellStyle name="Normal 3 2 2 2 2 2 3 2 5 2 2" xfId="27373" xr:uid="{00000000-0005-0000-0000-00002C420000}"/>
    <cellStyle name="Normal 3 2 2 2 2 2 3 2 5 3" xfId="27374" xr:uid="{00000000-0005-0000-0000-00002D420000}"/>
    <cellStyle name="Normal 3 2 2 2 2 2 3 2 5 3 2" xfId="27375" xr:uid="{00000000-0005-0000-0000-00002E420000}"/>
    <cellStyle name="Normal 3 2 2 2 2 2 3 2 5 4" xfId="27376" xr:uid="{00000000-0005-0000-0000-00002F420000}"/>
    <cellStyle name="Normal 3 2 2 2 2 2 3 2 5 4 2" xfId="27377" xr:uid="{00000000-0005-0000-0000-000030420000}"/>
    <cellStyle name="Normal 3 2 2 2 2 2 3 2 5 5" xfId="27378" xr:uid="{00000000-0005-0000-0000-000031420000}"/>
    <cellStyle name="Normal 3 2 2 2 2 2 3 2 5 6" xfId="27379" xr:uid="{00000000-0005-0000-0000-000032420000}"/>
    <cellStyle name="Normal 3 2 2 2 2 2 3 2 6" xfId="27380" xr:uid="{00000000-0005-0000-0000-000033420000}"/>
    <cellStyle name="Normal 3 2 2 2 2 2 3 2 6 2" xfId="27381" xr:uid="{00000000-0005-0000-0000-000034420000}"/>
    <cellStyle name="Normal 3 2 2 2 2 2 3 2 6 2 2" xfId="27382" xr:uid="{00000000-0005-0000-0000-000035420000}"/>
    <cellStyle name="Normal 3 2 2 2 2 2 3 2 6 3" xfId="27383" xr:uid="{00000000-0005-0000-0000-000036420000}"/>
    <cellStyle name="Normal 3 2 2 2 2 2 3 2 6 3 2" xfId="27384" xr:uid="{00000000-0005-0000-0000-000037420000}"/>
    <cellStyle name="Normal 3 2 2 2 2 2 3 2 6 4" xfId="27385" xr:uid="{00000000-0005-0000-0000-000038420000}"/>
    <cellStyle name="Normal 3 2 2 2 2 2 3 2 6 5" xfId="27386" xr:uid="{00000000-0005-0000-0000-000039420000}"/>
    <cellStyle name="Normal 3 2 2 2 2 2 3 2 7" xfId="27387" xr:uid="{00000000-0005-0000-0000-00003A420000}"/>
    <cellStyle name="Normal 3 2 2 2 2 2 3 2 7 2" xfId="27388" xr:uid="{00000000-0005-0000-0000-00003B420000}"/>
    <cellStyle name="Normal 3 2 2 2 2 2 3 2 8" xfId="27389" xr:uid="{00000000-0005-0000-0000-00003C420000}"/>
    <cellStyle name="Normal 3 2 2 2 2 2 3 2 8 2" xfId="27390" xr:uid="{00000000-0005-0000-0000-00003D420000}"/>
    <cellStyle name="Normal 3 2 2 2 2 2 3 2 9" xfId="27391" xr:uid="{00000000-0005-0000-0000-00003E420000}"/>
    <cellStyle name="Normal 3 2 2 2 2 2 3 2 9 2" xfId="27392" xr:uid="{00000000-0005-0000-0000-00003F420000}"/>
    <cellStyle name="Normal 3 2 2 2 2 2 3 3" xfId="2464" xr:uid="{00000000-0005-0000-0000-000040420000}"/>
    <cellStyle name="Normal 3 2 2 2 2 2 3 3 10" xfId="27394" xr:uid="{00000000-0005-0000-0000-000041420000}"/>
    <cellStyle name="Normal 3 2 2 2 2 2 3 3 11" xfId="27393" xr:uid="{00000000-0005-0000-0000-000042420000}"/>
    <cellStyle name="Normal 3 2 2 2 2 2 3 3 2" xfId="2465" xr:uid="{00000000-0005-0000-0000-000043420000}"/>
    <cellStyle name="Normal 3 2 2 2 2 2 3 3 2 2" xfId="27396" xr:uid="{00000000-0005-0000-0000-000044420000}"/>
    <cellStyle name="Normal 3 2 2 2 2 2 3 3 2 2 2" xfId="27397" xr:uid="{00000000-0005-0000-0000-000045420000}"/>
    <cellStyle name="Normal 3 2 2 2 2 2 3 3 2 3" xfId="27398" xr:uid="{00000000-0005-0000-0000-000046420000}"/>
    <cellStyle name="Normal 3 2 2 2 2 2 3 3 2 3 2" xfId="27399" xr:uid="{00000000-0005-0000-0000-000047420000}"/>
    <cellStyle name="Normal 3 2 2 2 2 2 3 3 2 4" xfId="27400" xr:uid="{00000000-0005-0000-0000-000048420000}"/>
    <cellStyle name="Normal 3 2 2 2 2 2 3 3 2 4 2" xfId="27401" xr:uid="{00000000-0005-0000-0000-000049420000}"/>
    <cellStyle name="Normal 3 2 2 2 2 2 3 3 2 5" xfId="27402" xr:uid="{00000000-0005-0000-0000-00004A420000}"/>
    <cellStyle name="Normal 3 2 2 2 2 2 3 3 2 6" xfId="27403" xr:uid="{00000000-0005-0000-0000-00004B420000}"/>
    <cellStyle name="Normal 3 2 2 2 2 2 3 3 2 7" xfId="27395" xr:uid="{00000000-0005-0000-0000-00004C420000}"/>
    <cellStyle name="Normal 3 2 2 2 2 2 3 3 3" xfId="27404" xr:uid="{00000000-0005-0000-0000-00004D420000}"/>
    <cellStyle name="Normal 3 2 2 2 2 2 3 3 3 2" xfId="27405" xr:uid="{00000000-0005-0000-0000-00004E420000}"/>
    <cellStyle name="Normal 3 2 2 2 2 2 3 3 3 2 2" xfId="27406" xr:uid="{00000000-0005-0000-0000-00004F420000}"/>
    <cellStyle name="Normal 3 2 2 2 2 2 3 3 3 3" xfId="27407" xr:uid="{00000000-0005-0000-0000-000050420000}"/>
    <cellStyle name="Normal 3 2 2 2 2 2 3 3 3 3 2" xfId="27408" xr:uid="{00000000-0005-0000-0000-000051420000}"/>
    <cellStyle name="Normal 3 2 2 2 2 2 3 3 3 4" xfId="27409" xr:uid="{00000000-0005-0000-0000-000052420000}"/>
    <cellStyle name="Normal 3 2 2 2 2 2 3 3 3 4 2" xfId="27410" xr:uid="{00000000-0005-0000-0000-000053420000}"/>
    <cellStyle name="Normal 3 2 2 2 2 2 3 3 3 5" xfId="27411" xr:uid="{00000000-0005-0000-0000-000054420000}"/>
    <cellStyle name="Normal 3 2 2 2 2 2 3 3 3 6" xfId="27412" xr:uid="{00000000-0005-0000-0000-000055420000}"/>
    <cellStyle name="Normal 3 2 2 2 2 2 3 3 4" xfId="27413" xr:uid="{00000000-0005-0000-0000-000056420000}"/>
    <cellStyle name="Normal 3 2 2 2 2 2 3 3 4 2" xfId="27414" xr:uid="{00000000-0005-0000-0000-000057420000}"/>
    <cellStyle name="Normal 3 2 2 2 2 2 3 3 4 2 2" xfId="27415" xr:uid="{00000000-0005-0000-0000-000058420000}"/>
    <cellStyle name="Normal 3 2 2 2 2 2 3 3 4 3" xfId="27416" xr:uid="{00000000-0005-0000-0000-000059420000}"/>
    <cellStyle name="Normal 3 2 2 2 2 2 3 3 4 3 2" xfId="27417" xr:uid="{00000000-0005-0000-0000-00005A420000}"/>
    <cellStyle name="Normal 3 2 2 2 2 2 3 3 4 4" xfId="27418" xr:uid="{00000000-0005-0000-0000-00005B420000}"/>
    <cellStyle name="Normal 3 2 2 2 2 2 3 3 4 4 2" xfId="27419" xr:uid="{00000000-0005-0000-0000-00005C420000}"/>
    <cellStyle name="Normal 3 2 2 2 2 2 3 3 4 5" xfId="27420" xr:uid="{00000000-0005-0000-0000-00005D420000}"/>
    <cellStyle name="Normal 3 2 2 2 2 2 3 3 4 6" xfId="27421" xr:uid="{00000000-0005-0000-0000-00005E420000}"/>
    <cellStyle name="Normal 3 2 2 2 2 2 3 3 5" xfId="27422" xr:uid="{00000000-0005-0000-0000-00005F420000}"/>
    <cellStyle name="Normal 3 2 2 2 2 2 3 3 5 2" xfId="27423" xr:uid="{00000000-0005-0000-0000-000060420000}"/>
    <cellStyle name="Normal 3 2 2 2 2 2 3 3 5 2 2" xfId="27424" xr:uid="{00000000-0005-0000-0000-000061420000}"/>
    <cellStyle name="Normal 3 2 2 2 2 2 3 3 5 3" xfId="27425" xr:uid="{00000000-0005-0000-0000-000062420000}"/>
    <cellStyle name="Normal 3 2 2 2 2 2 3 3 5 3 2" xfId="27426" xr:uid="{00000000-0005-0000-0000-000063420000}"/>
    <cellStyle name="Normal 3 2 2 2 2 2 3 3 5 4" xfId="27427" xr:uid="{00000000-0005-0000-0000-000064420000}"/>
    <cellStyle name="Normal 3 2 2 2 2 2 3 3 5 5" xfId="27428" xr:uid="{00000000-0005-0000-0000-000065420000}"/>
    <cellStyle name="Normal 3 2 2 2 2 2 3 3 6" xfId="27429" xr:uid="{00000000-0005-0000-0000-000066420000}"/>
    <cellStyle name="Normal 3 2 2 2 2 2 3 3 6 2" xfId="27430" xr:uid="{00000000-0005-0000-0000-000067420000}"/>
    <cellStyle name="Normal 3 2 2 2 2 2 3 3 7" xfId="27431" xr:uid="{00000000-0005-0000-0000-000068420000}"/>
    <cellStyle name="Normal 3 2 2 2 2 2 3 3 7 2" xfId="27432" xr:uid="{00000000-0005-0000-0000-000069420000}"/>
    <cellStyle name="Normal 3 2 2 2 2 2 3 3 8" xfId="27433" xr:uid="{00000000-0005-0000-0000-00006A420000}"/>
    <cellStyle name="Normal 3 2 2 2 2 2 3 3 8 2" xfId="27434" xr:uid="{00000000-0005-0000-0000-00006B420000}"/>
    <cellStyle name="Normal 3 2 2 2 2 2 3 3 9" xfId="27435" xr:uid="{00000000-0005-0000-0000-00006C420000}"/>
    <cellStyle name="Normal 3 2 2 2 2 2 3 4" xfId="2466" xr:uid="{00000000-0005-0000-0000-00006D420000}"/>
    <cellStyle name="Normal 3 2 2 2 2 2 3 4 10" xfId="27437" xr:uid="{00000000-0005-0000-0000-00006E420000}"/>
    <cellStyle name="Normal 3 2 2 2 2 2 3 4 11" xfId="27436" xr:uid="{00000000-0005-0000-0000-00006F420000}"/>
    <cellStyle name="Normal 3 2 2 2 2 2 3 4 2" xfId="2467" xr:uid="{00000000-0005-0000-0000-000070420000}"/>
    <cellStyle name="Normal 3 2 2 2 2 2 3 4 2 2" xfId="27439" xr:uid="{00000000-0005-0000-0000-000071420000}"/>
    <cellStyle name="Normal 3 2 2 2 2 2 3 4 2 2 2" xfId="27440" xr:uid="{00000000-0005-0000-0000-000072420000}"/>
    <cellStyle name="Normal 3 2 2 2 2 2 3 4 2 3" xfId="27441" xr:uid="{00000000-0005-0000-0000-000073420000}"/>
    <cellStyle name="Normal 3 2 2 2 2 2 3 4 2 3 2" xfId="27442" xr:uid="{00000000-0005-0000-0000-000074420000}"/>
    <cellStyle name="Normal 3 2 2 2 2 2 3 4 2 4" xfId="27443" xr:uid="{00000000-0005-0000-0000-000075420000}"/>
    <cellStyle name="Normal 3 2 2 2 2 2 3 4 2 4 2" xfId="27444" xr:uid="{00000000-0005-0000-0000-000076420000}"/>
    <cellStyle name="Normal 3 2 2 2 2 2 3 4 2 5" xfId="27445" xr:uid="{00000000-0005-0000-0000-000077420000}"/>
    <cellStyle name="Normal 3 2 2 2 2 2 3 4 2 6" xfId="27446" xr:uid="{00000000-0005-0000-0000-000078420000}"/>
    <cellStyle name="Normal 3 2 2 2 2 2 3 4 2 7" xfId="27438" xr:uid="{00000000-0005-0000-0000-000079420000}"/>
    <cellStyle name="Normal 3 2 2 2 2 2 3 4 3" xfId="27447" xr:uid="{00000000-0005-0000-0000-00007A420000}"/>
    <cellStyle name="Normal 3 2 2 2 2 2 3 4 3 2" xfId="27448" xr:uid="{00000000-0005-0000-0000-00007B420000}"/>
    <cellStyle name="Normal 3 2 2 2 2 2 3 4 3 2 2" xfId="27449" xr:uid="{00000000-0005-0000-0000-00007C420000}"/>
    <cellStyle name="Normal 3 2 2 2 2 2 3 4 3 3" xfId="27450" xr:uid="{00000000-0005-0000-0000-00007D420000}"/>
    <cellStyle name="Normal 3 2 2 2 2 2 3 4 3 3 2" xfId="27451" xr:uid="{00000000-0005-0000-0000-00007E420000}"/>
    <cellStyle name="Normal 3 2 2 2 2 2 3 4 3 4" xfId="27452" xr:uid="{00000000-0005-0000-0000-00007F420000}"/>
    <cellStyle name="Normal 3 2 2 2 2 2 3 4 3 4 2" xfId="27453" xr:uid="{00000000-0005-0000-0000-000080420000}"/>
    <cellStyle name="Normal 3 2 2 2 2 2 3 4 3 5" xfId="27454" xr:uid="{00000000-0005-0000-0000-000081420000}"/>
    <cellStyle name="Normal 3 2 2 2 2 2 3 4 3 6" xfId="27455" xr:uid="{00000000-0005-0000-0000-000082420000}"/>
    <cellStyle name="Normal 3 2 2 2 2 2 3 4 4" xfId="27456" xr:uid="{00000000-0005-0000-0000-000083420000}"/>
    <cellStyle name="Normal 3 2 2 2 2 2 3 4 4 2" xfId="27457" xr:uid="{00000000-0005-0000-0000-000084420000}"/>
    <cellStyle name="Normal 3 2 2 2 2 2 3 4 4 2 2" xfId="27458" xr:uid="{00000000-0005-0000-0000-000085420000}"/>
    <cellStyle name="Normal 3 2 2 2 2 2 3 4 4 3" xfId="27459" xr:uid="{00000000-0005-0000-0000-000086420000}"/>
    <cellStyle name="Normal 3 2 2 2 2 2 3 4 4 3 2" xfId="27460" xr:uid="{00000000-0005-0000-0000-000087420000}"/>
    <cellStyle name="Normal 3 2 2 2 2 2 3 4 4 4" xfId="27461" xr:uid="{00000000-0005-0000-0000-000088420000}"/>
    <cellStyle name="Normal 3 2 2 2 2 2 3 4 4 4 2" xfId="27462" xr:uid="{00000000-0005-0000-0000-000089420000}"/>
    <cellStyle name="Normal 3 2 2 2 2 2 3 4 4 5" xfId="27463" xr:uid="{00000000-0005-0000-0000-00008A420000}"/>
    <cellStyle name="Normal 3 2 2 2 2 2 3 4 4 6" xfId="27464" xr:uid="{00000000-0005-0000-0000-00008B420000}"/>
    <cellStyle name="Normal 3 2 2 2 2 2 3 4 5" xfId="27465" xr:uid="{00000000-0005-0000-0000-00008C420000}"/>
    <cellStyle name="Normal 3 2 2 2 2 2 3 4 5 2" xfId="27466" xr:uid="{00000000-0005-0000-0000-00008D420000}"/>
    <cellStyle name="Normal 3 2 2 2 2 2 3 4 5 2 2" xfId="27467" xr:uid="{00000000-0005-0000-0000-00008E420000}"/>
    <cellStyle name="Normal 3 2 2 2 2 2 3 4 5 3" xfId="27468" xr:uid="{00000000-0005-0000-0000-00008F420000}"/>
    <cellStyle name="Normal 3 2 2 2 2 2 3 4 5 3 2" xfId="27469" xr:uid="{00000000-0005-0000-0000-000090420000}"/>
    <cellStyle name="Normal 3 2 2 2 2 2 3 4 5 4" xfId="27470" xr:uid="{00000000-0005-0000-0000-000091420000}"/>
    <cellStyle name="Normal 3 2 2 2 2 2 3 4 5 5" xfId="27471" xr:uid="{00000000-0005-0000-0000-000092420000}"/>
    <cellStyle name="Normal 3 2 2 2 2 2 3 4 6" xfId="27472" xr:uid="{00000000-0005-0000-0000-000093420000}"/>
    <cellStyle name="Normal 3 2 2 2 2 2 3 4 6 2" xfId="27473" xr:uid="{00000000-0005-0000-0000-000094420000}"/>
    <cellStyle name="Normal 3 2 2 2 2 2 3 4 7" xfId="27474" xr:uid="{00000000-0005-0000-0000-000095420000}"/>
    <cellStyle name="Normal 3 2 2 2 2 2 3 4 7 2" xfId="27475" xr:uid="{00000000-0005-0000-0000-000096420000}"/>
    <cellStyle name="Normal 3 2 2 2 2 2 3 4 8" xfId="27476" xr:uid="{00000000-0005-0000-0000-000097420000}"/>
    <cellStyle name="Normal 3 2 2 2 2 2 3 4 8 2" xfId="27477" xr:uid="{00000000-0005-0000-0000-000098420000}"/>
    <cellStyle name="Normal 3 2 2 2 2 2 3 4 9" xfId="27478" xr:uid="{00000000-0005-0000-0000-000099420000}"/>
    <cellStyle name="Normal 3 2 2 2 2 2 3 5" xfId="2468" xr:uid="{00000000-0005-0000-0000-00009A420000}"/>
    <cellStyle name="Normal 3 2 2 2 2 2 3 5 2" xfId="27480" xr:uid="{00000000-0005-0000-0000-00009B420000}"/>
    <cellStyle name="Normal 3 2 2 2 2 2 3 5 2 2" xfId="27481" xr:uid="{00000000-0005-0000-0000-00009C420000}"/>
    <cellStyle name="Normal 3 2 2 2 2 2 3 5 3" xfId="27482" xr:uid="{00000000-0005-0000-0000-00009D420000}"/>
    <cellStyle name="Normal 3 2 2 2 2 2 3 5 3 2" xfId="27483" xr:uid="{00000000-0005-0000-0000-00009E420000}"/>
    <cellStyle name="Normal 3 2 2 2 2 2 3 5 4" xfId="27484" xr:uid="{00000000-0005-0000-0000-00009F420000}"/>
    <cellStyle name="Normal 3 2 2 2 2 2 3 5 4 2" xfId="27485" xr:uid="{00000000-0005-0000-0000-0000A0420000}"/>
    <cellStyle name="Normal 3 2 2 2 2 2 3 5 5" xfId="27486" xr:uid="{00000000-0005-0000-0000-0000A1420000}"/>
    <cellStyle name="Normal 3 2 2 2 2 2 3 5 6" xfId="27487" xr:uid="{00000000-0005-0000-0000-0000A2420000}"/>
    <cellStyle name="Normal 3 2 2 2 2 2 3 5 7" xfId="27479" xr:uid="{00000000-0005-0000-0000-0000A3420000}"/>
    <cellStyle name="Normal 3 2 2 2 2 2 3 6" xfId="27488" xr:uid="{00000000-0005-0000-0000-0000A4420000}"/>
    <cellStyle name="Normal 3 2 2 2 2 2 3 6 2" xfId="27489" xr:uid="{00000000-0005-0000-0000-0000A5420000}"/>
    <cellStyle name="Normal 3 2 2 2 2 2 3 6 2 2" xfId="27490" xr:uid="{00000000-0005-0000-0000-0000A6420000}"/>
    <cellStyle name="Normal 3 2 2 2 2 2 3 6 3" xfId="27491" xr:uid="{00000000-0005-0000-0000-0000A7420000}"/>
    <cellStyle name="Normal 3 2 2 2 2 2 3 6 3 2" xfId="27492" xr:uid="{00000000-0005-0000-0000-0000A8420000}"/>
    <cellStyle name="Normal 3 2 2 2 2 2 3 6 4" xfId="27493" xr:uid="{00000000-0005-0000-0000-0000A9420000}"/>
    <cellStyle name="Normal 3 2 2 2 2 2 3 6 4 2" xfId="27494" xr:uid="{00000000-0005-0000-0000-0000AA420000}"/>
    <cellStyle name="Normal 3 2 2 2 2 2 3 6 5" xfId="27495" xr:uid="{00000000-0005-0000-0000-0000AB420000}"/>
    <cellStyle name="Normal 3 2 2 2 2 2 3 6 6" xfId="27496" xr:uid="{00000000-0005-0000-0000-0000AC420000}"/>
    <cellStyle name="Normal 3 2 2 2 2 2 3 7" xfId="27497" xr:uid="{00000000-0005-0000-0000-0000AD420000}"/>
    <cellStyle name="Normal 3 2 2 2 2 2 3 7 2" xfId="27498" xr:uid="{00000000-0005-0000-0000-0000AE420000}"/>
    <cellStyle name="Normal 3 2 2 2 2 2 3 7 2 2" xfId="27499" xr:uid="{00000000-0005-0000-0000-0000AF420000}"/>
    <cellStyle name="Normal 3 2 2 2 2 2 3 7 3" xfId="27500" xr:uid="{00000000-0005-0000-0000-0000B0420000}"/>
    <cellStyle name="Normal 3 2 2 2 2 2 3 7 3 2" xfId="27501" xr:uid="{00000000-0005-0000-0000-0000B1420000}"/>
    <cellStyle name="Normal 3 2 2 2 2 2 3 7 4" xfId="27502" xr:uid="{00000000-0005-0000-0000-0000B2420000}"/>
    <cellStyle name="Normal 3 2 2 2 2 2 3 7 4 2" xfId="27503" xr:uid="{00000000-0005-0000-0000-0000B3420000}"/>
    <cellStyle name="Normal 3 2 2 2 2 2 3 7 5" xfId="27504" xr:uid="{00000000-0005-0000-0000-0000B4420000}"/>
    <cellStyle name="Normal 3 2 2 2 2 2 3 7 6" xfId="27505" xr:uid="{00000000-0005-0000-0000-0000B5420000}"/>
    <cellStyle name="Normal 3 2 2 2 2 2 3 8" xfId="27506" xr:uid="{00000000-0005-0000-0000-0000B6420000}"/>
    <cellStyle name="Normal 3 2 2 2 2 2 3 8 2" xfId="27507" xr:uid="{00000000-0005-0000-0000-0000B7420000}"/>
    <cellStyle name="Normal 3 2 2 2 2 2 3 8 2 2" xfId="27508" xr:uid="{00000000-0005-0000-0000-0000B8420000}"/>
    <cellStyle name="Normal 3 2 2 2 2 2 3 8 3" xfId="27509" xr:uid="{00000000-0005-0000-0000-0000B9420000}"/>
    <cellStyle name="Normal 3 2 2 2 2 2 3 8 3 2" xfId="27510" xr:uid="{00000000-0005-0000-0000-0000BA420000}"/>
    <cellStyle name="Normal 3 2 2 2 2 2 3 8 4" xfId="27511" xr:uid="{00000000-0005-0000-0000-0000BB420000}"/>
    <cellStyle name="Normal 3 2 2 2 2 2 3 8 5" xfId="27512" xr:uid="{00000000-0005-0000-0000-0000BC420000}"/>
    <cellStyle name="Normal 3 2 2 2 2 2 3 9" xfId="27513" xr:uid="{00000000-0005-0000-0000-0000BD420000}"/>
    <cellStyle name="Normal 3 2 2 2 2 2 3 9 2" xfId="27514" xr:uid="{00000000-0005-0000-0000-0000BE420000}"/>
    <cellStyle name="Normal 3 2 2 2 2 2 4" xfId="2469" xr:uid="{00000000-0005-0000-0000-0000BF420000}"/>
    <cellStyle name="Normal 3 2 2 2 2 2 4 10" xfId="27516" xr:uid="{00000000-0005-0000-0000-0000C0420000}"/>
    <cellStyle name="Normal 3 2 2 2 2 2 4 10 2" xfId="27517" xr:uid="{00000000-0005-0000-0000-0000C1420000}"/>
    <cellStyle name="Normal 3 2 2 2 2 2 4 11" xfId="27518" xr:uid="{00000000-0005-0000-0000-0000C2420000}"/>
    <cellStyle name="Normal 3 2 2 2 2 2 4 12" xfId="27519" xr:uid="{00000000-0005-0000-0000-0000C3420000}"/>
    <cellStyle name="Normal 3 2 2 2 2 2 4 13" xfId="27515" xr:uid="{00000000-0005-0000-0000-0000C4420000}"/>
    <cellStyle name="Normal 3 2 2 2 2 2 4 2" xfId="2470" xr:uid="{00000000-0005-0000-0000-0000C5420000}"/>
    <cellStyle name="Normal 3 2 2 2 2 2 4 2 10" xfId="27521" xr:uid="{00000000-0005-0000-0000-0000C6420000}"/>
    <cellStyle name="Normal 3 2 2 2 2 2 4 2 11" xfId="27520" xr:uid="{00000000-0005-0000-0000-0000C7420000}"/>
    <cellStyle name="Normal 3 2 2 2 2 2 4 2 2" xfId="2471" xr:uid="{00000000-0005-0000-0000-0000C8420000}"/>
    <cellStyle name="Normal 3 2 2 2 2 2 4 2 2 2" xfId="27523" xr:uid="{00000000-0005-0000-0000-0000C9420000}"/>
    <cellStyle name="Normal 3 2 2 2 2 2 4 2 2 2 2" xfId="27524" xr:uid="{00000000-0005-0000-0000-0000CA420000}"/>
    <cellStyle name="Normal 3 2 2 2 2 2 4 2 2 3" xfId="27525" xr:uid="{00000000-0005-0000-0000-0000CB420000}"/>
    <cellStyle name="Normal 3 2 2 2 2 2 4 2 2 3 2" xfId="27526" xr:uid="{00000000-0005-0000-0000-0000CC420000}"/>
    <cellStyle name="Normal 3 2 2 2 2 2 4 2 2 4" xfId="27527" xr:uid="{00000000-0005-0000-0000-0000CD420000}"/>
    <cellStyle name="Normal 3 2 2 2 2 2 4 2 2 4 2" xfId="27528" xr:uid="{00000000-0005-0000-0000-0000CE420000}"/>
    <cellStyle name="Normal 3 2 2 2 2 2 4 2 2 5" xfId="27529" xr:uid="{00000000-0005-0000-0000-0000CF420000}"/>
    <cellStyle name="Normal 3 2 2 2 2 2 4 2 2 6" xfId="27530" xr:uid="{00000000-0005-0000-0000-0000D0420000}"/>
    <cellStyle name="Normal 3 2 2 2 2 2 4 2 2 7" xfId="27522" xr:uid="{00000000-0005-0000-0000-0000D1420000}"/>
    <cellStyle name="Normal 3 2 2 2 2 2 4 2 3" xfId="27531" xr:uid="{00000000-0005-0000-0000-0000D2420000}"/>
    <cellStyle name="Normal 3 2 2 2 2 2 4 2 3 2" xfId="27532" xr:uid="{00000000-0005-0000-0000-0000D3420000}"/>
    <cellStyle name="Normal 3 2 2 2 2 2 4 2 3 2 2" xfId="27533" xr:uid="{00000000-0005-0000-0000-0000D4420000}"/>
    <cellStyle name="Normal 3 2 2 2 2 2 4 2 3 3" xfId="27534" xr:uid="{00000000-0005-0000-0000-0000D5420000}"/>
    <cellStyle name="Normal 3 2 2 2 2 2 4 2 3 3 2" xfId="27535" xr:uid="{00000000-0005-0000-0000-0000D6420000}"/>
    <cellStyle name="Normal 3 2 2 2 2 2 4 2 3 4" xfId="27536" xr:uid="{00000000-0005-0000-0000-0000D7420000}"/>
    <cellStyle name="Normal 3 2 2 2 2 2 4 2 3 4 2" xfId="27537" xr:uid="{00000000-0005-0000-0000-0000D8420000}"/>
    <cellStyle name="Normal 3 2 2 2 2 2 4 2 3 5" xfId="27538" xr:uid="{00000000-0005-0000-0000-0000D9420000}"/>
    <cellStyle name="Normal 3 2 2 2 2 2 4 2 3 6" xfId="27539" xr:uid="{00000000-0005-0000-0000-0000DA420000}"/>
    <cellStyle name="Normal 3 2 2 2 2 2 4 2 4" xfId="27540" xr:uid="{00000000-0005-0000-0000-0000DB420000}"/>
    <cellStyle name="Normal 3 2 2 2 2 2 4 2 4 2" xfId="27541" xr:uid="{00000000-0005-0000-0000-0000DC420000}"/>
    <cellStyle name="Normal 3 2 2 2 2 2 4 2 4 2 2" xfId="27542" xr:uid="{00000000-0005-0000-0000-0000DD420000}"/>
    <cellStyle name="Normal 3 2 2 2 2 2 4 2 4 3" xfId="27543" xr:uid="{00000000-0005-0000-0000-0000DE420000}"/>
    <cellStyle name="Normal 3 2 2 2 2 2 4 2 4 3 2" xfId="27544" xr:uid="{00000000-0005-0000-0000-0000DF420000}"/>
    <cellStyle name="Normal 3 2 2 2 2 2 4 2 4 4" xfId="27545" xr:uid="{00000000-0005-0000-0000-0000E0420000}"/>
    <cellStyle name="Normal 3 2 2 2 2 2 4 2 4 4 2" xfId="27546" xr:uid="{00000000-0005-0000-0000-0000E1420000}"/>
    <cellStyle name="Normal 3 2 2 2 2 2 4 2 4 5" xfId="27547" xr:uid="{00000000-0005-0000-0000-0000E2420000}"/>
    <cellStyle name="Normal 3 2 2 2 2 2 4 2 4 6" xfId="27548" xr:uid="{00000000-0005-0000-0000-0000E3420000}"/>
    <cellStyle name="Normal 3 2 2 2 2 2 4 2 5" xfId="27549" xr:uid="{00000000-0005-0000-0000-0000E4420000}"/>
    <cellStyle name="Normal 3 2 2 2 2 2 4 2 5 2" xfId="27550" xr:uid="{00000000-0005-0000-0000-0000E5420000}"/>
    <cellStyle name="Normal 3 2 2 2 2 2 4 2 5 2 2" xfId="27551" xr:uid="{00000000-0005-0000-0000-0000E6420000}"/>
    <cellStyle name="Normal 3 2 2 2 2 2 4 2 5 3" xfId="27552" xr:uid="{00000000-0005-0000-0000-0000E7420000}"/>
    <cellStyle name="Normal 3 2 2 2 2 2 4 2 5 3 2" xfId="27553" xr:uid="{00000000-0005-0000-0000-0000E8420000}"/>
    <cellStyle name="Normal 3 2 2 2 2 2 4 2 5 4" xfId="27554" xr:uid="{00000000-0005-0000-0000-0000E9420000}"/>
    <cellStyle name="Normal 3 2 2 2 2 2 4 2 5 5" xfId="27555" xr:uid="{00000000-0005-0000-0000-0000EA420000}"/>
    <cellStyle name="Normal 3 2 2 2 2 2 4 2 6" xfId="27556" xr:uid="{00000000-0005-0000-0000-0000EB420000}"/>
    <cellStyle name="Normal 3 2 2 2 2 2 4 2 6 2" xfId="27557" xr:uid="{00000000-0005-0000-0000-0000EC420000}"/>
    <cellStyle name="Normal 3 2 2 2 2 2 4 2 7" xfId="27558" xr:uid="{00000000-0005-0000-0000-0000ED420000}"/>
    <cellStyle name="Normal 3 2 2 2 2 2 4 2 7 2" xfId="27559" xr:uid="{00000000-0005-0000-0000-0000EE420000}"/>
    <cellStyle name="Normal 3 2 2 2 2 2 4 2 8" xfId="27560" xr:uid="{00000000-0005-0000-0000-0000EF420000}"/>
    <cellStyle name="Normal 3 2 2 2 2 2 4 2 8 2" xfId="27561" xr:uid="{00000000-0005-0000-0000-0000F0420000}"/>
    <cellStyle name="Normal 3 2 2 2 2 2 4 2 9" xfId="27562" xr:uid="{00000000-0005-0000-0000-0000F1420000}"/>
    <cellStyle name="Normal 3 2 2 2 2 2 4 3" xfId="2472" xr:uid="{00000000-0005-0000-0000-0000F2420000}"/>
    <cellStyle name="Normal 3 2 2 2 2 2 4 3 10" xfId="27564" xr:uid="{00000000-0005-0000-0000-0000F3420000}"/>
    <cellStyle name="Normal 3 2 2 2 2 2 4 3 11" xfId="27563" xr:uid="{00000000-0005-0000-0000-0000F4420000}"/>
    <cellStyle name="Normal 3 2 2 2 2 2 4 3 2" xfId="2473" xr:uid="{00000000-0005-0000-0000-0000F5420000}"/>
    <cellStyle name="Normal 3 2 2 2 2 2 4 3 2 2" xfId="27566" xr:uid="{00000000-0005-0000-0000-0000F6420000}"/>
    <cellStyle name="Normal 3 2 2 2 2 2 4 3 2 2 2" xfId="27567" xr:uid="{00000000-0005-0000-0000-0000F7420000}"/>
    <cellStyle name="Normal 3 2 2 2 2 2 4 3 2 3" xfId="27568" xr:uid="{00000000-0005-0000-0000-0000F8420000}"/>
    <cellStyle name="Normal 3 2 2 2 2 2 4 3 2 3 2" xfId="27569" xr:uid="{00000000-0005-0000-0000-0000F9420000}"/>
    <cellStyle name="Normal 3 2 2 2 2 2 4 3 2 4" xfId="27570" xr:uid="{00000000-0005-0000-0000-0000FA420000}"/>
    <cellStyle name="Normal 3 2 2 2 2 2 4 3 2 4 2" xfId="27571" xr:uid="{00000000-0005-0000-0000-0000FB420000}"/>
    <cellStyle name="Normal 3 2 2 2 2 2 4 3 2 5" xfId="27572" xr:uid="{00000000-0005-0000-0000-0000FC420000}"/>
    <cellStyle name="Normal 3 2 2 2 2 2 4 3 2 6" xfId="27573" xr:uid="{00000000-0005-0000-0000-0000FD420000}"/>
    <cellStyle name="Normal 3 2 2 2 2 2 4 3 2 7" xfId="27565" xr:uid="{00000000-0005-0000-0000-0000FE420000}"/>
    <cellStyle name="Normal 3 2 2 2 2 2 4 3 3" xfId="27574" xr:uid="{00000000-0005-0000-0000-0000FF420000}"/>
    <cellStyle name="Normal 3 2 2 2 2 2 4 3 3 2" xfId="27575" xr:uid="{00000000-0005-0000-0000-000000430000}"/>
    <cellStyle name="Normal 3 2 2 2 2 2 4 3 3 2 2" xfId="27576" xr:uid="{00000000-0005-0000-0000-000001430000}"/>
    <cellStyle name="Normal 3 2 2 2 2 2 4 3 3 3" xfId="27577" xr:uid="{00000000-0005-0000-0000-000002430000}"/>
    <cellStyle name="Normal 3 2 2 2 2 2 4 3 3 3 2" xfId="27578" xr:uid="{00000000-0005-0000-0000-000003430000}"/>
    <cellStyle name="Normal 3 2 2 2 2 2 4 3 3 4" xfId="27579" xr:uid="{00000000-0005-0000-0000-000004430000}"/>
    <cellStyle name="Normal 3 2 2 2 2 2 4 3 3 4 2" xfId="27580" xr:uid="{00000000-0005-0000-0000-000005430000}"/>
    <cellStyle name="Normal 3 2 2 2 2 2 4 3 3 5" xfId="27581" xr:uid="{00000000-0005-0000-0000-000006430000}"/>
    <cellStyle name="Normal 3 2 2 2 2 2 4 3 3 6" xfId="27582" xr:uid="{00000000-0005-0000-0000-000007430000}"/>
    <cellStyle name="Normal 3 2 2 2 2 2 4 3 4" xfId="27583" xr:uid="{00000000-0005-0000-0000-000008430000}"/>
    <cellStyle name="Normal 3 2 2 2 2 2 4 3 4 2" xfId="27584" xr:uid="{00000000-0005-0000-0000-000009430000}"/>
    <cellStyle name="Normal 3 2 2 2 2 2 4 3 4 2 2" xfId="27585" xr:uid="{00000000-0005-0000-0000-00000A430000}"/>
    <cellStyle name="Normal 3 2 2 2 2 2 4 3 4 3" xfId="27586" xr:uid="{00000000-0005-0000-0000-00000B430000}"/>
    <cellStyle name="Normal 3 2 2 2 2 2 4 3 4 3 2" xfId="27587" xr:uid="{00000000-0005-0000-0000-00000C430000}"/>
    <cellStyle name="Normal 3 2 2 2 2 2 4 3 4 4" xfId="27588" xr:uid="{00000000-0005-0000-0000-00000D430000}"/>
    <cellStyle name="Normal 3 2 2 2 2 2 4 3 4 4 2" xfId="27589" xr:uid="{00000000-0005-0000-0000-00000E430000}"/>
    <cellStyle name="Normal 3 2 2 2 2 2 4 3 4 5" xfId="27590" xr:uid="{00000000-0005-0000-0000-00000F430000}"/>
    <cellStyle name="Normal 3 2 2 2 2 2 4 3 4 6" xfId="27591" xr:uid="{00000000-0005-0000-0000-000010430000}"/>
    <cellStyle name="Normal 3 2 2 2 2 2 4 3 5" xfId="27592" xr:uid="{00000000-0005-0000-0000-000011430000}"/>
    <cellStyle name="Normal 3 2 2 2 2 2 4 3 5 2" xfId="27593" xr:uid="{00000000-0005-0000-0000-000012430000}"/>
    <cellStyle name="Normal 3 2 2 2 2 2 4 3 5 2 2" xfId="27594" xr:uid="{00000000-0005-0000-0000-000013430000}"/>
    <cellStyle name="Normal 3 2 2 2 2 2 4 3 5 3" xfId="27595" xr:uid="{00000000-0005-0000-0000-000014430000}"/>
    <cellStyle name="Normal 3 2 2 2 2 2 4 3 5 3 2" xfId="27596" xr:uid="{00000000-0005-0000-0000-000015430000}"/>
    <cellStyle name="Normal 3 2 2 2 2 2 4 3 5 4" xfId="27597" xr:uid="{00000000-0005-0000-0000-000016430000}"/>
    <cellStyle name="Normal 3 2 2 2 2 2 4 3 5 5" xfId="27598" xr:uid="{00000000-0005-0000-0000-000017430000}"/>
    <cellStyle name="Normal 3 2 2 2 2 2 4 3 6" xfId="27599" xr:uid="{00000000-0005-0000-0000-000018430000}"/>
    <cellStyle name="Normal 3 2 2 2 2 2 4 3 6 2" xfId="27600" xr:uid="{00000000-0005-0000-0000-000019430000}"/>
    <cellStyle name="Normal 3 2 2 2 2 2 4 3 7" xfId="27601" xr:uid="{00000000-0005-0000-0000-00001A430000}"/>
    <cellStyle name="Normal 3 2 2 2 2 2 4 3 7 2" xfId="27602" xr:uid="{00000000-0005-0000-0000-00001B430000}"/>
    <cellStyle name="Normal 3 2 2 2 2 2 4 3 8" xfId="27603" xr:uid="{00000000-0005-0000-0000-00001C430000}"/>
    <cellStyle name="Normal 3 2 2 2 2 2 4 3 8 2" xfId="27604" xr:uid="{00000000-0005-0000-0000-00001D430000}"/>
    <cellStyle name="Normal 3 2 2 2 2 2 4 3 9" xfId="27605" xr:uid="{00000000-0005-0000-0000-00001E430000}"/>
    <cellStyle name="Normal 3 2 2 2 2 2 4 4" xfId="2474" xr:uid="{00000000-0005-0000-0000-00001F430000}"/>
    <cellStyle name="Normal 3 2 2 2 2 2 4 4 2" xfId="27607" xr:uid="{00000000-0005-0000-0000-000020430000}"/>
    <cellStyle name="Normal 3 2 2 2 2 2 4 4 2 2" xfId="27608" xr:uid="{00000000-0005-0000-0000-000021430000}"/>
    <cellStyle name="Normal 3 2 2 2 2 2 4 4 3" xfId="27609" xr:uid="{00000000-0005-0000-0000-000022430000}"/>
    <cellStyle name="Normal 3 2 2 2 2 2 4 4 3 2" xfId="27610" xr:uid="{00000000-0005-0000-0000-000023430000}"/>
    <cellStyle name="Normal 3 2 2 2 2 2 4 4 4" xfId="27611" xr:uid="{00000000-0005-0000-0000-000024430000}"/>
    <cellStyle name="Normal 3 2 2 2 2 2 4 4 4 2" xfId="27612" xr:uid="{00000000-0005-0000-0000-000025430000}"/>
    <cellStyle name="Normal 3 2 2 2 2 2 4 4 5" xfId="27613" xr:uid="{00000000-0005-0000-0000-000026430000}"/>
    <cellStyle name="Normal 3 2 2 2 2 2 4 4 6" xfId="27614" xr:uid="{00000000-0005-0000-0000-000027430000}"/>
    <cellStyle name="Normal 3 2 2 2 2 2 4 4 7" xfId="27606" xr:uid="{00000000-0005-0000-0000-000028430000}"/>
    <cellStyle name="Normal 3 2 2 2 2 2 4 5" xfId="27615" xr:uid="{00000000-0005-0000-0000-000029430000}"/>
    <cellStyle name="Normal 3 2 2 2 2 2 4 5 2" xfId="27616" xr:uid="{00000000-0005-0000-0000-00002A430000}"/>
    <cellStyle name="Normal 3 2 2 2 2 2 4 5 2 2" xfId="27617" xr:uid="{00000000-0005-0000-0000-00002B430000}"/>
    <cellStyle name="Normal 3 2 2 2 2 2 4 5 3" xfId="27618" xr:uid="{00000000-0005-0000-0000-00002C430000}"/>
    <cellStyle name="Normal 3 2 2 2 2 2 4 5 3 2" xfId="27619" xr:uid="{00000000-0005-0000-0000-00002D430000}"/>
    <cellStyle name="Normal 3 2 2 2 2 2 4 5 4" xfId="27620" xr:uid="{00000000-0005-0000-0000-00002E430000}"/>
    <cellStyle name="Normal 3 2 2 2 2 2 4 5 4 2" xfId="27621" xr:uid="{00000000-0005-0000-0000-00002F430000}"/>
    <cellStyle name="Normal 3 2 2 2 2 2 4 5 5" xfId="27622" xr:uid="{00000000-0005-0000-0000-000030430000}"/>
    <cellStyle name="Normal 3 2 2 2 2 2 4 5 6" xfId="27623" xr:uid="{00000000-0005-0000-0000-000031430000}"/>
    <cellStyle name="Normal 3 2 2 2 2 2 4 6" xfId="27624" xr:uid="{00000000-0005-0000-0000-000032430000}"/>
    <cellStyle name="Normal 3 2 2 2 2 2 4 6 2" xfId="27625" xr:uid="{00000000-0005-0000-0000-000033430000}"/>
    <cellStyle name="Normal 3 2 2 2 2 2 4 6 2 2" xfId="27626" xr:uid="{00000000-0005-0000-0000-000034430000}"/>
    <cellStyle name="Normal 3 2 2 2 2 2 4 6 3" xfId="27627" xr:uid="{00000000-0005-0000-0000-000035430000}"/>
    <cellStyle name="Normal 3 2 2 2 2 2 4 6 3 2" xfId="27628" xr:uid="{00000000-0005-0000-0000-000036430000}"/>
    <cellStyle name="Normal 3 2 2 2 2 2 4 6 4" xfId="27629" xr:uid="{00000000-0005-0000-0000-000037430000}"/>
    <cellStyle name="Normal 3 2 2 2 2 2 4 6 4 2" xfId="27630" xr:uid="{00000000-0005-0000-0000-000038430000}"/>
    <cellStyle name="Normal 3 2 2 2 2 2 4 6 5" xfId="27631" xr:uid="{00000000-0005-0000-0000-000039430000}"/>
    <cellStyle name="Normal 3 2 2 2 2 2 4 6 6" xfId="27632" xr:uid="{00000000-0005-0000-0000-00003A430000}"/>
    <cellStyle name="Normal 3 2 2 2 2 2 4 7" xfId="27633" xr:uid="{00000000-0005-0000-0000-00003B430000}"/>
    <cellStyle name="Normal 3 2 2 2 2 2 4 7 2" xfId="27634" xr:uid="{00000000-0005-0000-0000-00003C430000}"/>
    <cellStyle name="Normal 3 2 2 2 2 2 4 7 2 2" xfId="27635" xr:uid="{00000000-0005-0000-0000-00003D430000}"/>
    <cellStyle name="Normal 3 2 2 2 2 2 4 7 3" xfId="27636" xr:uid="{00000000-0005-0000-0000-00003E430000}"/>
    <cellStyle name="Normal 3 2 2 2 2 2 4 7 3 2" xfId="27637" xr:uid="{00000000-0005-0000-0000-00003F430000}"/>
    <cellStyle name="Normal 3 2 2 2 2 2 4 7 4" xfId="27638" xr:uid="{00000000-0005-0000-0000-000040430000}"/>
    <cellStyle name="Normal 3 2 2 2 2 2 4 7 5" xfId="27639" xr:uid="{00000000-0005-0000-0000-000041430000}"/>
    <cellStyle name="Normal 3 2 2 2 2 2 4 8" xfId="27640" xr:uid="{00000000-0005-0000-0000-000042430000}"/>
    <cellStyle name="Normal 3 2 2 2 2 2 4 8 2" xfId="27641" xr:uid="{00000000-0005-0000-0000-000043430000}"/>
    <cellStyle name="Normal 3 2 2 2 2 2 4 9" xfId="27642" xr:uid="{00000000-0005-0000-0000-000044430000}"/>
    <cellStyle name="Normal 3 2 2 2 2 2 4 9 2" xfId="27643" xr:uid="{00000000-0005-0000-0000-000045430000}"/>
    <cellStyle name="Normal 3 2 2 2 2 2 5" xfId="2475" xr:uid="{00000000-0005-0000-0000-000046430000}"/>
    <cellStyle name="Normal 3 2 2 2 2 2 5 10" xfId="27645" xr:uid="{00000000-0005-0000-0000-000047430000}"/>
    <cellStyle name="Normal 3 2 2 2 2 2 5 11" xfId="27646" xr:uid="{00000000-0005-0000-0000-000048430000}"/>
    <cellStyle name="Normal 3 2 2 2 2 2 5 12" xfId="27644" xr:uid="{00000000-0005-0000-0000-000049430000}"/>
    <cellStyle name="Normal 3 2 2 2 2 2 5 2" xfId="2476" xr:uid="{00000000-0005-0000-0000-00004A430000}"/>
    <cellStyle name="Normal 3 2 2 2 2 2 5 2 2" xfId="27648" xr:uid="{00000000-0005-0000-0000-00004B430000}"/>
    <cellStyle name="Normal 3 2 2 2 2 2 5 2 2 2" xfId="27649" xr:uid="{00000000-0005-0000-0000-00004C430000}"/>
    <cellStyle name="Normal 3 2 2 2 2 2 5 2 3" xfId="27650" xr:uid="{00000000-0005-0000-0000-00004D430000}"/>
    <cellStyle name="Normal 3 2 2 2 2 2 5 2 3 2" xfId="27651" xr:uid="{00000000-0005-0000-0000-00004E430000}"/>
    <cellStyle name="Normal 3 2 2 2 2 2 5 2 4" xfId="27652" xr:uid="{00000000-0005-0000-0000-00004F430000}"/>
    <cellStyle name="Normal 3 2 2 2 2 2 5 2 4 2" xfId="27653" xr:uid="{00000000-0005-0000-0000-000050430000}"/>
    <cellStyle name="Normal 3 2 2 2 2 2 5 2 5" xfId="27654" xr:uid="{00000000-0005-0000-0000-000051430000}"/>
    <cellStyle name="Normal 3 2 2 2 2 2 5 2 6" xfId="27655" xr:uid="{00000000-0005-0000-0000-000052430000}"/>
    <cellStyle name="Normal 3 2 2 2 2 2 5 2 7" xfId="27647" xr:uid="{00000000-0005-0000-0000-000053430000}"/>
    <cellStyle name="Normal 3 2 2 2 2 2 5 3" xfId="2477" xr:uid="{00000000-0005-0000-0000-000054430000}"/>
    <cellStyle name="Normal 3 2 2 2 2 2 5 3 2" xfId="27657" xr:uid="{00000000-0005-0000-0000-000055430000}"/>
    <cellStyle name="Normal 3 2 2 2 2 2 5 3 2 2" xfId="27658" xr:uid="{00000000-0005-0000-0000-000056430000}"/>
    <cellStyle name="Normal 3 2 2 2 2 2 5 3 3" xfId="27659" xr:uid="{00000000-0005-0000-0000-000057430000}"/>
    <cellStyle name="Normal 3 2 2 2 2 2 5 3 3 2" xfId="27660" xr:uid="{00000000-0005-0000-0000-000058430000}"/>
    <cellStyle name="Normal 3 2 2 2 2 2 5 3 4" xfId="27661" xr:uid="{00000000-0005-0000-0000-000059430000}"/>
    <cellStyle name="Normal 3 2 2 2 2 2 5 3 4 2" xfId="27662" xr:uid="{00000000-0005-0000-0000-00005A430000}"/>
    <cellStyle name="Normal 3 2 2 2 2 2 5 3 5" xfId="27663" xr:uid="{00000000-0005-0000-0000-00005B430000}"/>
    <cellStyle name="Normal 3 2 2 2 2 2 5 3 6" xfId="27664" xr:uid="{00000000-0005-0000-0000-00005C430000}"/>
    <cellStyle name="Normal 3 2 2 2 2 2 5 3 7" xfId="27656" xr:uid="{00000000-0005-0000-0000-00005D430000}"/>
    <cellStyle name="Normal 3 2 2 2 2 2 5 4" xfId="27665" xr:uid="{00000000-0005-0000-0000-00005E430000}"/>
    <cellStyle name="Normal 3 2 2 2 2 2 5 4 2" xfId="27666" xr:uid="{00000000-0005-0000-0000-00005F430000}"/>
    <cellStyle name="Normal 3 2 2 2 2 2 5 4 2 2" xfId="27667" xr:uid="{00000000-0005-0000-0000-000060430000}"/>
    <cellStyle name="Normal 3 2 2 2 2 2 5 4 3" xfId="27668" xr:uid="{00000000-0005-0000-0000-000061430000}"/>
    <cellStyle name="Normal 3 2 2 2 2 2 5 4 3 2" xfId="27669" xr:uid="{00000000-0005-0000-0000-000062430000}"/>
    <cellStyle name="Normal 3 2 2 2 2 2 5 4 4" xfId="27670" xr:uid="{00000000-0005-0000-0000-000063430000}"/>
    <cellStyle name="Normal 3 2 2 2 2 2 5 4 4 2" xfId="27671" xr:uid="{00000000-0005-0000-0000-000064430000}"/>
    <cellStyle name="Normal 3 2 2 2 2 2 5 4 5" xfId="27672" xr:uid="{00000000-0005-0000-0000-000065430000}"/>
    <cellStyle name="Normal 3 2 2 2 2 2 5 4 6" xfId="27673" xr:uid="{00000000-0005-0000-0000-000066430000}"/>
    <cellStyle name="Normal 3 2 2 2 2 2 5 5" xfId="27674" xr:uid="{00000000-0005-0000-0000-000067430000}"/>
    <cellStyle name="Normal 3 2 2 2 2 2 5 5 2" xfId="27675" xr:uid="{00000000-0005-0000-0000-000068430000}"/>
    <cellStyle name="Normal 3 2 2 2 2 2 5 5 2 2" xfId="27676" xr:uid="{00000000-0005-0000-0000-000069430000}"/>
    <cellStyle name="Normal 3 2 2 2 2 2 5 5 3" xfId="27677" xr:uid="{00000000-0005-0000-0000-00006A430000}"/>
    <cellStyle name="Normal 3 2 2 2 2 2 5 5 3 2" xfId="27678" xr:uid="{00000000-0005-0000-0000-00006B430000}"/>
    <cellStyle name="Normal 3 2 2 2 2 2 5 5 4" xfId="27679" xr:uid="{00000000-0005-0000-0000-00006C430000}"/>
    <cellStyle name="Normal 3 2 2 2 2 2 5 5 4 2" xfId="27680" xr:uid="{00000000-0005-0000-0000-00006D430000}"/>
    <cellStyle name="Normal 3 2 2 2 2 2 5 5 5" xfId="27681" xr:uid="{00000000-0005-0000-0000-00006E430000}"/>
    <cellStyle name="Normal 3 2 2 2 2 2 5 5 6" xfId="27682" xr:uid="{00000000-0005-0000-0000-00006F430000}"/>
    <cellStyle name="Normal 3 2 2 2 2 2 5 6" xfId="27683" xr:uid="{00000000-0005-0000-0000-000070430000}"/>
    <cellStyle name="Normal 3 2 2 2 2 2 5 6 2" xfId="27684" xr:uid="{00000000-0005-0000-0000-000071430000}"/>
    <cellStyle name="Normal 3 2 2 2 2 2 5 6 2 2" xfId="27685" xr:uid="{00000000-0005-0000-0000-000072430000}"/>
    <cellStyle name="Normal 3 2 2 2 2 2 5 6 3" xfId="27686" xr:uid="{00000000-0005-0000-0000-000073430000}"/>
    <cellStyle name="Normal 3 2 2 2 2 2 5 6 3 2" xfId="27687" xr:uid="{00000000-0005-0000-0000-000074430000}"/>
    <cellStyle name="Normal 3 2 2 2 2 2 5 6 4" xfId="27688" xr:uid="{00000000-0005-0000-0000-000075430000}"/>
    <cellStyle name="Normal 3 2 2 2 2 2 5 6 5" xfId="27689" xr:uid="{00000000-0005-0000-0000-000076430000}"/>
    <cellStyle name="Normal 3 2 2 2 2 2 5 7" xfId="27690" xr:uid="{00000000-0005-0000-0000-000077430000}"/>
    <cellStyle name="Normal 3 2 2 2 2 2 5 7 2" xfId="27691" xr:uid="{00000000-0005-0000-0000-000078430000}"/>
    <cellStyle name="Normal 3 2 2 2 2 2 5 8" xfId="27692" xr:uid="{00000000-0005-0000-0000-000079430000}"/>
    <cellStyle name="Normal 3 2 2 2 2 2 5 8 2" xfId="27693" xr:uid="{00000000-0005-0000-0000-00007A430000}"/>
    <cellStyle name="Normal 3 2 2 2 2 2 5 9" xfId="27694" xr:uid="{00000000-0005-0000-0000-00007B430000}"/>
    <cellStyle name="Normal 3 2 2 2 2 2 5 9 2" xfId="27695" xr:uid="{00000000-0005-0000-0000-00007C430000}"/>
    <cellStyle name="Normal 3 2 2 2 2 2 6" xfId="2478" xr:uid="{00000000-0005-0000-0000-00007D430000}"/>
    <cellStyle name="Normal 3 2 2 2 2 2 6 10" xfId="27697" xr:uid="{00000000-0005-0000-0000-00007E430000}"/>
    <cellStyle name="Normal 3 2 2 2 2 2 6 11" xfId="27696" xr:uid="{00000000-0005-0000-0000-00007F430000}"/>
    <cellStyle name="Normal 3 2 2 2 2 2 6 2" xfId="2479" xr:uid="{00000000-0005-0000-0000-000080430000}"/>
    <cellStyle name="Normal 3 2 2 2 2 2 6 2 2" xfId="27699" xr:uid="{00000000-0005-0000-0000-000081430000}"/>
    <cellStyle name="Normal 3 2 2 2 2 2 6 2 2 2" xfId="27700" xr:uid="{00000000-0005-0000-0000-000082430000}"/>
    <cellStyle name="Normal 3 2 2 2 2 2 6 2 3" xfId="27701" xr:uid="{00000000-0005-0000-0000-000083430000}"/>
    <cellStyle name="Normal 3 2 2 2 2 2 6 2 3 2" xfId="27702" xr:uid="{00000000-0005-0000-0000-000084430000}"/>
    <cellStyle name="Normal 3 2 2 2 2 2 6 2 4" xfId="27703" xr:uid="{00000000-0005-0000-0000-000085430000}"/>
    <cellStyle name="Normal 3 2 2 2 2 2 6 2 4 2" xfId="27704" xr:uid="{00000000-0005-0000-0000-000086430000}"/>
    <cellStyle name="Normal 3 2 2 2 2 2 6 2 5" xfId="27705" xr:uid="{00000000-0005-0000-0000-000087430000}"/>
    <cellStyle name="Normal 3 2 2 2 2 2 6 2 6" xfId="27706" xr:uid="{00000000-0005-0000-0000-000088430000}"/>
    <cellStyle name="Normal 3 2 2 2 2 2 6 2 7" xfId="27698" xr:uid="{00000000-0005-0000-0000-000089430000}"/>
    <cellStyle name="Normal 3 2 2 2 2 2 6 3" xfId="27707" xr:uid="{00000000-0005-0000-0000-00008A430000}"/>
    <cellStyle name="Normal 3 2 2 2 2 2 6 3 2" xfId="27708" xr:uid="{00000000-0005-0000-0000-00008B430000}"/>
    <cellStyle name="Normal 3 2 2 2 2 2 6 3 2 2" xfId="27709" xr:uid="{00000000-0005-0000-0000-00008C430000}"/>
    <cellStyle name="Normal 3 2 2 2 2 2 6 3 3" xfId="27710" xr:uid="{00000000-0005-0000-0000-00008D430000}"/>
    <cellStyle name="Normal 3 2 2 2 2 2 6 3 3 2" xfId="27711" xr:uid="{00000000-0005-0000-0000-00008E430000}"/>
    <cellStyle name="Normal 3 2 2 2 2 2 6 3 4" xfId="27712" xr:uid="{00000000-0005-0000-0000-00008F430000}"/>
    <cellStyle name="Normal 3 2 2 2 2 2 6 3 4 2" xfId="27713" xr:uid="{00000000-0005-0000-0000-000090430000}"/>
    <cellStyle name="Normal 3 2 2 2 2 2 6 3 5" xfId="27714" xr:uid="{00000000-0005-0000-0000-000091430000}"/>
    <cellStyle name="Normal 3 2 2 2 2 2 6 3 6" xfId="27715" xr:uid="{00000000-0005-0000-0000-000092430000}"/>
    <cellStyle name="Normal 3 2 2 2 2 2 6 4" xfId="27716" xr:uid="{00000000-0005-0000-0000-000093430000}"/>
    <cellStyle name="Normal 3 2 2 2 2 2 6 4 2" xfId="27717" xr:uid="{00000000-0005-0000-0000-000094430000}"/>
    <cellStyle name="Normal 3 2 2 2 2 2 6 4 2 2" xfId="27718" xr:uid="{00000000-0005-0000-0000-000095430000}"/>
    <cellStyle name="Normal 3 2 2 2 2 2 6 4 3" xfId="27719" xr:uid="{00000000-0005-0000-0000-000096430000}"/>
    <cellStyle name="Normal 3 2 2 2 2 2 6 4 3 2" xfId="27720" xr:uid="{00000000-0005-0000-0000-000097430000}"/>
    <cellStyle name="Normal 3 2 2 2 2 2 6 4 4" xfId="27721" xr:uid="{00000000-0005-0000-0000-000098430000}"/>
    <cellStyle name="Normal 3 2 2 2 2 2 6 4 4 2" xfId="27722" xr:uid="{00000000-0005-0000-0000-000099430000}"/>
    <cellStyle name="Normal 3 2 2 2 2 2 6 4 5" xfId="27723" xr:uid="{00000000-0005-0000-0000-00009A430000}"/>
    <cellStyle name="Normal 3 2 2 2 2 2 6 4 6" xfId="27724" xr:uid="{00000000-0005-0000-0000-00009B430000}"/>
    <cellStyle name="Normal 3 2 2 2 2 2 6 5" xfId="27725" xr:uid="{00000000-0005-0000-0000-00009C430000}"/>
    <cellStyle name="Normal 3 2 2 2 2 2 6 5 2" xfId="27726" xr:uid="{00000000-0005-0000-0000-00009D430000}"/>
    <cellStyle name="Normal 3 2 2 2 2 2 6 5 2 2" xfId="27727" xr:uid="{00000000-0005-0000-0000-00009E430000}"/>
    <cellStyle name="Normal 3 2 2 2 2 2 6 5 3" xfId="27728" xr:uid="{00000000-0005-0000-0000-00009F430000}"/>
    <cellStyle name="Normal 3 2 2 2 2 2 6 5 3 2" xfId="27729" xr:uid="{00000000-0005-0000-0000-0000A0430000}"/>
    <cellStyle name="Normal 3 2 2 2 2 2 6 5 4" xfId="27730" xr:uid="{00000000-0005-0000-0000-0000A1430000}"/>
    <cellStyle name="Normal 3 2 2 2 2 2 6 5 5" xfId="27731" xr:uid="{00000000-0005-0000-0000-0000A2430000}"/>
    <cellStyle name="Normal 3 2 2 2 2 2 6 6" xfId="27732" xr:uid="{00000000-0005-0000-0000-0000A3430000}"/>
    <cellStyle name="Normal 3 2 2 2 2 2 6 6 2" xfId="27733" xr:uid="{00000000-0005-0000-0000-0000A4430000}"/>
    <cellStyle name="Normal 3 2 2 2 2 2 6 7" xfId="27734" xr:uid="{00000000-0005-0000-0000-0000A5430000}"/>
    <cellStyle name="Normal 3 2 2 2 2 2 6 7 2" xfId="27735" xr:uid="{00000000-0005-0000-0000-0000A6430000}"/>
    <cellStyle name="Normal 3 2 2 2 2 2 6 8" xfId="27736" xr:uid="{00000000-0005-0000-0000-0000A7430000}"/>
    <cellStyle name="Normal 3 2 2 2 2 2 6 8 2" xfId="27737" xr:uid="{00000000-0005-0000-0000-0000A8430000}"/>
    <cellStyle name="Normal 3 2 2 2 2 2 6 9" xfId="27738" xr:uid="{00000000-0005-0000-0000-0000A9430000}"/>
    <cellStyle name="Normal 3 2 2 2 2 2 7" xfId="2480" xr:uid="{00000000-0005-0000-0000-0000AA430000}"/>
    <cellStyle name="Normal 3 2 2 2 2 2 7 10" xfId="27740" xr:uid="{00000000-0005-0000-0000-0000AB430000}"/>
    <cellStyle name="Normal 3 2 2 2 2 2 7 11" xfId="27739" xr:uid="{00000000-0005-0000-0000-0000AC430000}"/>
    <cellStyle name="Normal 3 2 2 2 2 2 7 2" xfId="2481" xr:uid="{00000000-0005-0000-0000-0000AD430000}"/>
    <cellStyle name="Normal 3 2 2 2 2 2 7 2 2" xfId="27742" xr:uid="{00000000-0005-0000-0000-0000AE430000}"/>
    <cellStyle name="Normal 3 2 2 2 2 2 7 2 2 2" xfId="27743" xr:uid="{00000000-0005-0000-0000-0000AF430000}"/>
    <cellStyle name="Normal 3 2 2 2 2 2 7 2 3" xfId="27744" xr:uid="{00000000-0005-0000-0000-0000B0430000}"/>
    <cellStyle name="Normal 3 2 2 2 2 2 7 2 3 2" xfId="27745" xr:uid="{00000000-0005-0000-0000-0000B1430000}"/>
    <cellStyle name="Normal 3 2 2 2 2 2 7 2 4" xfId="27746" xr:uid="{00000000-0005-0000-0000-0000B2430000}"/>
    <cellStyle name="Normal 3 2 2 2 2 2 7 2 4 2" xfId="27747" xr:uid="{00000000-0005-0000-0000-0000B3430000}"/>
    <cellStyle name="Normal 3 2 2 2 2 2 7 2 5" xfId="27748" xr:uid="{00000000-0005-0000-0000-0000B4430000}"/>
    <cellStyle name="Normal 3 2 2 2 2 2 7 2 6" xfId="27749" xr:uid="{00000000-0005-0000-0000-0000B5430000}"/>
    <cellStyle name="Normal 3 2 2 2 2 2 7 2 7" xfId="27741" xr:uid="{00000000-0005-0000-0000-0000B6430000}"/>
    <cellStyle name="Normal 3 2 2 2 2 2 7 3" xfId="27750" xr:uid="{00000000-0005-0000-0000-0000B7430000}"/>
    <cellStyle name="Normal 3 2 2 2 2 2 7 3 2" xfId="27751" xr:uid="{00000000-0005-0000-0000-0000B8430000}"/>
    <cellStyle name="Normal 3 2 2 2 2 2 7 3 2 2" xfId="27752" xr:uid="{00000000-0005-0000-0000-0000B9430000}"/>
    <cellStyle name="Normal 3 2 2 2 2 2 7 3 3" xfId="27753" xr:uid="{00000000-0005-0000-0000-0000BA430000}"/>
    <cellStyle name="Normal 3 2 2 2 2 2 7 3 3 2" xfId="27754" xr:uid="{00000000-0005-0000-0000-0000BB430000}"/>
    <cellStyle name="Normal 3 2 2 2 2 2 7 3 4" xfId="27755" xr:uid="{00000000-0005-0000-0000-0000BC430000}"/>
    <cellStyle name="Normal 3 2 2 2 2 2 7 3 4 2" xfId="27756" xr:uid="{00000000-0005-0000-0000-0000BD430000}"/>
    <cellStyle name="Normal 3 2 2 2 2 2 7 3 5" xfId="27757" xr:uid="{00000000-0005-0000-0000-0000BE430000}"/>
    <cellStyle name="Normal 3 2 2 2 2 2 7 3 6" xfId="27758" xr:uid="{00000000-0005-0000-0000-0000BF430000}"/>
    <cellStyle name="Normal 3 2 2 2 2 2 7 4" xfId="27759" xr:uid="{00000000-0005-0000-0000-0000C0430000}"/>
    <cellStyle name="Normal 3 2 2 2 2 2 7 4 2" xfId="27760" xr:uid="{00000000-0005-0000-0000-0000C1430000}"/>
    <cellStyle name="Normal 3 2 2 2 2 2 7 4 2 2" xfId="27761" xr:uid="{00000000-0005-0000-0000-0000C2430000}"/>
    <cellStyle name="Normal 3 2 2 2 2 2 7 4 3" xfId="27762" xr:uid="{00000000-0005-0000-0000-0000C3430000}"/>
    <cellStyle name="Normal 3 2 2 2 2 2 7 4 3 2" xfId="27763" xr:uid="{00000000-0005-0000-0000-0000C4430000}"/>
    <cellStyle name="Normal 3 2 2 2 2 2 7 4 4" xfId="27764" xr:uid="{00000000-0005-0000-0000-0000C5430000}"/>
    <cellStyle name="Normal 3 2 2 2 2 2 7 4 4 2" xfId="27765" xr:uid="{00000000-0005-0000-0000-0000C6430000}"/>
    <cellStyle name="Normal 3 2 2 2 2 2 7 4 5" xfId="27766" xr:uid="{00000000-0005-0000-0000-0000C7430000}"/>
    <cellStyle name="Normal 3 2 2 2 2 2 7 4 6" xfId="27767" xr:uid="{00000000-0005-0000-0000-0000C8430000}"/>
    <cellStyle name="Normal 3 2 2 2 2 2 7 5" xfId="27768" xr:uid="{00000000-0005-0000-0000-0000C9430000}"/>
    <cellStyle name="Normal 3 2 2 2 2 2 7 5 2" xfId="27769" xr:uid="{00000000-0005-0000-0000-0000CA430000}"/>
    <cellStyle name="Normal 3 2 2 2 2 2 7 5 2 2" xfId="27770" xr:uid="{00000000-0005-0000-0000-0000CB430000}"/>
    <cellStyle name="Normal 3 2 2 2 2 2 7 5 3" xfId="27771" xr:uid="{00000000-0005-0000-0000-0000CC430000}"/>
    <cellStyle name="Normal 3 2 2 2 2 2 7 5 3 2" xfId="27772" xr:uid="{00000000-0005-0000-0000-0000CD430000}"/>
    <cellStyle name="Normal 3 2 2 2 2 2 7 5 4" xfId="27773" xr:uid="{00000000-0005-0000-0000-0000CE430000}"/>
    <cellStyle name="Normal 3 2 2 2 2 2 7 5 5" xfId="27774" xr:uid="{00000000-0005-0000-0000-0000CF430000}"/>
    <cellStyle name="Normal 3 2 2 2 2 2 7 6" xfId="27775" xr:uid="{00000000-0005-0000-0000-0000D0430000}"/>
    <cellStyle name="Normal 3 2 2 2 2 2 7 6 2" xfId="27776" xr:uid="{00000000-0005-0000-0000-0000D1430000}"/>
    <cellStyle name="Normal 3 2 2 2 2 2 7 7" xfId="27777" xr:uid="{00000000-0005-0000-0000-0000D2430000}"/>
    <cellStyle name="Normal 3 2 2 2 2 2 7 7 2" xfId="27778" xr:uid="{00000000-0005-0000-0000-0000D3430000}"/>
    <cellStyle name="Normal 3 2 2 2 2 2 7 8" xfId="27779" xr:uid="{00000000-0005-0000-0000-0000D4430000}"/>
    <cellStyle name="Normal 3 2 2 2 2 2 7 8 2" xfId="27780" xr:uid="{00000000-0005-0000-0000-0000D5430000}"/>
    <cellStyle name="Normal 3 2 2 2 2 2 7 9" xfId="27781" xr:uid="{00000000-0005-0000-0000-0000D6430000}"/>
    <cellStyle name="Normal 3 2 2 2 2 2 8" xfId="2482" xr:uid="{00000000-0005-0000-0000-0000D7430000}"/>
    <cellStyle name="Normal 3 2 2 2 2 2 8 2" xfId="27783" xr:uid="{00000000-0005-0000-0000-0000D8430000}"/>
    <cellStyle name="Normal 3 2 2 2 2 2 8 2 2" xfId="27784" xr:uid="{00000000-0005-0000-0000-0000D9430000}"/>
    <cellStyle name="Normal 3 2 2 2 2 2 8 3" xfId="27785" xr:uid="{00000000-0005-0000-0000-0000DA430000}"/>
    <cellStyle name="Normal 3 2 2 2 2 2 8 3 2" xfId="27786" xr:uid="{00000000-0005-0000-0000-0000DB430000}"/>
    <cellStyle name="Normal 3 2 2 2 2 2 8 4" xfId="27787" xr:uid="{00000000-0005-0000-0000-0000DC430000}"/>
    <cellStyle name="Normal 3 2 2 2 2 2 8 4 2" xfId="27788" xr:uid="{00000000-0005-0000-0000-0000DD430000}"/>
    <cellStyle name="Normal 3 2 2 2 2 2 8 5" xfId="27789" xr:uid="{00000000-0005-0000-0000-0000DE430000}"/>
    <cellStyle name="Normal 3 2 2 2 2 2 8 6" xfId="27790" xr:uid="{00000000-0005-0000-0000-0000DF430000}"/>
    <cellStyle name="Normal 3 2 2 2 2 2 8 7" xfId="27782" xr:uid="{00000000-0005-0000-0000-0000E0430000}"/>
    <cellStyle name="Normal 3 2 2 2 2 2 9" xfId="27791" xr:uid="{00000000-0005-0000-0000-0000E1430000}"/>
    <cellStyle name="Normal 3 2 2 2 2 2 9 2" xfId="27792" xr:uid="{00000000-0005-0000-0000-0000E2430000}"/>
    <cellStyle name="Normal 3 2 2 2 2 2 9 2 2" xfId="27793" xr:uid="{00000000-0005-0000-0000-0000E3430000}"/>
    <cellStyle name="Normal 3 2 2 2 2 2 9 3" xfId="27794" xr:uid="{00000000-0005-0000-0000-0000E4430000}"/>
    <cellStyle name="Normal 3 2 2 2 2 2 9 3 2" xfId="27795" xr:uid="{00000000-0005-0000-0000-0000E5430000}"/>
    <cellStyle name="Normal 3 2 2 2 2 2 9 4" xfId="27796" xr:uid="{00000000-0005-0000-0000-0000E6430000}"/>
    <cellStyle name="Normal 3 2 2 2 2 2 9 4 2" xfId="27797" xr:uid="{00000000-0005-0000-0000-0000E7430000}"/>
    <cellStyle name="Normal 3 2 2 2 2 2 9 5" xfId="27798" xr:uid="{00000000-0005-0000-0000-0000E8430000}"/>
    <cellStyle name="Normal 3 2 2 2 2 2 9 6" xfId="27799" xr:uid="{00000000-0005-0000-0000-0000E9430000}"/>
    <cellStyle name="Normal 3 2 2 2 2 20" xfId="27042" xr:uid="{00000000-0005-0000-0000-0000EA430000}"/>
    <cellStyle name="Normal 3 2 2 2 2 3" xfId="2483" xr:uid="{00000000-0005-0000-0000-0000EB430000}"/>
    <cellStyle name="Normal 3 2 2 2 2 3 10" xfId="27801" xr:uid="{00000000-0005-0000-0000-0000EC430000}"/>
    <cellStyle name="Normal 3 2 2 2 2 3 10 2" xfId="27802" xr:uid="{00000000-0005-0000-0000-0000ED430000}"/>
    <cellStyle name="Normal 3 2 2 2 2 3 10 2 2" xfId="27803" xr:uid="{00000000-0005-0000-0000-0000EE430000}"/>
    <cellStyle name="Normal 3 2 2 2 2 3 10 3" xfId="27804" xr:uid="{00000000-0005-0000-0000-0000EF430000}"/>
    <cellStyle name="Normal 3 2 2 2 2 3 10 3 2" xfId="27805" xr:uid="{00000000-0005-0000-0000-0000F0430000}"/>
    <cellStyle name="Normal 3 2 2 2 2 3 10 4" xfId="27806" xr:uid="{00000000-0005-0000-0000-0000F1430000}"/>
    <cellStyle name="Normal 3 2 2 2 2 3 10 4 2" xfId="27807" xr:uid="{00000000-0005-0000-0000-0000F2430000}"/>
    <cellStyle name="Normal 3 2 2 2 2 3 10 5" xfId="27808" xr:uid="{00000000-0005-0000-0000-0000F3430000}"/>
    <cellStyle name="Normal 3 2 2 2 2 3 10 6" xfId="27809" xr:uid="{00000000-0005-0000-0000-0000F4430000}"/>
    <cellStyle name="Normal 3 2 2 2 2 3 11" xfId="27810" xr:uid="{00000000-0005-0000-0000-0000F5430000}"/>
    <cellStyle name="Normal 3 2 2 2 2 3 11 2" xfId="27811" xr:uid="{00000000-0005-0000-0000-0000F6430000}"/>
    <cellStyle name="Normal 3 2 2 2 2 3 11 2 2" xfId="27812" xr:uid="{00000000-0005-0000-0000-0000F7430000}"/>
    <cellStyle name="Normal 3 2 2 2 2 3 11 3" xfId="27813" xr:uid="{00000000-0005-0000-0000-0000F8430000}"/>
    <cellStyle name="Normal 3 2 2 2 2 3 11 3 2" xfId="27814" xr:uid="{00000000-0005-0000-0000-0000F9430000}"/>
    <cellStyle name="Normal 3 2 2 2 2 3 11 4" xfId="27815" xr:uid="{00000000-0005-0000-0000-0000FA430000}"/>
    <cellStyle name="Normal 3 2 2 2 2 3 11 4 2" xfId="27816" xr:uid="{00000000-0005-0000-0000-0000FB430000}"/>
    <cellStyle name="Normal 3 2 2 2 2 3 11 5" xfId="27817" xr:uid="{00000000-0005-0000-0000-0000FC430000}"/>
    <cellStyle name="Normal 3 2 2 2 2 3 11 6" xfId="27818" xr:uid="{00000000-0005-0000-0000-0000FD430000}"/>
    <cellStyle name="Normal 3 2 2 2 2 3 12" xfId="27819" xr:uid="{00000000-0005-0000-0000-0000FE430000}"/>
    <cellStyle name="Normal 3 2 2 2 2 3 12 2" xfId="27820" xr:uid="{00000000-0005-0000-0000-0000FF430000}"/>
    <cellStyle name="Normal 3 2 2 2 2 3 12 2 2" xfId="27821" xr:uid="{00000000-0005-0000-0000-000000440000}"/>
    <cellStyle name="Normal 3 2 2 2 2 3 12 3" xfId="27822" xr:uid="{00000000-0005-0000-0000-000001440000}"/>
    <cellStyle name="Normal 3 2 2 2 2 3 12 3 2" xfId="27823" xr:uid="{00000000-0005-0000-0000-000002440000}"/>
    <cellStyle name="Normal 3 2 2 2 2 3 12 4" xfId="27824" xr:uid="{00000000-0005-0000-0000-000003440000}"/>
    <cellStyle name="Normal 3 2 2 2 2 3 12 5" xfId="27825" xr:uid="{00000000-0005-0000-0000-000004440000}"/>
    <cellStyle name="Normal 3 2 2 2 2 3 13" xfId="27826" xr:uid="{00000000-0005-0000-0000-000005440000}"/>
    <cellStyle name="Normal 3 2 2 2 2 3 13 2" xfId="27827" xr:uid="{00000000-0005-0000-0000-000006440000}"/>
    <cellStyle name="Normal 3 2 2 2 2 3 14" xfId="27828" xr:uid="{00000000-0005-0000-0000-000007440000}"/>
    <cellStyle name="Normal 3 2 2 2 2 3 14 2" xfId="27829" xr:uid="{00000000-0005-0000-0000-000008440000}"/>
    <cellStyle name="Normal 3 2 2 2 2 3 15" xfId="27830" xr:uid="{00000000-0005-0000-0000-000009440000}"/>
    <cellStyle name="Normal 3 2 2 2 2 3 15 2" xfId="27831" xr:uid="{00000000-0005-0000-0000-00000A440000}"/>
    <cellStyle name="Normal 3 2 2 2 2 3 16" xfId="27832" xr:uid="{00000000-0005-0000-0000-00000B440000}"/>
    <cellStyle name="Normal 3 2 2 2 2 3 17" xfId="27833" xr:uid="{00000000-0005-0000-0000-00000C440000}"/>
    <cellStyle name="Normal 3 2 2 2 2 3 18" xfId="27800" xr:uid="{00000000-0005-0000-0000-00000D440000}"/>
    <cellStyle name="Normal 3 2 2 2 2 3 2" xfId="2484" xr:uid="{00000000-0005-0000-0000-00000E440000}"/>
    <cellStyle name="Normal 3 2 2 2 2 3 2 10" xfId="27835" xr:uid="{00000000-0005-0000-0000-00000F440000}"/>
    <cellStyle name="Normal 3 2 2 2 2 3 2 10 2" xfId="27836" xr:uid="{00000000-0005-0000-0000-000010440000}"/>
    <cellStyle name="Normal 3 2 2 2 2 3 2 10 2 2" xfId="27837" xr:uid="{00000000-0005-0000-0000-000011440000}"/>
    <cellStyle name="Normal 3 2 2 2 2 3 2 10 3" xfId="27838" xr:uid="{00000000-0005-0000-0000-000012440000}"/>
    <cellStyle name="Normal 3 2 2 2 2 3 2 10 3 2" xfId="27839" xr:uid="{00000000-0005-0000-0000-000013440000}"/>
    <cellStyle name="Normal 3 2 2 2 2 3 2 10 4" xfId="27840" xr:uid="{00000000-0005-0000-0000-000014440000}"/>
    <cellStyle name="Normal 3 2 2 2 2 3 2 10 4 2" xfId="27841" xr:uid="{00000000-0005-0000-0000-000015440000}"/>
    <cellStyle name="Normal 3 2 2 2 2 3 2 10 5" xfId="27842" xr:uid="{00000000-0005-0000-0000-000016440000}"/>
    <cellStyle name="Normal 3 2 2 2 2 3 2 10 6" xfId="27843" xr:uid="{00000000-0005-0000-0000-000017440000}"/>
    <cellStyle name="Normal 3 2 2 2 2 3 2 11" xfId="27844" xr:uid="{00000000-0005-0000-0000-000018440000}"/>
    <cellStyle name="Normal 3 2 2 2 2 3 2 11 2" xfId="27845" xr:uid="{00000000-0005-0000-0000-000019440000}"/>
    <cellStyle name="Normal 3 2 2 2 2 3 2 11 2 2" xfId="27846" xr:uid="{00000000-0005-0000-0000-00001A440000}"/>
    <cellStyle name="Normal 3 2 2 2 2 3 2 11 3" xfId="27847" xr:uid="{00000000-0005-0000-0000-00001B440000}"/>
    <cellStyle name="Normal 3 2 2 2 2 3 2 11 3 2" xfId="27848" xr:uid="{00000000-0005-0000-0000-00001C440000}"/>
    <cellStyle name="Normal 3 2 2 2 2 3 2 11 4" xfId="27849" xr:uid="{00000000-0005-0000-0000-00001D440000}"/>
    <cellStyle name="Normal 3 2 2 2 2 3 2 11 5" xfId="27850" xr:uid="{00000000-0005-0000-0000-00001E440000}"/>
    <cellStyle name="Normal 3 2 2 2 2 3 2 12" xfId="27851" xr:uid="{00000000-0005-0000-0000-00001F440000}"/>
    <cellStyle name="Normal 3 2 2 2 2 3 2 12 2" xfId="27852" xr:uid="{00000000-0005-0000-0000-000020440000}"/>
    <cellStyle name="Normal 3 2 2 2 2 3 2 13" xfId="27853" xr:uid="{00000000-0005-0000-0000-000021440000}"/>
    <cellStyle name="Normal 3 2 2 2 2 3 2 13 2" xfId="27854" xr:uid="{00000000-0005-0000-0000-000022440000}"/>
    <cellStyle name="Normal 3 2 2 2 2 3 2 14" xfId="27855" xr:uid="{00000000-0005-0000-0000-000023440000}"/>
    <cellStyle name="Normal 3 2 2 2 2 3 2 14 2" xfId="27856" xr:uid="{00000000-0005-0000-0000-000024440000}"/>
    <cellStyle name="Normal 3 2 2 2 2 3 2 15" xfId="27857" xr:uid="{00000000-0005-0000-0000-000025440000}"/>
    <cellStyle name="Normal 3 2 2 2 2 3 2 16" xfId="27858" xr:uid="{00000000-0005-0000-0000-000026440000}"/>
    <cellStyle name="Normal 3 2 2 2 2 3 2 17" xfId="27834" xr:uid="{00000000-0005-0000-0000-000027440000}"/>
    <cellStyle name="Normal 3 2 2 2 2 3 2 2" xfId="2485" xr:uid="{00000000-0005-0000-0000-000028440000}"/>
    <cellStyle name="Normal 3 2 2 2 2 3 2 2 10" xfId="27860" xr:uid="{00000000-0005-0000-0000-000029440000}"/>
    <cellStyle name="Normal 3 2 2 2 2 3 2 2 10 2" xfId="27861" xr:uid="{00000000-0005-0000-0000-00002A440000}"/>
    <cellStyle name="Normal 3 2 2 2 2 3 2 2 11" xfId="27862" xr:uid="{00000000-0005-0000-0000-00002B440000}"/>
    <cellStyle name="Normal 3 2 2 2 2 3 2 2 11 2" xfId="27863" xr:uid="{00000000-0005-0000-0000-00002C440000}"/>
    <cellStyle name="Normal 3 2 2 2 2 3 2 2 12" xfId="27864" xr:uid="{00000000-0005-0000-0000-00002D440000}"/>
    <cellStyle name="Normal 3 2 2 2 2 3 2 2 13" xfId="27865" xr:uid="{00000000-0005-0000-0000-00002E440000}"/>
    <cellStyle name="Normal 3 2 2 2 2 3 2 2 14" xfId="27859" xr:uid="{00000000-0005-0000-0000-00002F440000}"/>
    <cellStyle name="Normal 3 2 2 2 2 3 2 2 2" xfId="2486" xr:uid="{00000000-0005-0000-0000-000030440000}"/>
    <cellStyle name="Normal 3 2 2 2 2 3 2 2 2 10" xfId="27867" xr:uid="{00000000-0005-0000-0000-000031440000}"/>
    <cellStyle name="Normal 3 2 2 2 2 3 2 2 2 11" xfId="27868" xr:uid="{00000000-0005-0000-0000-000032440000}"/>
    <cellStyle name="Normal 3 2 2 2 2 3 2 2 2 12" xfId="27866" xr:uid="{00000000-0005-0000-0000-000033440000}"/>
    <cellStyle name="Normal 3 2 2 2 2 3 2 2 2 2" xfId="27869" xr:uid="{00000000-0005-0000-0000-000034440000}"/>
    <cellStyle name="Normal 3 2 2 2 2 3 2 2 2 2 2" xfId="27870" xr:uid="{00000000-0005-0000-0000-000035440000}"/>
    <cellStyle name="Normal 3 2 2 2 2 3 2 2 2 2 2 2" xfId="27871" xr:uid="{00000000-0005-0000-0000-000036440000}"/>
    <cellStyle name="Normal 3 2 2 2 2 3 2 2 2 2 3" xfId="27872" xr:uid="{00000000-0005-0000-0000-000037440000}"/>
    <cellStyle name="Normal 3 2 2 2 2 3 2 2 2 2 3 2" xfId="27873" xr:uid="{00000000-0005-0000-0000-000038440000}"/>
    <cellStyle name="Normal 3 2 2 2 2 3 2 2 2 2 4" xfId="27874" xr:uid="{00000000-0005-0000-0000-000039440000}"/>
    <cellStyle name="Normal 3 2 2 2 2 3 2 2 2 2 4 2" xfId="27875" xr:uid="{00000000-0005-0000-0000-00003A440000}"/>
    <cellStyle name="Normal 3 2 2 2 2 3 2 2 2 2 5" xfId="27876" xr:uid="{00000000-0005-0000-0000-00003B440000}"/>
    <cellStyle name="Normal 3 2 2 2 2 3 2 2 2 2 6" xfId="27877" xr:uid="{00000000-0005-0000-0000-00003C440000}"/>
    <cellStyle name="Normal 3 2 2 2 2 3 2 2 2 3" xfId="27878" xr:uid="{00000000-0005-0000-0000-00003D440000}"/>
    <cellStyle name="Normal 3 2 2 2 2 3 2 2 2 3 2" xfId="27879" xr:uid="{00000000-0005-0000-0000-00003E440000}"/>
    <cellStyle name="Normal 3 2 2 2 2 3 2 2 2 3 2 2" xfId="27880" xr:uid="{00000000-0005-0000-0000-00003F440000}"/>
    <cellStyle name="Normal 3 2 2 2 2 3 2 2 2 3 3" xfId="27881" xr:uid="{00000000-0005-0000-0000-000040440000}"/>
    <cellStyle name="Normal 3 2 2 2 2 3 2 2 2 3 3 2" xfId="27882" xr:uid="{00000000-0005-0000-0000-000041440000}"/>
    <cellStyle name="Normal 3 2 2 2 2 3 2 2 2 3 4" xfId="27883" xr:uid="{00000000-0005-0000-0000-000042440000}"/>
    <cellStyle name="Normal 3 2 2 2 2 3 2 2 2 3 4 2" xfId="27884" xr:uid="{00000000-0005-0000-0000-000043440000}"/>
    <cellStyle name="Normal 3 2 2 2 2 3 2 2 2 3 5" xfId="27885" xr:uid="{00000000-0005-0000-0000-000044440000}"/>
    <cellStyle name="Normal 3 2 2 2 2 3 2 2 2 3 6" xfId="27886" xr:uid="{00000000-0005-0000-0000-000045440000}"/>
    <cellStyle name="Normal 3 2 2 2 2 3 2 2 2 4" xfId="27887" xr:uid="{00000000-0005-0000-0000-000046440000}"/>
    <cellStyle name="Normal 3 2 2 2 2 3 2 2 2 4 2" xfId="27888" xr:uid="{00000000-0005-0000-0000-000047440000}"/>
    <cellStyle name="Normal 3 2 2 2 2 3 2 2 2 4 2 2" xfId="27889" xr:uid="{00000000-0005-0000-0000-000048440000}"/>
    <cellStyle name="Normal 3 2 2 2 2 3 2 2 2 4 3" xfId="27890" xr:uid="{00000000-0005-0000-0000-000049440000}"/>
    <cellStyle name="Normal 3 2 2 2 2 3 2 2 2 4 3 2" xfId="27891" xr:uid="{00000000-0005-0000-0000-00004A440000}"/>
    <cellStyle name="Normal 3 2 2 2 2 3 2 2 2 4 4" xfId="27892" xr:uid="{00000000-0005-0000-0000-00004B440000}"/>
    <cellStyle name="Normal 3 2 2 2 2 3 2 2 2 4 4 2" xfId="27893" xr:uid="{00000000-0005-0000-0000-00004C440000}"/>
    <cellStyle name="Normal 3 2 2 2 2 3 2 2 2 4 5" xfId="27894" xr:uid="{00000000-0005-0000-0000-00004D440000}"/>
    <cellStyle name="Normal 3 2 2 2 2 3 2 2 2 4 6" xfId="27895" xr:uid="{00000000-0005-0000-0000-00004E440000}"/>
    <cellStyle name="Normal 3 2 2 2 2 3 2 2 2 5" xfId="27896" xr:uid="{00000000-0005-0000-0000-00004F440000}"/>
    <cellStyle name="Normal 3 2 2 2 2 3 2 2 2 5 2" xfId="27897" xr:uid="{00000000-0005-0000-0000-000050440000}"/>
    <cellStyle name="Normal 3 2 2 2 2 3 2 2 2 5 2 2" xfId="27898" xr:uid="{00000000-0005-0000-0000-000051440000}"/>
    <cellStyle name="Normal 3 2 2 2 2 3 2 2 2 5 3" xfId="27899" xr:uid="{00000000-0005-0000-0000-000052440000}"/>
    <cellStyle name="Normal 3 2 2 2 2 3 2 2 2 5 3 2" xfId="27900" xr:uid="{00000000-0005-0000-0000-000053440000}"/>
    <cellStyle name="Normal 3 2 2 2 2 3 2 2 2 5 4" xfId="27901" xr:uid="{00000000-0005-0000-0000-000054440000}"/>
    <cellStyle name="Normal 3 2 2 2 2 3 2 2 2 5 4 2" xfId="27902" xr:uid="{00000000-0005-0000-0000-000055440000}"/>
    <cellStyle name="Normal 3 2 2 2 2 3 2 2 2 5 5" xfId="27903" xr:uid="{00000000-0005-0000-0000-000056440000}"/>
    <cellStyle name="Normal 3 2 2 2 2 3 2 2 2 5 6" xfId="27904" xr:uid="{00000000-0005-0000-0000-000057440000}"/>
    <cellStyle name="Normal 3 2 2 2 2 3 2 2 2 6" xfId="27905" xr:uid="{00000000-0005-0000-0000-000058440000}"/>
    <cellStyle name="Normal 3 2 2 2 2 3 2 2 2 6 2" xfId="27906" xr:uid="{00000000-0005-0000-0000-000059440000}"/>
    <cellStyle name="Normal 3 2 2 2 2 3 2 2 2 6 2 2" xfId="27907" xr:uid="{00000000-0005-0000-0000-00005A440000}"/>
    <cellStyle name="Normal 3 2 2 2 2 3 2 2 2 6 3" xfId="27908" xr:uid="{00000000-0005-0000-0000-00005B440000}"/>
    <cellStyle name="Normal 3 2 2 2 2 3 2 2 2 6 3 2" xfId="27909" xr:uid="{00000000-0005-0000-0000-00005C440000}"/>
    <cellStyle name="Normal 3 2 2 2 2 3 2 2 2 6 4" xfId="27910" xr:uid="{00000000-0005-0000-0000-00005D440000}"/>
    <cellStyle name="Normal 3 2 2 2 2 3 2 2 2 6 5" xfId="27911" xr:uid="{00000000-0005-0000-0000-00005E440000}"/>
    <cellStyle name="Normal 3 2 2 2 2 3 2 2 2 7" xfId="27912" xr:uid="{00000000-0005-0000-0000-00005F440000}"/>
    <cellStyle name="Normal 3 2 2 2 2 3 2 2 2 7 2" xfId="27913" xr:uid="{00000000-0005-0000-0000-000060440000}"/>
    <cellStyle name="Normal 3 2 2 2 2 3 2 2 2 8" xfId="27914" xr:uid="{00000000-0005-0000-0000-000061440000}"/>
    <cellStyle name="Normal 3 2 2 2 2 3 2 2 2 8 2" xfId="27915" xr:uid="{00000000-0005-0000-0000-000062440000}"/>
    <cellStyle name="Normal 3 2 2 2 2 3 2 2 2 9" xfId="27916" xr:uid="{00000000-0005-0000-0000-000063440000}"/>
    <cellStyle name="Normal 3 2 2 2 2 3 2 2 2 9 2" xfId="27917" xr:uid="{00000000-0005-0000-0000-000064440000}"/>
    <cellStyle name="Normal 3 2 2 2 2 3 2 2 3" xfId="2487" xr:uid="{00000000-0005-0000-0000-000065440000}"/>
    <cellStyle name="Normal 3 2 2 2 2 3 2 2 3 10" xfId="27919" xr:uid="{00000000-0005-0000-0000-000066440000}"/>
    <cellStyle name="Normal 3 2 2 2 2 3 2 2 3 11" xfId="27918" xr:uid="{00000000-0005-0000-0000-000067440000}"/>
    <cellStyle name="Normal 3 2 2 2 2 3 2 2 3 2" xfId="27920" xr:uid="{00000000-0005-0000-0000-000068440000}"/>
    <cellStyle name="Normal 3 2 2 2 2 3 2 2 3 2 2" xfId="27921" xr:uid="{00000000-0005-0000-0000-000069440000}"/>
    <cellStyle name="Normal 3 2 2 2 2 3 2 2 3 2 2 2" xfId="27922" xr:uid="{00000000-0005-0000-0000-00006A440000}"/>
    <cellStyle name="Normal 3 2 2 2 2 3 2 2 3 2 3" xfId="27923" xr:uid="{00000000-0005-0000-0000-00006B440000}"/>
    <cellStyle name="Normal 3 2 2 2 2 3 2 2 3 2 3 2" xfId="27924" xr:uid="{00000000-0005-0000-0000-00006C440000}"/>
    <cellStyle name="Normal 3 2 2 2 2 3 2 2 3 2 4" xfId="27925" xr:uid="{00000000-0005-0000-0000-00006D440000}"/>
    <cellStyle name="Normal 3 2 2 2 2 3 2 2 3 2 4 2" xfId="27926" xr:uid="{00000000-0005-0000-0000-00006E440000}"/>
    <cellStyle name="Normal 3 2 2 2 2 3 2 2 3 2 5" xfId="27927" xr:uid="{00000000-0005-0000-0000-00006F440000}"/>
    <cellStyle name="Normal 3 2 2 2 2 3 2 2 3 2 6" xfId="27928" xr:uid="{00000000-0005-0000-0000-000070440000}"/>
    <cellStyle name="Normal 3 2 2 2 2 3 2 2 3 3" xfId="27929" xr:uid="{00000000-0005-0000-0000-000071440000}"/>
    <cellStyle name="Normal 3 2 2 2 2 3 2 2 3 3 2" xfId="27930" xr:uid="{00000000-0005-0000-0000-000072440000}"/>
    <cellStyle name="Normal 3 2 2 2 2 3 2 2 3 3 2 2" xfId="27931" xr:uid="{00000000-0005-0000-0000-000073440000}"/>
    <cellStyle name="Normal 3 2 2 2 2 3 2 2 3 3 3" xfId="27932" xr:uid="{00000000-0005-0000-0000-000074440000}"/>
    <cellStyle name="Normal 3 2 2 2 2 3 2 2 3 3 3 2" xfId="27933" xr:uid="{00000000-0005-0000-0000-000075440000}"/>
    <cellStyle name="Normal 3 2 2 2 2 3 2 2 3 3 4" xfId="27934" xr:uid="{00000000-0005-0000-0000-000076440000}"/>
    <cellStyle name="Normal 3 2 2 2 2 3 2 2 3 3 4 2" xfId="27935" xr:uid="{00000000-0005-0000-0000-000077440000}"/>
    <cellStyle name="Normal 3 2 2 2 2 3 2 2 3 3 5" xfId="27936" xr:uid="{00000000-0005-0000-0000-000078440000}"/>
    <cellStyle name="Normal 3 2 2 2 2 3 2 2 3 3 6" xfId="27937" xr:uid="{00000000-0005-0000-0000-000079440000}"/>
    <cellStyle name="Normal 3 2 2 2 2 3 2 2 3 4" xfId="27938" xr:uid="{00000000-0005-0000-0000-00007A440000}"/>
    <cellStyle name="Normal 3 2 2 2 2 3 2 2 3 4 2" xfId="27939" xr:uid="{00000000-0005-0000-0000-00007B440000}"/>
    <cellStyle name="Normal 3 2 2 2 2 3 2 2 3 4 2 2" xfId="27940" xr:uid="{00000000-0005-0000-0000-00007C440000}"/>
    <cellStyle name="Normal 3 2 2 2 2 3 2 2 3 4 3" xfId="27941" xr:uid="{00000000-0005-0000-0000-00007D440000}"/>
    <cellStyle name="Normal 3 2 2 2 2 3 2 2 3 4 3 2" xfId="27942" xr:uid="{00000000-0005-0000-0000-00007E440000}"/>
    <cellStyle name="Normal 3 2 2 2 2 3 2 2 3 4 4" xfId="27943" xr:uid="{00000000-0005-0000-0000-00007F440000}"/>
    <cellStyle name="Normal 3 2 2 2 2 3 2 2 3 4 4 2" xfId="27944" xr:uid="{00000000-0005-0000-0000-000080440000}"/>
    <cellStyle name="Normal 3 2 2 2 2 3 2 2 3 4 5" xfId="27945" xr:uid="{00000000-0005-0000-0000-000081440000}"/>
    <cellStyle name="Normal 3 2 2 2 2 3 2 2 3 4 6" xfId="27946" xr:uid="{00000000-0005-0000-0000-000082440000}"/>
    <cellStyle name="Normal 3 2 2 2 2 3 2 2 3 5" xfId="27947" xr:uid="{00000000-0005-0000-0000-000083440000}"/>
    <cellStyle name="Normal 3 2 2 2 2 3 2 2 3 5 2" xfId="27948" xr:uid="{00000000-0005-0000-0000-000084440000}"/>
    <cellStyle name="Normal 3 2 2 2 2 3 2 2 3 5 2 2" xfId="27949" xr:uid="{00000000-0005-0000-0000-000085440000}"/>
    <cellStyle name="Normal 3 2 2 2 2 3 2 2 3 5 3" xfId="27950" xr:uid="{00000000-0005-0000-0000-000086440000}"/>
    <cellStyle name="Normal 3 2 2 2 2 3 2 2 3 5 3 2" xfId="27951" xr:uid="{00000000-0005-0000-0000-000087440000}"/>
    <cellStyle name="Normal 3 2 2 2 2 3 2 2 3 5 4" xfId="27952" xr:uid="{00000000-0005-0000-0000-000088440000}"/>
    <cellStyle name="Normal 3 2 2 2 2 3 2 2 3 5 5" xfId="27953" xr:uid="{00000000-0005-0000-0000-000089440000}"/>
    <cellStyle name="Normal 3 2 2 2 2 3 2 2 3 6" xfId="27954" xr:uid="{00000000-0005-0000-0000-00008A440000}"/>
    <cellStyle name="Normal 3 2 2 2 2 3 2 2 3 6 2" xfId="27955" xr:uid="{00000000-0005-0000-0000-00008B440000}"/>
    <cellStyle name="Normal 3 2 2 2 2 3 2 2 3 7" xfId="27956" xr:uid="{00000000-0005-0000-0000-00008C440000}"/>
    <cellStyle name="Normal 3 2 2 2 2 3 2 2 3 7 2" xfId="27957" xr:uid="{00000000-0005-0000-0000-00008D440000}"/>
    <cellStyle name="Normal 3 2 2 2 2 3 2 2 3 8" xfId="27958" xr:uid="{00000000-0005-0000-0000-00008E440000}"/>
    <cellStyle name="Normal 3 2 2 2 2 3 2 2 3 8 2" xfId="27959" xr:uid="{00000000-0005-0000-0000-00008F440000}"/>
    <cellStyle name="Normal 3 2 2 2 2 3 2 2 3 9" xfId="27960" xr:uid="{00000000-0005-0000-0000-000090440000}"/>
    <cellStyle name="Normal 3 2 2 2 2 3 2 2 4" xfId="27961" xr:uid="{00000000-0005-0000-0000-000091440000}"/>
    <cellStyle name="Normal 3 2 2 2 2 3 2 2 4 10" xfId="27962" xr:uid="{00000000-0005-0000-0000-000092440000}"/>
    <cellStyle name="Normal 3 2 2 2 2 3 2 2 4 2" xfId="27963" xr:uid="{00000000-0005-0000-0000-000093440000}"/>
    <cellStyle name="Normal 3 2 2 2 2 3 2 2 4 2 2" xfId="27964" xr:uid="{00000000-0005-0000-0000-000094440000}"/>
    <cellStyle name="Normal 3 2 2 2 2 3 2 2 4 2 2 2" xfId="27965" xr:uid="{00000000-0005-0000-0000-000095440000}"/>
    <cellStyle name="Normal 3 2 2 2 2 3 2 2 4 2 3" xfId="27966" xr:uid="{00000000-0005-0000-0000-000096440000}"/>
    <cellStyle name="Normal 3 2 2 2 2 3 2 2 4 2 3 2" xfId="27967" xr:uid="{00000000-0005-0000-0000-000097440000}"/>
    <cellStyle name="Normal 3 2 2 2 2 3 2 2 4 2 4" xfId="27968" xr:uid="{00000000-0005-0000-0000-000098440000}"/>
    <cellStyle name="Normal 3 2 2 2 2 3 2 2 4 2 4 2" xfId="27969" xr:uid="{00000000-0005-0000-0000-000099440000}"/>
    <cellStyle name="Normal 3 2 2 2 2 3 2 2 4 2 5" xfId="27970" xr:uid="{00000000-0005-0000-0000-00009A440000}"/>
    <cellStyle name="Normal 3 2 2 2 2 3 2 2 4 2 6" xfId="27971" xr:uid="{00000000-0005-0000-0000-00009B440000}"/>
    <cellStyle name="Normal 3 2 2 2 2 3 2 2 4 3" xfId="27972" xr:uid="{00000000-0005-0000-0000-00009C440000}"/>
    <cellStyle name="Normal 3 2 2 2 2 3 2 2 4 3 2" xfId="27973" xr:uid="{00000000-0005-0000-0000-00009D440000}"/>
    <cellStyle name="Normal 3 2 2 2 2 3 2 2 4 3 2 2" xfId="27974" xr:uid="{00000000-0005-0000-0000-00009E440000}"/>
    <cellStyle name="Normal 3 2 2 2 2 3 2 2 4 3 3" xfId="27975" xr:uid="{00000000-0005-0000-0000-00009F440000}"/>
    <cellStyle name="Normal 3 2 2 2 2 3 2 2 4 3 3 2" xfId="27976" xr:uid="{00000000-0005-0000-0000-0000A0440000}"/>
    <cellStyle name="Normal 3 2 2 2 2 3 2 2 4 3 4" xfId="27977" xr:uid="{00000000-0005-0000-0000-0000A1440000}"/>
    <cellStyle name="Normal 3 2 2 2 2 3 2 2 4 3 4 2" xfId="27978" xr:uid="{00000000-0005-0000-0000-0000A2440000}"/>
    <cellStyle name="Normal 3 2 2 2 2 3 2 2 4 3 5" xfId="27979" xr:uid="{00000000-0005-0000-0000-0000A3440000}"/>
    <cellStyle name="Normal 3 2 2 2 2 3 2 2 4 3 6" xfId="27980" xr:uid="{00000000-0005-0000-0000-0000A4440000}"/>
    <cellStyle name="Normal 3 2 2 2 2 3 2 2 4 4" xfId="27981" xr:uid="{00000000-0005-0000-0000-0000A5440000}"/>
    <cellStyle name="Normal 3 2 2 2 2 3 2 2 4 4 2" xfId="27982" xr:uid="{00000000-0005-0000-0000-0000A6440000}"/>
    <cellStyle name="Normal 3 2 2 2 2 3 2 2 4 4 2 2" xfId="27983" xr:uid="{00000000-0005-0000-0000-0000A7440000}"/>
    <cellStyle name="Normal 3 2 2 2 2 3 2 2 4 4 3" xfId="27984" xr:uid="{00000000-0005-0000-0000-0000A8440000}"/>
    <cellStyle name="Normal 3 2 2 2 2 3 2 2 4 4 3 2" xfId="27985" xr:uid="{00000000-0005-0000-0000-0000A9440000}"/>
    <cellStyle name="Normal 3 2 2 2 2 3 2 2 4 4 4" xfId="27986" xr:uid="{00000000-0005-0000-0000-0000AA440000}"/>
    <cellStyle name="Normal 3 2 2 2 2 3 2 2 4 4 4 2" xfId="27987" xr:uid="{00000000-0005-0000-0000-0000AB440000}"/>
    <cellStyle name="Normal 3 2 2 2 2 3 2 2 4 4 5" xfId="27988" xr:uid="{00000000-0005-0000-0000-0000AC440000}"/>
    <cellStyle name="Normal 3 2 2 2 2 3 2 2 4 4 6" xfId="27989" xr:uid="{00000000-0005-0000-0000-0000AD440000}"/>
    <cellStyle name="Normal 3 2 2 2 2 3 2 2 4 5" xfId="27990" xr:uid="{00000000-0005-0000-0000-0000AE440000}"/>
    <cellStyle name="Normal 3 2 2 2 2 3 2 2 4 5 2" xfId="27991" xr:uid="{00000000-0005-0000-0000-0000AF440000}"/>
    <cellStyle name="Normal 3 2 2 2 2 3 2 2 4 5 2 2" xfId="27992" xr:uid="{00000000-0005-0000-0000-0000B0440000}"/>
    <cellStyle name="Normal 3 2 2 2 2 3 2 2 4 5 3" xfId="27993" xr:uid="{00000000-0005-0000-0000-0000B1440000}"/>
    <cellStyle name="Normal 3 2 2 2 2 3 2 2 4 5 3 2" xfId="27994" xr:uid="{00000000-0005-0000-0000-0000B2440000}"/>
    <cellStyle name="Normal 3 2 2 2 2 3 2 2 4 5 4" xfId="27995" xr:uid="{00000000-0005-0000-0000-0000B3440000}"/>
    <cellStyle name="Normal 3 2 2 2 2 3 2 2 4 5 5" xfId="27996" xr:uid="{00000000-0005-0000-0000-0000B4440000}"/>
    <cellStyle name="Normal 3 2 2 2 2 3 2 2 4 6" xfId="27997" xr:uid="{00000000-0005-0000-0000-0000B5440000}"/>
    <cellStyle name="Normal 3 2 2 2 2 3 2 2 4 6 2" xfId="27998" xr:uid="{00000000-0005-0000-0000-0000B6440000}"/>
    <cellStyle name="Normal 3 2 2 2 2 3 2 2 4 7" xfId="27999" xr:uid="{00000000-0005-0000-0000-0000B7440000}"/>
    <cellStyle name="Normal 3 2 2 2 2 3 2 2 4 7 2" xfId="28000" xr:uid="{00000000-0005-0000-0000-0000B8440000}"/>
    <cellStyle name="Normal 3 2 2 2 2 3 2 2 4 8" xfId="28001" xr:uid="{00000000-0005-0000-0000-0000B9440000}"/>
    <cellStyle name="Normal 3 2 2 2 2 3 2 2 4 8 2" xfId="28002" xr:uid="{00000000-0005-0000-0000-0000BA440000}"/>
    <cellStyle name="Normal 3 2 2 2 2 3 2 2 4 9" xfId="28003" xr:uid="{00000000-0005-0000-0000-0000BB440000}"/>
    <cellStyle name="Normal 3 2 2 2 2 3 2 2 5" xfId="28004" xr:uid="{00000000-0005-0000-0000-0000BC440000}"/>
    <cellStyle name="Normal 3 2 2 2 2 3 2 2 5 2" xfId="28005" xr:uid="{00000000-0005-0000-0000-0000BD440000}"/>
    <cellStyle name="Normal 3 2 2 2 2 3 2 2 5 2 2" xfId="28006" xr:uid="{00000000-0005-0000-0000-0000BE440000}"/>
    <cellStyle name="Normal 3 2 2 2 2 3 2 2 5 3" xfId="28007" xr:uid="{00000000-0005-0000-0000-0000BF440000}"/>
    <cellStyle name="Normal 3 2 2 2 2 3 2 2 5 3 2" xfId="28008" xr:uid="{00000000-0005-0000-0000-0000C0440000}"/>
    <cellStyle name="Normal 3 2 2 2 2 3 2 2 5 4" xfId="28009" xr:uid="{00000000-0005-0000-0000-0000C1440000}"/>
    <cellStyle name="Normal 3 2 2 2 2 3 2 2 5 4 2" xfId="28010" xr:uid="{00000000-0005-0000-0000-0000C2440000}"/>
    <cellStyle name="Normal 3 2 2 2 2 3 2 2 5 5" xfId="28011" xr:uid="{00000000-0005-0000-0000-0000C3440000}"/>
    <cellStyle name="Normal 3 2 2 2 2 3 2 2 5 6" xfId="28012" xr:uid="{00000000-0005-0000-0000-0000C4440000}"/>
    <cellStyle name="Normal 3 2 2 2 2 3 2 2 6" xfId="28013" xr:uid="{00000000-0005-0000-0000-0000C5440000}"/>
    <cellStyle name="Normal 3 2 2 2 2 3 2 2 6 2" xfId="28014" xr:uid="{00000000-0005-0000-0000-0000C6440000}"/>
    <cellStyle name="Normal 3 2 2 2 2 3 2 2 6 2 2" xfId="28015" xr:uid="{00000000-0005-0000-0000-0000C7440000}"/>
    <cellStyle name="Normal 3 2 2 2 2 3 2 2 6 3" xfId="28016" xr:uid="{00000000-0005-0000-0000-0000C8440000}"/>
    <cellStyle name="Normal 3 2 2 2 2 3 2 2 6 3 2" xfId="28017" xr:uid="{00000000-0005-0000-0000-0000C9440000}"/>
    <cellStyle name="Normal 3 2 2 2 2 3 2 2 6 4" xfId="28018" xr:uid="{00000000-0005-0000-0000-0000CA440000}"/>
    <cellStyle name="Normal 3 2 2 2 2 3 2 2 6 4 2" xfId="28019" xr:uid="{00000000-0005-0000-0000-0000CB440000}"/>
    <cellStyle name="Normal 3 2 2 2 2 3 2 2 6 5" xfId="28020" xr:uid="{00000000-0005-0000-0000-0000CC440000}"/>
    <cellStyle name="Normal 3 2 2 2 2 3 2 2 6 6" xfId="28021" xr:uid="{00000000-0005-0000-0000-0000CD440000}"/>
    <cellStyle name="Normal 3 2 2 2 2 3 2 2 7" xfId="28022" xr:uid="{00000000-0005-0000-0000-0000CE440000}"/>
    <cellStyle name="Normal 3 2 2 2 2 3 2 2 7 2" xfId="28023" xr:uid="{00000000-0005-0000-0000-0000CF440000}"/>
    <cellStyle name="Normal 3 2 2 2 2 3 2 2 7 2 2" xfId="28024" xr:uid="{00000000-0005-0000-0000-0000D0440000}"/>
    <cellStyle name="Normal 3 2 2 2 2 3 2 2 7 3" xfId="28025" xr:uid="{00000000-0005-0000-0000-0000D1440000}"/>
    <cellStyle name="Normal 3 2 2 2 2 3 2 2 7 3 2" xfId="28026" xr:uid="{00000000-0005-0000-0000-0000D2440000}"/>
    <cellStyle name="Normal 3 2 2 2 2 3 2 2 7 4" xfId="28027" xr:uid="{00000000-0005-0000-0000-0000D3440000}"/>
    <cellStyle name="Normal 3 2 2 2 2 3 2 2 7 4 2" xfId="28028" xr:uid="{00000000-0005-0000-0000-0000D4440000}"/>
    <cellStyle name="Normal 3 2 2 2 2 3 2 2 7 5" xfId="28029" xr:uid="{00000000-0005-0000-0000-0000D5440000}"/>
    <cellStyle name="Normal 3 2 2 2 2 3 2 2 7 6" xfId="28030" xr:uid="{00000000-0005-0000-0000-0000D6440000}"/>
    <cellStyle name="Normal 3 2 2 2 2 3 2 2 8" xfId="28031" xr:uid="{00000000-0005-0000-0000-0000D7440000}"/>
    <cellStyle name="Normal 3 2 2 2 2 3 2 2 8 2" xfId="28032" xr:uid="{00000000-0005-0000-0000-0000D8440000}"/>
    <cellStyle name="Normal 3 2 2 2 2 3 2 2 8 2 2" xfId="28033" xr:uid="{00000000-0005-0000-0000-0000D9440000}"/>
    <cellStyle name="Normal 3 2 2 2 2 3 2 2 8 3" xfId="28034" xr:uid="{00000000-0005-0000-0000-0000DA440000}"/>
    <cellStyle name="Normal 3 2 2 2 2 3 2 2 8 3 2" xfId="28035" xr:uid="{00000000-0005-0000-0000-0000DB440000}"/>
    <cellStyle name="Normal 3 2 2 2 2 3 2 2 8 4" xfId="28036" xr:uid="{00000000-0005-0000-0000-0000DC440000}"/>
    <cellStyle name="Normal 3 2 2 2 2 3 2 2 8 5" xfId="28037" xr:uid="{00000000-0005-0000-0000-0000DD440000}"/>
    <cellStyle name="Normal 3 2 2 2 2 3 2 2 9" xfId="28038" xr:uid="{00000000-0005-0000-0000-0000DE440000}"/>
    <cellStyle name="Normal 3 2 2 2 2 3 2 2 9 2" xfId="28039" xr:uid="{00000000-0005-0000-0000-0000DF440000}"/>
    <cellStyle name="Normal 3 2 2 2 2 3 2 3" xfId="2488" xr:uid="{00000000-0005-0000-0000-0000E0440000}"/>
    <cellStyle name="Normal 3 2 2 2 2 3 2 3 10" xfId="28041" xr:uid="{00000000-0005-0000-0000-0000E1440000}"/>
    <cellStyle name="Normal 3 2 2 2 2 3 2 3 10 2" xfId="28042" xr:uid="{00000000-0005-0000-0000-0000E2440000}"/>
    <cellStyle name="Normal 3 2 2 2 2 3 2 3 11" xfId="28043" xr:uid="{00000000-0005-0000-0000-0000E3440000}"/>
    <cellStyle name="Normal 3 2 2 2 2 3 2 3 11 2" xfId="28044" xr:uid="{00000000-0005-0000-0000-0000E4440000}"/>
    <cellStyle name="Normal 3 2 2 2 2 3 2 3 12" xfId="28045" xr:uid="{00000000-0005-0000-0000-0000E5440000}"/>
    <cellStyle name="Normal 3 2 2 2 2 3 2 3 13" xfId="28046" xr:uid="{00000000-0005-0000-0000-0000E6440000}"/>
    <cellStyle name="Normal 3 2 2 2 2 3 2 3 14" xfId="28040" xr:uid="{00000000-0005-0000-0000-0000E7440000}"/>
    <cellStyle name="Normal 3 2 2 2 2 3 2 3 2" xfId="2489" xr:uid="{00000000-0005-0000-0000-0000E8440000}"/>
    <cellStyle name="Normal 3 2 2 2 2 3 2 3 2 10" xfId="28048" xr:uid="{00000000-0005-0000-0000-0000E9440000}"/>
    <cellStyle name="Normal 3 2 2 2 2 3 2 3 2 11" xfId="28049" xr:uid="{00000000-0005-0000-0000-0000EA440000}"/>
    <cellStyle name="Normal 3 2 2 2 2 3 2 3 2 12" xfId="28047" xr:uid="{00000000-0005-0000-0000-0000EB440000}"/>
    <cellStyle name="Normal 3 2 2 2 2 3 2 3 2 2" xfId="28050" xr:uid="{00000000-0005-0000-0000-0000EC440000}"/>
    <cellStyle name="Normal 3 2 2 2 2 3 2 3 2 2 2" xfId="28051" xr:uid="{00000000-0005-0000-0000-0000ED440000}"/>
    <cellStyle name="Normal 3 2 2 2 2 3 2 3 2 2 2 2" xfId="28052" xr:uid="{00000000-0005-0000-0000-0000EE440000}"/>
    <cellStyle name="Normal 3 2 2 2 2 3 2 3 2 2 3" xfId="28053" xr:uid="{00000000-0005-0000-0000-0000EF440000}"/>
    <cellStyle name="Normal 3 2 2 2 2 3 2 3 2 2 3 2" xfId="28054" xr:uid="{00000000-0005-0000-0000-0000F0440000}"/>
    <cellStyle name="Normal 3 2 2 2 2 3 2 3 2 2 4" xfId="28055" xr:uid="{00000000-0005-0000-0000-0000F1440000}"/>
    <cellStyle name="Normal 3 2 2 2 2 3 2 3 2 2 4 2" xfId="28056" xr:uid="{00000000-0005-0000-0000-0000F2440000}"/>
    <cellStyle name="Normal 3 2 2 2 2 3 2 3 2 2 5" xfId="28057" xr:uid="{00000000-0005-0000-0000-0000F3440000}"/>
    <cellStyle name="Normal 3 2 2 2 2 3 2 3 2 2 6" xfId="28058" xr:uid="{00000000-0005-0000-0000-0000F4440000}"/>
    <cellStyle name="Normal 3 2 2 2 2 3 2 3 2 3" xfId="28059" xr:uid="{00000000-0005-0000-0000-0000F5440000}"/>
    <cellStyle name="Normal 3 2 2 2 2 3 2 3 2 3 2" xfId="28060" xr:uid="{00000000-0005-0000-0000-0000F6440000}"/>
    <cellStyle name="Normal 3 2 2 2 2 3 2 3 2 3 2 2" xfId="28061" xr:uid="{00000000-0005-0000-0000-0000F7440000}"/>
    <cellStyle name="Normal 3 2 2 2 2 3 2 3 2 3 3" xfId="28062" xr:uid="{00000000-0005-0000-0000-0000F8440000}"/>
    <cellStyle name="Normal 3 2 2 2 2 3 2 3 2 3 3 2" xfId="28063" xr:uid="{00000000-0005-0000-0000-0000F9440000}"/>
    <cellStyle name="Normal 3 2 2 2 2 3 2 3 2 3 4" xfId="28064" xr:uid="{00000000-0005-0000-0000-0000FA440000}"/>
    <cellStyle name="Normal 3 2 2 2 2 3 2 3 2 3 4 2" xfId="28065" xr:uid="{00000000-0005-0000-0000-0000FB440000}"/>
    <cellStyle name="Normal 3 2 2 2 2 3 2 3 2 3 5" xfId="28066" xr:uid="{00000000-0005-0000-0000-0000FC440000}"/>
    <cellStyle name="Normal 3 2 2 2 2 3 2 3 2 3 6" xfId="28067" xr:uid="{00000000-0005-0000-0000-0000FD440000}"/>
    <cellStyle name="Normal 3 2 2 2 2 3 2 3 2 4" xfId="28068" xr:uid="{00000000-0005-0000-0000-0000FE440000}"/>
    <cellStyle name="Normal 3 2 2 2 2 3 2 3 2 4 2" xfId="28069" xr:uid="{00000000-0005-0000-0000-0000FF440000}"/>
    <cellStyle name="Normal 3 2 2 2 2 3 2 3 2 4 2 2" xfId="28070" xr:uid="{00000000-0005-0000-0000-000000450000}"/>
    <cellStyle name="Normal 3 2 2 2 2 3 2 3 2 4 3" xfId="28071" xr:uid="{00000000-0005-0000-0000-000001450000}"/>
    <cellStyle name="Normal 3 2 2 2 2 3 2 3 2 4 3 2" xfId="28072" xr:uid="{00000000-0005-0000-0000-000002450000}"/>
    <cellStyle name="Normal 3 2 2 2 2 3 2 3 2 4 4" xfId="28073" xr:uid="{00000000-0005-0000-0000-000003450000}"/>
    <cellStyle name="Normal 3 2 2 2 2 3 2 3 2 4 4 2" xfId="28074" xr:uid="{00000000-0005-0000-0000-000004450000}"/>
    <cellStyle name="Normal 3 2 2 2 2 3 2 3 2 4 5" xfId="28075" xr:uid="{00000000-0005-0000-0000-000005450000}"/>
    <cellStyle name="Normal 3 2 2 2 2 3 2 3 2 4 6" xfId="28076" xr:uid="{00000000-0005-0000-0000-000006450000}"/>
    <cellStyle name="Normal 3 2 2 2 2 3 2 3 2 5" xfId="28077" xr:uid="{00000000-0005-0000-0000-000007450000}"/>
    <cellStyle name="Normal 3 2 2 2 2 3 2 3 2 5 2" xfId="28078" xr:uid="{00000000-0005-0000-0000-000008450000}"/>
    <cellStyle name="Normal 3 2 2 2 2 3 2 3 2 5 2 2" xfId="28079" xr:uid="{00000000-0005-0000-0000-000009450000}"/>
    <cellStyle name="Normal 3 2 2 2 2 3 2 3 2 5 3" xfId="28080" xr:uid="{00000000-0005-0000-0000-00000A450000}"/>
    <cellStyle name="Normal 3 2 2 2 2 3 2 3 2 5 3 2" xfId="28081" xr:uid="{00000000-0005-0000-0000-00000B450000}"/>
    <cellStyle name="Normal 3 2 2 2 2 3 2 3 2 5 4" xfId="28082" xr:uid="{00000000-0005-0000-0000-00000C450000}"/>
    <cellStyle name="Normal 3 2 2 2 2 3 2 3 2 5 4 2" xfId="28083" xr:uid="{00000000-0005-0000-0000-00000D450000}"/>
    <cellStyle name="Normal 3 2 2 2 2 3 2 3 2 5 5" xfId="28084" xr:uid="{00000000-0005-0000-0000-00000E450000}"/>
    <cellStyle name="Normal 3 2 2 2 2 3 2 3 2 5 6" xfId="28085" xr:uid="{00000000-0005-0000-0000-00000F450000}"/>
    <cellStyle name="Normal 3 2 2 2 2 3 2 3 2 6" xfId="28086" xr:uid="{00000000-0005-0000-0000-000010450000}"/>
    <cellStyle name="Normal 3 2 2 2 2 3 2 3 2 6 2" xfId="28087" xr:uid="{00000000-0005-0000-0000-000011450000}"/>
    <cellStyle name="Normal 3 2 2 2 2 3 2 3 2 6 2 2" xfId="28088" xr:uid="{00000000-0005-0000-0000-000012450000}"/>
    <cellStyle name="Normal 3 2 2 2 2 3 2 3 2 6 3" xfId="28089" xr:uid="{00000000-0005-0000-0000-000013450000}"/>
    <cellStyle name="Normal 3 2 2 2 2 3 2 3 2 6 3 2" xfId="28090" xr:uid="{00000000-0005-0000-0000-000014450000}"/>
    <cellStyle name="Normal 3 2 2 2 2 3 2 3 2 6 4" xfId="28091" xr:uid="{00000000-0005-0000-0000-000015450000}"/>
    <cellStyle name="Normal 3 2 2 2 2 3 2 3 2 6 5" xfId="28092" xr:uid="{00000000-0005-0000-0000-000016450000}"/>
    <cellStyle name="Normal 3 2 2 2 2 3 2 3 2 7" xfId="28093" xr:uid="{00000000-0005-0000-0000-000017450000}"/>
    <cellStyle name="Normal 3 2 2 2 2 3 2 3 2 7 2" xfId="28094" xr:uid="{00000000-0005-0000-0000-000018450000}"/>
    <cellStyle name="Normal 3 2 2 2 2 3 2 3 2 8" xfId="28095" xr:uid="{00000000-0005-0000-0000-000019450000}"/>
    <cellStyle name="Normal 3 2 2 2 2 3 2 3 2 8 2" xfId="28096" xr:uid="{00000000-0005-0000-0000-00001A450000}"/>
    <cellStyle name="Normal 3 2 2 2 2 3 2 3 2 9" xfId="28097" xr:uid="{00000000-0005-0000-0000-00001B450000}"/>
    <cellStyle name="Normal 3 2 2 2 2 3 2 3 2 9 2" xfId="28098" xr:uid="{00000000-0005-0000-0000-00001C450000}"/>
    <cellStyle name="Normal 3 2 2 2 2 3 2 3 3" xfId="28099" xr:uid="{00000000-0005-0000-0000-00001D450000}"/>
    <cellStyle name="Normal 3 2 2 2 2 3 2 3 3 10" xfId="28100" xr:uid="{00000000-0005-0000-0000-00001E450000}"/>
    <cellStyle name="Normal 3 2 2 2 2 3 2 3 3 2" xfId="28101" xr:uid="{00000000-0005-0000-0000-00001F450000}"/>
    <cellStyle name="Normal 3 2 2 2 2 3 2 3 3 2 2" xfId="28102" xr:uid="{00000000-0005-0000-0000-000020450000}"/>
    <cellStyle name="Normal 3 2 2 2 2 3 2 3 3 2 2 2" xfId="28103" xr:uid="{00000000-0005-0000-0000-000021450000}"/>
    <cellStyle name="Normal 3 2 2 2 2 3 2 3 3 2 3" xfId="28104" xr:uid="{00000000-0005-0000-0000-000022450000}"/>
    <cellStyle name="Normal 3 2 2 2 2 3 2 3 3 2 3 2" xfId="28105" xr:uid="{00000000-0005-0000-0000-000023450000}"/>
    <cellStyle name="Normal 3 2 2 2 2 3 2 3 3 2 4" xfId="28106" xr:uid="{00000000-0005-0000-0000-000024450000}"/>
    <cellStyle name="Normal 3 2 2 2 2 3 2 3 3 2 4 2" xfId="28107" xr:uid="{00000000-0005-0000-0000-000025450000}"/>
    <cellStyle name="Normal 3 2 2 2 2 3 2 3 3 2 5" xfId="28108" xr:uid="{00000000-0005-0000-0000-000026450000}"/>
    <cellStyle name="Normal 3 2 2 2 2 3 2 3 3 2 6" xfId="28109" xr:uid="{00000000-0005-0000-0000-000027450000}"/>
    <cellStyle name="Normal 3 2 2 2 2 3 2 3 3 3" xfId="28110" xr:uid="{00000000-0005-0000-0000-000028450000}"/>
    <cellStyle name="Normal 3 2 2 2 2 3 2 3 3 3 2" xfId="28111" xr:uid="{00000000-0005-0000-0000-000029450000}"/>
    <cellStyle name="Normal 3 2 2 2 2 3 2 3 3 3 2 2" xfId="28112" xr:uid="{00000000-0005-0000-0000-00002A450000}"/>
    <cellStyle name="Normal 3 2 2 2 2 3 2 3 3 3 3" xfId="28113" xr:uid="{00000000-0005-0000-0000-00002B450000}"/>
    <cellStyle name="Normal 3 2 2 2 2 3 2 3 3 3 3 2" xfId="28114" xr:uid="{00000000-0005-0000-0000-00002C450000}"/>
    <cellStyle name="Normal 3 2 2 2 2 3 2 3 3 3 4" xfId="28115" xr:uid="{00000000-0005-0000-0000-00002D450000}"/>
    <cellStyle name="Normal 3 2 2 2 2 3 2 3 3 3 4 2" xfId="28116" xr:uid="{00000000-0005-0000-0000-00002E450000}"/>
    <cellStyle name="Normal 3 2 2 2 2 3 2 3 3 3 5" xfId="28117" xr:uid="{00000000-0005-0000-0000-00002F450000}"/>
    <cellStyle name="Normal 3 2 2 2 2 3 2 3 3 3 6" xfId="28118" xr:uid="{00000000-0005-0000-0000-000030450000}"/>
    <cellStyle name="Normal 3 2 2 2 2 3 2 3 3 4" xfId="28119" xr:uid="{00000000-0005-0000-0000-000031450000}"/>
    <cellStyle name="Normal 3 2 2 2 2 3 2 3 3 4 2" xfId="28120" xr:uid="{00000000-0005-0000-0000-000032450000}"/>
    <cellStyle name="Normal 3 2 2 2 2 3 2 3 3 4 2 2" xfId="28121" xr:uid="{00000000-0005-0000-0000-000033450000}"/>
    <cellStyle name="Normal 3 2 2 2 2 3 2 3 3 4 3" xfId="28122" xr:uid="{00000000-0005-0000-0000-000034450000}"/>
    <cellStyle name="Normal 3 2 2 2 2 3 2 3 3 4 3 2" xfId="28123" xr:uid="{00000000-0005-0000-0000-000035450000}"/>
    <cellStyle name="Normal 3 2 2 2 2 3 2 3 3 4 4" xfId="28124" xr:uid="{00000000-0005-0000-0000-000036450000}"/>
    <cellStyle name="Normal 3 2 2 2 2 3 2 3 3 4 4 2" xfId="28125" xr:uid="{00000000-0005-0000-0000-000037450000}"/>
    <cellStyle name="Normal 3 2 2 2 2 3 2 3 3 4 5" xfId="28126" xr:uid="{00000000-0005-0000-0000-000038450000}"/>
    <cellStyle name="Normal 3 2 2 2 2 3 2 3 3 4 6" xfId="28127" xr:uid="{00000000-0005-0000-0000-000039450000}"/>
    <cellStyle name="Normal 3 2 2 2 2 3 2 3 3 5" xfId="28128" xr:uid="{00000000-0005-0000-0000-00003A450000}"/>
    <cellStyle name="Normal 3 2 2 2 2 3 2 3 3 5 2" xfId="28129" xr:uid="{00000000-0005-0000-0000-00003B450000}"/>
    <cellStyle name="Normal 3 2 2 2 2 3 2 3 3 5 2 2" xfId="28130" xr:uid="{00000000-0005-0000-0000-00003C450000}"/>
    <cellStyle name="Normal 3 2 2 2 2 3 2 3 3 5 3" xfId="28131" xr:uid="{00000000-0005-0000-0000-00003D450000}"/>
    <cellStyle name="Normal 3 2 2 2 2 3 2 3 3 5 3 2" xfId="28132" xr:uid="{00000000-0005-0000-0000-00003E450000}"/>
    <cellStyle name="Normal 3 2 2 2 2 3 2 3 3 5 4" xfId="28133" xr:uid="{00000000-0005-0000-0000-00003F450000}"/>
    <cellStyle name="Normal 3 2 2 2 2 3 2 3 3 5 5" xfId="28134" xr:uid="{00000000-0005-0000-0000-000040450000}"/>
    <cellStyle name="Normal 3 2 2 2 2 3 2 3 3 6" xfId="28135" xr:uid="{00000000-0005-0000-0000-000041450000}"/>
    <cellStyle name="Normal 3 2 2 2 2 3 2 3 3 6 2" xfId="28136" xr:uid="{00000000-0005-0000-0000-000042450000}"/>
    <cellStyle name="Normal 3 2 2 2 2 3 2 3 3 7" xfId="28137" xr:uid="{00000000-0005-0000-0000-000043450000}"/>
    <cellStyle name="Normal 3 2 2 2 2 3 2 3 3 7 2" xfId="28138" xr:uid="{00000000-0005-0000-0000-000044450000}"/>
    <cellStyle name="Normal 3 2 2 2 2 3 2 3 3 8" xfId="28139" xr:uid="{00000000-0005-0000-0000-000045450000}"/>
    <cellStyle name="Normal 3 2 2 2 2 3 2 3 3 8 2" xfId="28140" xr:uid="{00000000-0005-0000-0000-000046450000}"/>
    <cellStyle name="Normal 3 2 2 2 2 3 2 3 3 9" xfId="28141" xr:uid="{00000000-0005-0000-0000-000047450000}"/>
    <cellStyle name="Normal 3 2 2 2 2 3 2 3 4" xfId="28142" xr:uid="{00000000-0005-0000-0000-000048450000}"/>
    <cellStyle name="Normal 3 2 2 2 2 3 2 3 4 10" xfId="28143" xr:uid="{00000000-0005-0000-0000-000049450000}"/>
    <cellStyle name="Normal 3 2 2 2 2 3 2 3 4 2" xfId="28144" xr:uid="{00000000-0005-0000-0000-00004A450000}"/>
    <cellStyle name="Normal 3 2 2 2 2 3 2 3 4 2 2" xfId="28145" xr:uid="{00000000-0005-0000-0000-00004B450000}"/>
    <cellStyle name="Normal 3 2 2 2 2 3 2 3 4 2 2 2" xfId="28146" xr:uid="{00000000-0005-0000-0000-00004C450000}"/>
    <cellStyle name="Normal 3 2 2 2 2 3 2 3 4 2 3" xfId="28147" xr:uid="{00000000-0005-0000-0000-00004D450000}"/>
    <cellStyle name="Normal 3 2 2 2 2 3 2 3 4 2 3 2" xfId="28148" xr:uid="{00000000-0005-0000-0000-00004E450000}"/>
    <cellStyle name="Normal 3 2 2 2 2 3 2 3 4 2 4" xfId="28149" xr:uid="{00000000-0005-0000-0000-00004F450000}"/>
    <cellStyle name="Normal 3 2 2 2 2 3 2 3 4 2 4 2" xfId="28150" xr:uid="{00000000-0005-0000-0000-000050450000}"/>
    <cellStyle name="Normal 3 2 2 2 2 3 2 3 4 2 5" xfId="28151" xr:uid="{00000000-0005-0000-0000-000051450000}"/>
    <cellStyle name="Normal 3 2 2 2 2 3 2 3 4 2 6" xfId="28152" xr:uid="{00000000-0005-0000-0000-000052450000}"/>
    <cellStyle name="Normal 3 2 2 2 2 3 2 3 4 3" xfId="28153" xr:uid="{00000000-0005-0000-0000-000053450000}"/>
    <cellStyle name="Normal 3 2 2 2 2 3 2 3 4 3 2" xfId="28154" xr:uid="{00000000-0005-0000-0000-000054450000}"/>
    <cellStyle name="Normal 3 2 2 2 2 3 2 3 4 3 2 2" xfId="28155" xr:uid="{00000000-0005-0000-0000-000055450000}"/>
    <cellStyle name="Normal 3 2 2 2 2 3 2 3 4 3 3" xfId="28156" xr:uid="{00000000-0005-0000-0000-000056450000}"/>
    <cellStyle name="Normal 3 2 2 2 2 3 2 3 4 3 3 2" xfId="28157" xr:uid="{00000000-0005-0000-0000-000057450000}"/>
    <cellStyle name="Normal 3 2 2 2 2 3 2 3 4 3 4" xfId="28158" xr:uid="{00000000-0005-0000-0000-000058450000}"/>
    <cellStyle name="Normal 3 2 2 2 2 3 2 3 4 3 4 2" xfId="28159" xr:uid="{00000000-0005-0000-0000-000059450000}"/>
    <cellStyle name="Normal 3 2 2 2 2 3 2 3 4 3 5" xfId="28160" xr:uid="{00000000-0005-0000-0000-00005A450000}"/>
    <cellStyle name="Normal 3 2 2 2 2 3 2 3 4 3 6" xfId="28161" xr:uid="{00000000-0005-0000-0000-00005B450000}"/>
    <cellStyle name="Normal 3 2 2 2 2 3 2 3 4 4" xfId="28162" xr:uid="{00000000-0005-0000-0000-00005C450000}"/>
    <cellStyle name="Normal 3 2 2 2 2 3 2 3 4 4 2" xfId="28163" xr:uid="{00000000-0005-0000-0000-00005D450000}"/>
    <cellStyle name="Normal 3 2 2 2 2 3 2 3 4 4 2 2" xfId="28164" xr:uid="{00000000-0005-0000-0000-00005E450000}"/>
    <cellStyle name="Normal 3 2 2 2 2 3 2 3 4 4 3" xfId="28165" xr:uid="{00000000-0005-0000-0000-00005F450000}"/>
    <cellStyle name="Normal 3 2 2 2 2 3 2 3 4 4 3 2" xfId="28166" xr:uid="{00000000-0005-0000-0000-000060450000}"/>
    <cellStyle name="Normal 3 2 2 2 2 3 2 3 4 4 4" xfId="28167" xr:uid="{00000000-0005-0000-0000-000061450000}"/>
    <cellStyle name="Normal 3 2 2 2 2 3 2 3 4 4 4 2" xfId="28168" xr:uid="{00000000-0005-0000-0000-000062450000}"/>
    <cellStyle name="Normal 3 2 2 2 2 3 2 3 4 4 5" xfId="28169" xr:uid="{00000000-0005-0000-0000-000063450000}"/>
    <cellStyle name="Normal 3 2 2 2 2 3 2 3 4 4 6" xfId="28170" xr:uid="{00000000-0005-0000-0000-000064450000}"/>
    <cellStyle name="Normal 3 2 2 2 2 3 2 3 4 5" xfId="28171" xr:uid="{00000000-0005-0000-0000-000065450000}"/>
    <cellStyle name="Normal 3 2 2 2 2 3 2 3 4 5 2" xfId="28172" xr:uid="{00000000-0005-0000-0000-000066450000}"/>
    <cellStyle name="Normal 3 2 2 2 2 3 2 3 4 5 2 2" xfId="28173" xr:uid="{00000000-0005-0000-0000-000067450000}"/>
    <cellStyle name="Normal 3 2 2 2 2 3 2 3 4 5 3" xfId="28174" xr:uid="{00000000-0005-0000-0000-000068450000}"/>
    <cellStyle name="Normal 3 2 2 2 2 3 2 3 4 5 3 2" xfId="28175" xr:uid="{00000000-0005-0000-0000-000069450000}"/>
    <cellStyle name="Normal 3 2 2 2 2 3 2 3 4 5 4" xfId="28176" xr:uid="{00000000-0005-0000-0000-00006A450000}"/>
    <cellStyle name="Normal 3 2 2 2 2 3 2 3 4 5 5" xfId="28177" xr:uid="{00000000-0005-0000-0000-00006B450000}"/>
    <cellStyle name="Normal 3 2 2 2 2 3 2 3 4 6" xfId="28178" xr:uid="{00000000-0005-0000-0000-00006C450000}"/>
    <cellStyle name="Normal 3 2 2 2 2 3 2 3 4 6 2" xfId="28179" xr:uid="{00000000-0005-0000-0000-00006D450000}"/>
    <cellStyle name="Normal 3 2 2 2 2 3 2 3 4 7" xfId="28180" xr:uid="{00000000-0005-0000-0000-00006E450000}"/>
    <cellStyle name="Normal 3 2 2 2 2 3 2 3 4 7 2" xfId="28181" xr:uid="{00000000-0005-0000-0000-00006F450000}"/>
    <cellStyle name="Normal 3 2 2 2 2 3 2 3 4 8" xfId="28182" xr:uid="{00000000-0005-0000-0000-000070450000}"/>
    <cellStyle name="Normal 3 2 2 2 2 3 2 3 4 8 2" xfId="28183" xr:uid="{00000000-0005-0000-0000-000071450000}"/>
    <cellStyle name="Normal 3 2 2 2 2 3 2 3 4 9" xfId="28184" xr:uid="{00000000-0005-0000-0000-000072450000}"/>
    <cellStyle name="Normal 3 2 2 2 2 3 2 3 5" xfId="28185" xr:uid="{00000000-0005-0000-0000-000073450000}"/>
    <cellStyle name="Normal 3 2 2 2 2 3 2 3 5 2" xfId="28186" xr:uid="{00000000-0005-0000-0000-000074450000}"/>
    <cellStyle name="Normal 3 2 2 2 2 3 2 3 5 2 2" xfId="28187" xr:uid="{00000000-0005-0000-0000-000075450000}"/>
    <cellStyle name="Normal 3 2 2 2 2 3 2 3 5 3" xfId="28188" xr:uid="{00000000-0005-0000-0000-000076450000}"/>
    <cellStyle name="Normal 3 2 2 2 2 3 2 3 5 3 2" xfId="28189" xr:uid="{00000000-0005-0000-0000-000077450000}"/>
    <cellStyle name="Normal 3 2 2 2 2 3 2 3 5 4" xfId="28190" xr:uid="{00000000-0005-0000-0000-000078450000}"/>
    <cellStyle name="Normal 3 2 2 2 2 3 2 3 5 4 2" xfId="28191" xr:uid="{00000000-0005-0000-0000-000079450000}"/>
    <cellStyle name="Normal 3 2 2 2 2 3 2 3 5 5" xfId="28192" xr:uid="{00000000-0005-0000-0000-00007A450000}"/>
    <cellStyle name="Normal 3 2 2 2 2 3 2 3 5 6" xfId="28193" xr:uid="{00000000-0005-0000-0000-00007B450000}"/>
    <cellStyle name="Normal 3 2 2 2 2 3 2 3 6" xfId="28194" xr:uid="{00000000-0005-0000-0000-00007C450000}"/>
    <cellStyle name="Normal 3 2 2 2 2 3 2 3 6 2" xfId="28195" xr:uid="{00000000-0005-0000-0000-00007D450000}"/>
    <cellStyle name="Normal 3 2 2 2 2 3 2 3 6 2 2" xfId="28196" xr:uid="{00000000-0005-0000-0000-00007E450000}"/>
    <cellStyle name="Normal 3 2 2 2 2 3 2 3 6 3" xfId="28197" xr:uid="{00000000-0005-0000-0000-00007F450000}"/>
    <cellStyle name="Normal 3 2 2 2 2 3 2 3 6 3 2" xfId="28198" xr:uid="{00000000-0005-0000-0000-000080450000}"/>
    <cellStyle name="Normal 3 2 2 2 2 3 2 3 6 4" xfId="28199" xr:uid="{00000000-0005-0000-0000-000081450000}"/>
    <cellStyle name="Normal 3 2 2 2 2 3 2 3 6 4 2" xfId="28200" xr:uid="{00000000-0005-0000-0000-000082450000}"/>
    <cellStyle name="Normal 3 2 2 2 2 3 2 3 6 5" xfId="28201" xr:uid="{00000000-0005-0000-0000-000083450000}"/>
    <cellStyle name="Normal 3 2 2 2 2 3 2 3 6 6" xfId="28202" xr:uid="{00000000-0005-0000-0000-000084450000}"/>
    <cellStyle name="Normal 3 2 2 2 2 3 2 3 7" xfId="28203" xr:uid="{00000000-0005-0000-0000-000085450000}"/>
    <cellStyle name="Normal 3 2 2 2 2 3 2 3 7 2" xfId="28204" xr:uid="{00000000-0005-0000-0000-000086450000}"/>
    <cellStyle name="Normal 3 2 2 2 2 3 2 3 7 2 2" xfId="28205" xr:uid="{00000000-0005-0000-0000-000087450000}"/>
    <cellStyle name="Normal 3 2 2 2 2 3 2 3 7 3" xfId="28206" xr:uid="{00000000-0005-0000-0000-000088450000}"/>
    <cellStyle name="Normal 3 2 2 2 2 3 2 3 7 3 2" xfId="28207" xr:uid="{00000000-0005-0000-0000-000089450000}"/>
    <cellStyle name="Normal 3 2 2 2 2 3 2 3 7 4" xfId="28208" xr:uid="{00000000-0005-0000-0000-00008A450000}"/>
    <cellStyle name="Normal 3 2 2 2 2 3 2 3 7 4 2" xfId="28209" xr:uid="{00000000-0005-0000-0000-00008B450000}"/>
    <cellStyle name="Normal 3 2 2 2 2 3 2 3 7 5" xfId="28210" xr:uid="{00000000-0005-0000-0000-00008C450000}"/>
    <cellStyle name="Normal 3 2 2 2 2 3 2 3 7 6" xfId="28211" xr:uid="{00000000-0005-0000-0000-00008D450000}"/>
    <cellStyle name="Normal 3 2 2 2 2 3 2 3 8" xfId="28212" xr:uid="{00000000-0005-0000-0000-00008E450000}"/>
    <cellStyle name="Normal 3 2 2 2 2 3 2 3 8 2" xfId="28213" xr:uid="{00000000-0005-0000-0000-00008F450000}"/>
    <cellStyle name="Normal 3 2 2 2 2 3 2 3 8 2 2" xfId="28214" xr:uid="{00000000-0005-0000-0000-000090450000}"/>
    <cellStyle name="Normal 3 2 2 2 2 3 2 3 8 3" xfId="28215" xr:uid="{00000000-0005-0000-0000-000091450000}"/>
    <cellStyle name="Normal 3 2 2 2 2 3 2 3 8 3 2" xfId="28216" xr:uid="{00000000-0005-0000-0000-000092450000}"/>
    <cellStyle name="Normal 3 2 2 2 2 3 2 3 8 4" xfId="28217" xr:uid="{00000000-0005-0000-0000-000093450000}"/>
    <cellStyle name="Normal 3 2 2 2 2 3 2 3 8 5" xfId="28218" xr:uid="{00000000-0005-0000-0000-000094450000}"/>
    <cellStyle name="Normal 3 2 2 2 2 3 2 3 9" xfId="28219" xr:uid="{00000000-0005-0000-0000-000095450000}"/>
    <cellStyle name="Normal 3 2 2 2 2 3 2 3 9 2" xfId="28220" xr:uid="{00000000-0005-0000-0000-000096450000}"/>
    <cellStyle name="Normal 3 2 2 2 2 3 2 4" xfId="2490" xr:uid="{00000000-0005-0000-0000-000097450000}"/>
    <cellStyle name="Normal 3 2 2 2 2 3 2 4 10" xfId="28222" xr:uid="{00000000-0005-0000-0000-000098450000}"/>
    <cellStyle name="Normal 3 2 2 2 2 3 2 4 10 2" xfId="28223" xr:uid="{00000000-0005-0000-0000-000099450000}"/>
    <cellStyle name="Normal 3 2 2 2 2 3 2 4 11" xfId="28224" xr:uid="{00000000-0005-0000-0000-00009A450000}"/>
    <cellStyle name="Normal 3 2 2 2 2 3 2 4 12" xfId="28225" xr:uid="{00000000-0005-0000-0000-00009B450000}"/>
    <cellStyle name="Normal 3 2 2 2 2 3 2 4 13" xfId="28221" xr:uid="{00000000-0005-0000-0000-00009C450000}"/>
    <cellStyle name="Normal 3 2 2 2 2 3 2 4 2" xfId="2491" xr:uid="{00000000-0005-0000-0000-00009D450000}"/>
    <cellStyle name="Normal 3 2 2 2 2 3 2 4 2 10" xfId="28227" xr:uid="{00000000-0005-0000-0000-00009E450000}"/>
    <cellStyle name="Normal 3 2 2 2 2 3 2 4 2 11" xfId="28226" xr:uid="{00000000-0005-0000-0000-00009F450000}"/>
    <cellStyle name="Normal 3 2 2 2 2 3 2 4 2 2" xfId="28228" xr:uid="{00000000-0005-0000-0000-0000A0450000}"/>
    <cellStyle name="Normal 3 2 2 2 2 3 2 4 2 2 2" xfId="28229" xr:uid="{00000000-0005-0000-0000-0000A1450000}"/>
    <cellStyle name="Normal 3 2 2 2 2 3 2 4 2 2 2 2" xfId="28230" xr:uid="{00000000-0005-0000-0000-0000A2450000}"/>
    <cellStyle name="Normal 3 2 2 2 2 3 2 4 2 2 3" xfId="28231" xr:uid="{00000000-0005-0000-0000-0000A3450000}"/>
    <cellStyle name="Normal 3 2 2 2 2 3 2 4 2 2 3 2" xfId="28232" xr:uid="{00000000-0005-0000-0000-0000A4450000}"/>
    <cellStyle name="Normal 3 2 2 2 2 3 2 4 2 2 4" xfId="28233" xr:uid="{00000000-0005-0000-0000-0000A5450000}"/>
    <cellStyle name="Normal 3 2 2 2 2 3 2 4 2 2 4 2" xfId="28234" xr:uid="{00000000-0005-0000-0000-0000A6450000}"/>
    <cellStyle name="Normal 3 2 2 2 2 3 2 4 2 2 5" xfId="28235" xr:uid="{00000000-0005-0000-0000-0000A7450000}"/>
    <cellStyle name="Normal 3 2 2 2 2 3 2 4 2 2 6" xfId="28236" xr:uid="{00000000-0005-0000-0000-0000A8450000}"/>
    <cellStyle name="Normal 3 2 2 2 2 3 2 4 2 3" xfId="28237" xr:uid="{00000000-0005-0000-0000-0000A9450000}"/>
    <cellStyle name="Normal 3 2 2 2 2 3 2 4 2 3 2" xfId="28238" xr:uid="{00000000-0005-0000-0000-0000AA450000}"/>
    <cellStyle name="Normal 3 2 2 2 2 3 2 4 2 3 2 2" xfId="28239" xr:uid="{00000000-0005-0000-0000-0000AB450000}"/>
    <cellStyle name="Normal 3 2 2 2 2 3 2 4 2 3 3" xfId="28240" xr:uid="{00000000-0005-0000-0000-0000AC450000}"/>
    <cellStyle name="Normal 3 2 2 2 2 3 2 4 2 3 3 2" xfId="28241" xr:uid="{00000000-0005-0000-0000-0000AD450000}"/>
    <cellStyle name="Normal 3 2 2 2 2 3 2 4 2 3 4" xfId="28242" xr:uid="{00000000-0005-0000-0000-0000AE450000}"/>
    <cellStyle name="Normal 3 2 2 2 2 3 2 4 2 3 4 2" xfId="28243" xr:uid="{00000000-0005-0000-0000-0000AF450000}"/>
    <cellStyle name="Normal 3 2 2 2 2 3 2 4 2 3 5" xfId="28244" xr:uid="{00000000-0005-0000-0000-0000B0450000}"/>
    <cellStyle name="Normal 3 2 2 2 2 3 2 4 2 3 6" xfId="28245" xr:uid="{00000000-0005-0000-0000-0000B1450000}"/>
    <cellStyle name="Normal 3 2 2 2 2 3 2 4 2 4" xfId="28246" xr:uid="{00000000-0005-0000-0000-0000B2450000}"/>
    <cellStyle name="Normal 3 2 2 2 2 3 2 4 2 4 2" xfId="28247" xr:uid="{00000000-0005-0000-0000-0000B3450000}"/>
    <cellStyle name="Normal 3 2 2 2 2 3 2 4 2 4 2 2" xfId="28248" xr:uid="{00000000-0005-0000-0000-0000B4450000}"/>
    <cellStyle name="Normal 3 2 2 2 2 3 2 4 2 4 3" xfId="28249" xr:uid="{00000000-0005-0000-0000-0000B5450000}"/>
    <cellStyle name="Normal 3 2 2 2 2 3 2 4 2 4 3 2" xfId="28250" xr:uid="{00000000-0005-0000-0000-0000B6450000}"/>
    <cellStyle name="Normal 3 2 2 2 2 3 2 4 2 4 4" xfId="28251" xr:uid="{00000000-0005-0000-0000-0000B7450000}"/>
    <cellStyle name="Normal 3 2 2 2 2 3 2 4 2 4 4 2" xfId="28252" xr:uid="{00000000-0005-0000-0000-0000B8450000}"/>
    <cellStyle name="Normal 3 2 2 2 2 3 2 4 2 4 5" xfId="28253" xr:uid="{00000000-0005-0000-0000-0000B9450000}"/>
    <cellStyle name="Normal 3 2 2 2 2 3 2 4 2 4 6" xfId="28254" xr:uid="{00000000-0005-0000-0000-0000BA450000}"/>
    <cellStyle name="Normal 3 2 2 2 2 3 2 4 2 5" xfId="28255" xr:uid="{00000000-0005-0000-0000-0000BB450000}"/>
    <cellStyle name="Normal 3 2 2 2 2 3 2 4 2 5 2" xfId="28256" xr:uid="{00000000-0005-0000-0000-0000BC450000}"/>
    <cellStyle name="Normal 3 2 2 2 2 3 2 4 2 5 2 2" xfId="28257" xr:uid="{00000000-0005-0000-0000-0000BD450000}"/>
    <cellStyle name="Normal 3 2 2 2 2 3 2 4 2 5 3" xfId="28258" xr:uid="{00000000-0005-0000-0000-0000BE450000}"/>
    <cellStyle name="Normal 3 2 2 2 2 3 2 4 2 5 3 2" xfId="28259" xr:uid="{00000000-0005-0000-0000-0000BF450000}"/>
    <cellStyle name="Normal 3 2 2 2 2 3 2 4 2 5 4" xfId="28260" xr:uid="{00000000-0005-0000-0000-0000C0450000}"/>
    <cellStyle name="Normal 3 2 2 2 2 3 2 4 2 5 5" xfId="28261" xr:uid="{00000000-0005-0000-0000-0000C1450000}"/>
    <cellStyle name="Normal 3 2 2 2 2 3 2 4 2 6" xfId="28262" xr:uid="{00000000-0005-0000-0000-0000C2450000}"/>
    <cellStyle name="Normal 3 2 2 2 2 3 2 4 2 6 2" xfId="28263" xr:uid="{00000000-0005-0000-0000-0000C3450000}"/>
    <cellStyle name="Normal 3 2 2 2 2 3 2 4 2 7" xfId="28264" xr:uid="{00000000-0005-0000-0000-0000C4450000}"/>
    <cellStyle name="Normal 3 2 2 2 2 3 2 4 2 7 2" xfId="28265" xr:uid="{00000000-0005-0000-0000-0000C5450000}"/>
    <cellStyle name="Normal 3 2 2 2 2 3 2 4 2 8" xfId="28266" xr:uid="{00000000-0005-0000-0000-0000C6450000}"/>
    <cellStyle name="Normal 3 2 2 2 2 3 2 4 2 8 2" xfId="28267" xr:uid="{00000000-0005-0000-0000-0000C7450000}"/>
    <cellStyle name="Normal 3 2 2 2 2 3 2 4 2 9" xfId="28268" xr:uid="{00000000-0005-0000-0000-0000C8450000}"/>
    <cellStyle name="Normal 3 2 2 2 2 3 2 4 3" xfId="28269" xr:uid="{00000000-0005-0000-0000-0000C9450000}"/>
    <cellStyle name="Normal 3 2 2 2 2 3 2 4 3 10" xfId="28270" xr:uid="{00000000-0005-0000-0000-0000CA450000}"/>
    <cellStyle name="Normal 3 2 2 2 2 3 2 4 3 2" xfId="28271" xr:uid="{00000000-0005-0000-0000-0000CB450000}"/>
    <cellStyle name="Normal 3 2 2 2 2 3 2 4 3 2 2" xfId="28272" xr:uid="{00000000-0005-0000-0000-0000CC450000}"/>
    <cellStyle name="Normal 3 2 2 2 2 3 2 4 3 2 2 2" xfId="28273" xr:uid="{00000000-0005-0000-0000-0000CD450000}"/>
    <cellStyle name="Normal 3 2 2 2 2 3 2 4 3 2 3" xfId="28274" xr:uid="{00000000-0005-0000-0000-0000CE450000}"/>
    <cellStyle name="Normal 3 2 2 2 2 3 2 4 3 2 3 2" xfId="28275" xr:uid="{00000000-0005-0000-0000-0000CF450000}"/>
    <cellStyle name="Normal 3 2 2 2 2 3 2 4 3 2 4" xfId="28276" xr:uid="{00000000-0005-0000-0000-0000D0450000}"/>
    <cellStyle name="Normal 3 2 2 2 2 3 2 4 3 2 4 2" xfId="28277" xr:uid="{00000000-0005-0000-0000-0000D1450000}"/>
    <cellStyle name="Normal 3 2 2 2 2 3 2 4 3 2 5" xfId="28278" xr:uid="{00000000-0005-0000-0000-0000D2450000}"/>
    <cellStyle name="Normal 3 2 2 2 2 3 2 4 3 2 6" xfId="28279" xr:uid="{00000000-0005-0000-0000-0000D3450000}"/>
    <cellStyle name="Normal 3 2 2 2 2 3 2 4 3 3" xfId="28280" xr:uid="{00000000-0005-0000-0000-0000D4450000}"/>
    <cellStyle name="Normal 3 2 2 2 2 3 2 4 3 3 2" xfId="28281" xr:uid="{00000000-0005-0000-0000-0000D5450000}"/>
    <cellStyle name="Normal 3 2 2 2 2 3 2 4 3 3 2 2" xfId="28282" xr:uid="{00000000-0005-0000-0000-0000D6450000}"/>
    <cellStyle name="Normal 3 2 2 2 2 3 2 4 3 3 3" xfId="28283" xr:uid="{00000000-0005-0000-0000-0000D7450000}"/>
    <cellStyle name="Normal 3 2 2 2 2 3 2 4 3 3 3 2" xfId="28284" xr:uid="{00000000-0005-0000-0000-0000D8450000}"/>
    <cellStyle name="Normal 3 2 2 2 2 3 2 4 3 3 4" xfId="28285" xr:uid="{00000000-0005-0000-0000-0000D9450000}"/>
    <cellStyle name="Normal 3 2 2 2 2 3 2 4 3 3 4 2" xfId="28286" xr:uid="{00000000-0005-0000-0000-0000DA450000}"/>
    <cellStyle name="Normal 3 2 2 2 2 3 2 4 3 3 5" xfId="28287" xr:uid="{00000000-0005-0000-0000-0000DB450000}"/>
    <cellStyle name="Normal 3 2 2 2 2 3 2 4 3 3 6" xfId="28288" xr:uid="{00000000-0005-0000-0000-0000DC450000}"/>
    <cellStyle name="Normal 3 2 2 2 2 3 2 4 3 4" xfId="28289" xr:uid="{00000000-0005-0000-0000-0000DD450000}"/>
    <cellStyle name="Normal 3 2 2 2 2 3 2 4 3 4 2" xfId="28290" xr:uid="{00000000-0005-0000-0000-0000DE450000}"/>
    <cellStyle name="Normal 3 2 2 2 2 3 2 4 3 4 2 2" xfId="28291" xr:uid="{00000000-0005-0000-0000-0000DF450000}"/>
    <cellStyle name="Normal 3 2 2 2 2 3 2 4 3 4 3" xfId="28292" xr:uid="{00000000-0005-0000-0000-0000E0450000}"/>
    <cellStyle name="Normal 3 2 2 2 2 3 2 4 3 4 3 2" xfId="28293" xr:uid="{00000000-0005-0000-0000-0000E1450000}"/>
    <cellStyle name="Normal 3 2 2 2 2 3 2 4 3 4 4" xfId="28294" xr:uid="{00000000-0005-0000-0000-0000E2450000}"/>
    <cellStyle name="Normal 3 2 2 2 2 3 2 4 3 4 4 2" xfId="28295" xr:uid="{00000000-0005-0000-0000-0000E3450000}"/>
    <cellStyle name="Normal 3 2 2 2 2 3 2 4 3 4 5" xfId="28296" xr:uid="{00000000-0005-0000-0000-0000E4450000}"/>
    <cellStyle name="Normal 3 2 2 2 2 3 2 4 3 4 6" xfId="28297" xr:uid="{00000000-0005-0000-0000-0000E5450000}"/>
    <cellStyle name="Normal 3 2 2 2 2 3 2 4 3 5" xfId="28298" xr:uid="{00000000-0005-0000-0000-0000E6450000}"/>
    <cellStyle name="Normal 3 2 2 2 2 3 2 4 3 5 2" xfId="28299" xr:uid="{00000000-0005-0000-0000-0000E7450000}"/>
    <cellStyle name="Normal 3 2 2 2 2 3 2 4 3 5 2 2" xfId="28300" xr:uid="{00000000-0005-0000-0000-0000E8450000}"/>
    <cellStyle name="Normal 3 2 2 2 2 3 2 4 3 5 3" xfId="28301" xr:uid="{00000000-0005-0000-0000-0000E9450000}"/>
    <cellStyle name="Normal 3 2 2 2 2 3 2 4 3 5 3 2" xfId="28302" xr:uid="{00000000-0005-0000-0000-0000EA450000}"/>
    <cellStyle name="Normal 3 2 2 2 2 3 2 4 3 5 4" xfId="28303" xr:uid="{00000000-0005-0000-0000-0000EB450000}"/>
    <cellStyle name="Normal 3 2 2 2 2 3 2 4 3 5 5" xfId="28304" xr:uid="{00000000-0005-0000-0000-0000EC450000}"/>
    <cellStyle name="Normal 3 2 2 2 2 3 2 4 3 6" xfId="28305" xr:uid="{00000000-0005-0000-0000-0000ED450000}"/>
    <cellStyle name="Normal 3 2 2 2 2 3 2 4 3 6 2" xfId="28306" xr:uid="{00000000-0005-0000-0000-0000EE450000}"/>
    <cellStyle name="Normal 3 2 2 2 2 3 2 4 3 7" xfId="28307" xr:uid="{00000000-0005-0000-0000-0000EF450000}"/>
    <cellStyle name="Normal 3 2 2 2 2 3 2 4 3 7 2" xfId="28308" xr:uid="{00000000-0005-0000-0000-0000F0450000}"/>
    <cellStyle name="Normal 3 2 2 2 2 3 2 4 3 8" xfId="28309" xr:uid="{00000000-0005-0000-0000-0000F1450000}"/>
    <cellStyle name="Normal 3 2 2 2 2 3 2 4 3 8 2" xfId="28310" xr:uid="{00000000-0005-0000-0000-0000F2450000}"/>
    <cellStyle name="Normal 3 2 2 2 2 3 2 4 3 9" xfId="28311" xr:uid="{00000000-0005-0000-0000-0000F3450000}"/>
    <cellStyle name="Normal 3 2 2 2 2 3 2 4 4" xfId="28312" xr:uid="{00000000-0005-0000-0000-0000F4450000}"/>
    <cellStyle name="Normal 3 2 2 2 2 3 2 4 4 2" xfId="28313" xr:uid="{00000000-0005-0000-0000-0000F5450000}"/>
    <cellStyle name="Normal 3 2 2 2 2 3 2 4 4 2 2" xfId="28314" xr:uid="{00000000-0005-0000-0000-0000F6450000}"/>
    <cellStyle name="Normal 3 2 2 2 2 3 2 4 4 3" xfId="28315" xr:uid="{00000000-0005-0000-0000-0000F7450000}"/>
    <cellStyle name="Normal 3 2 2 2 2 3 2 4 4 3 2" xfId="28316" xr:uid="{00000000-0005-0000-0000-0000F8450000}"/>
    <cellStyle name="Normal 3 2 2 2 2 3 2 4 4 4" xfId="28317" xr:uid="{00000000-0005-0000-0000-0000F9450000}"/>
    <cellStyle name="Normal 3 2 2 2 2 3 2 4 4 4 2" xfId="28318" xr:uid="{00000000-0005-0000-0000-0000FA450000}"/>
    <cellStyle name="Normal 3 2 2 2 2 3 2 4 4 5" xfId="28319" xr:uid="{00000000-0005-0000-0000-0000FB450000}"/>
    <cellStyle name="Normal 3 2 2 2 2 3 2 4 4 6" xfId="28320" xr:uid="{00000000-0005-0000-0000-0000FC450000}"/>
    <cellStyle name="Normal 3 2 2 2 2 3 2 4 5" xfId="28321" xr:uid="{00000000-0005-0000-0000-0000FD450000}"/>
    <cellStyle name="Normal 3 2 2 2 2 3 2 4 5 2" xfId="28322" xr:uid="{00000000-0005-0000-0000-0000FE450000}"/>
    <cellStyle name="Normal 3 2 2 2 2 3 2 4 5 2 2" xfId="28323" xr:uid="{00000000-0005-0000-0000-0000FF450000}"/>
    <cellStyle name="Normal 3 2 2 2 2 3 2 4 5 3" xfId="28324" xr:uid="{00000000-0005-0000-0000-000000460000}"/>
    <cellStyle name="Normal 3 2 2 2 2 3 2 4 5 3 2" xfId="28325" xr:uid="{00000000-0005-0000-0000-000001460000}"/>
    <cellStyle name="Normal 3 2 2 2 2 3 2 4 5 4" xfId="28326" xr:uid="{00000000-0005-0000-0000-000002460000}"/>
    <cellStyle name="Normal 3 2 2 2 2 3 2 4 5 4 2" xfId="28327" xr:uid="{00000000-0005-0000-0000-000003460000}"/>
    <cellStyle name="Normal 3 2 2 2 2 3 2 4 5 5" xfId="28328" xr:uid="{00000000-0005-0000-0000-000004460000}"/>
    <cellStyle name="Normal 3 2 2 2 2 3 2 4 5 6" xfId="28329" xr:uid="{00000000-0005-0000-0000-000005460000}"/>
    <cellStyle name="Normal 3 2 2 2 2 3 2 4 6" xfId="28330" xr:uid="{00000000-0005-0000-0000-000006460000}"/>
    <cellStyle name="Normal 3 2 2 2 2 3 2 4 6 2" xfId="28331" xr:uid="{00000000-0005-0000-0000-000007460000}"/>
    <cellStyle name="Normal 3 2 2 2 2 3 2 4 6 2 2" xfId="28332" xr:uid="{00000000-0005-0000-0000-000008460000}"/>
    <cellStyle name="Normal 3 2 2 2 2 3 2 4 6 3" xfId="28333" xr:uid="{00000000-0005-0000-0000-000009460000}"/>
    <cellStyle name="Normal 3 2 2 2 2 3 2 4 6 3 2" xfId="28334" xr:uid="{00000000-0005-0000-0000-00000A460000}"/>
    <cellStyle name="Normal 3 2 2 2 2 3 2 4 6 4" xfId="28335" xr:uid="{00000000-0005-0000-0000-00000B460000}"/>
    <cellStyle name="Normal 3 2 2 2 2 3 2 4 6 4 2" xfId="28336" xr:uid="{00000000-0005-0000-0000-00000C460000}"/>
    <cellStyle name="Normal 3 2 2 2 2 3 2 4 6 5" xfId="28337" xr:uid="{00000000-0005-0000-0000-00000D460000}"/>
    <cellStyle name="Normal 3 2 2 2 2 3 2 4 6 6" xfId="28338" xr:uid="{00000000-0005-0000-0000-00000E460000}"/>
    <cellStyle name="Normal 3 2 2 2 2 3 2 4 7" xfId="28339" xr:uid="{00000000-0005-0000-0000-00000F460000}"/>
    <cellStyle name="Normal 3 2 2 2 2 3 2 4 7 2" xfId="28340" xr:uid="{00000000-0005-0000-0000-000010460000}"/>
    <cellStyle name="Normal 3 2 2 2 2 3 2 4 7 2 2" xfId="28341" xr:uid="{00000000-0005-0000-0000-000011460000}"/>
    <cellStyle name="Normal 3 2 2 2 2 3 2 4 7 3" xfId="28342" xr:uid="{00000000-0005-0000-0000-000012460000}"/>
    <cellStyle name="Normal 3 2 2 2 2 3 2 4 7 3 2" xfId="28343" xr:uid="{00000000-0005-0000-0000-000013460000}"/>
    <cellStyle name="Normal 3 2 2 2 2 3 2 4 7 4" xfId="28344" xr:uid="{00000000-0005-0000-0000-000014460000}"/>
    <cellStyle name="Normal 3 2 2 2 2 3 2 4 7 5" xfId="28345" xr:uid="{00000000-0005-0000-0000-000015460000}"/>
    <cellStyle name="Normal 3 2 2 2 2 3 2 4 8" xfId="28346" xr:uid="{00000000-0005-0000-0000-000016460000}"/>
    <cellStyle name="Normal 3 2 2 2 2 3 2 4 8 2" xfId="28347" xr:uid="{00000000-0005-0000-0000-000017460000}"/>
    <cellStyle name="Normal 3 2 2 2 2 3 2 4 9" xfId="28348" xr:uid="{00000000-0005-0000-0000-000018460000}"/>
    <cellStyle name="Normal 3 2 2 2 2 3 2 4 9 2" xfId="28349" xr:uid="{00000000-0005-0000-0000-000019460000}"/>
    <cellStyle name="Normal 3 2 2 2 2 3 2 5" xfId="2492" xr:uid="{00000000-0005-0000-0000-00001A460000}"/>
    <cellStyle name="Normal 3 2 2 2 2 3 2 5 10" xfId="28351" xr:uid="{00000000-0005-0000-0000-00001B460000}"/>
    <cellStyle name="Normal 3 2 2 2 2 3 2 5 11" xfId="28352" xr:uid="{00000000-0005-0000-0000-00001C460000}"/>
    <cellStyle name="Normal 3 2 2 2 2 3 2 5 12" xfId="28350" xr:uid="{00000000-0005-0000-0000-00001D460000}"/>
    <cellStyle name="Normal 3 2 2 2 2 3 2 5 2" xfId="28353" xr:uid="{00000000-0005-0000-0000-00001E460000}"/>
    <cellStyle name="Normal 3 2 2 2 2 3 2 5 2 2" xfId="28354" xr:uid="{00000000-0005-0000-0000-00001F460000}"/>
    <cellStyle name="Normal 3 2 2 2 2 3 2 5 2 2 2" xfId="28355" xr:uid="{00000000-0005-0000-0000-000020460000}"/>
    <cellStyle name="Normal 3 2 2 2 2 3 2 5 2 3" xfId="28356" xr:uid="{00000000-0005-0000-0000-000021460000}"/>
    <cellStyle name="Normal 3 2 2 2 2 3 2 5 2 3 2" xfId="28357" xr:uid="{00000000-0005-0000-0000-000022460000}"/>
    <cellStyle name="Normal 3 2 2 2 2 3 2 5 2 4" xfId="28358" xr:uid="{00000000-0005-0000-0000-000023460000}"/>
    <cellStyle name="Normal 3 2 2 2 2 3 2 5 2 4 2" xfId="28359" xr:uid="{00000000-0005-0000-0000-000024460000}"/>
    <cellStyle name="Normal 3 2 2 2 2 3 2 5 2 5" xfId="28360" xr:uid="{00000000-0005-0000-0000-000025460000}"/>
    <cellStyle name="Normal 3 2 2 2 2 3 2 5 2 6" xfId="28361" xr:uid="{00000000-0005-0000-0000-000026460000}"/>
    <cellStyle name="Normal 3 2 2 2 2 3 2 5 3" xfId="28362" xr:uid="{00000000-0005-0000-0000-000027460000}"/>
    <cellStyle name="Normal 3 2 2 2 2 3 2 5 3 2" xfId="28363" xr:uid="{00000000-0005-0000-0000-000028460000}"/>
    <cellStyle name="Normal 3 2 2 2 2 3 2 5 3 2 2" xfId="28364" xr:uid="{00000000-0005-0000-0000-000029460000}"/>
    <cellStyle name="Normal 3 2 2 2 2 3 2 5 3 3" xfId="28365" xr:uid="{00000000-0005-0000-0000-00002A460000}"/>
    <cellStyle name="Normal 3 2 2 2 2 3 2 5 3 3 2" xfId="28366" xr:uid="{00000000-0005-0000-0000-00002B460000}"/>
    <cellStyle name="Normal 3 2 2 2 2 3 2 5 3 4" xfId="28367" xr:uid="{00000000-0005-0000-0000-00002C460000}"/>
    <cellStyle name="Normal 3 2 2 2 2 3 2 5 3 4 2" xfId="28368" xr:uid="{00000000-0005-0000-0000-00002D460000}"/>
    <cellStyle name="Normal 3 2 2 2 2 3 2 5 3 5" xfId="28369" xr:uid="{00000000-0005-0000-0000-00002E460000}"/>
    <cellStyle name="Normal 3 2 2 2 2 3 2 5 3 6" xfId="28370" xr:uid="{00000000-0005-0000-0000-00002F460000}"/>
    <cellStyle name="Normal 3 2 2 2 2 3 2 5 4" xfId="28371" xr:uid="{00000000-0005-0000-0000-000030460000}"/>
    <cellStyle name="Normal 3 2 2 2 2 3 2 5 4 2" xfId="28372" xr:uid="{00000000-0005-0000-0000-000031460000}"/>
    <cellStyle name="Normal 3 2 2 2 2 3 2 5 4 2 2" xfId="28373" xr:uid="{00000000-0005-0000-0000-000032460000}"/>
    <cellStyle name="Normal 3 2 2 2 2 3 2 5 4 3" xfId="28374" xr:uid="{00000000-0005-0000-0000-000033460000}"/>
    <cellStyle name="Normal 3 2 2 2 2 3 2 5 4 3 2" xfId="28375" xr:uid="{00000000-0005-0000-0000-000034460000}"/>
    <cellStyle name="Normal 3 2 2 2 2 3 2 5 4 4" xfId="28376" xr:uid="{00000000-0005-0000-0000-000035460000}"/>
    <cellStyle name="Normal 3 2 2 2 2 3 2 5 4 4 2" xfId="28377" xr:uid="{00000000-0005-0000-0000-000036460000}"/>
    <cellStyle name="Normal 3 2 2 2 2 3 2 5 4 5" xfId="28378" xr:uid="{00000000-0005-0000-0000-000037460000}"/>
    <cellStyle name="Normal 3 2 2 2 2 3 2 5 4 6" xfId="28379" xr:uid="{00000000-0005-0000-0000-000038460000}"/>
    <cellStyle name="Normal 3 2 2 2 2 3 2 5 5" xfId="28380" xr:uid="{00000000-0005-0000-0000-000039460000}"/>
    <cellStyle name="Normal 3 2 2 2 2 3 2 5 5 2" xfId="28381" xr:uid="{00000000-0005-0000-0000-00003A460000}"/>
    <cellStyle name="Normal 3 2 2 2 2 3 2 5 5 2 2" xfId="28382" xr:uid="{00000000-0005-0000-0000-00003B460000}"/>
    <cellStyle name="Normal 3 2 2 2 2 3 2 5 5 3" xfId="28383" xr:uid="{00000000-0005-0000-0000-00003C460000}"/>
    <cellStyle name="Normal 3 2 2 2 2 3 2 5 5 3 2" xfId="28384" xr:uid="{00000000-0005-0000-0000-00003D460000}"/>
    <cellStyle name="Normal 3 2 2 2 2 3 2 5 5 4" xfId="28385" xr:uid="{00000000-0005-0000-0000-00003E460000}"/>
    <cellStyle name="Normal 3 2 2 2 2 3 2 5 5 4 2" xfId="28386" xr:uid="{00000000-0005-0000-0000-00003F460000}"/>
    <cellStyle name="Normal 3 2 2 2 2 3 2 5 5 5" xfId="28387" xr:uid="{00000000-0005-0000-0000-000040460000}"/>
    <cellStyle name="Normal 3 2 2 2 2 3 2 5 5 6" xfId="28388" xr:uid="{00000000-0005-0000-0000-000041460000}"/>
    <cellStyle name="Normal 3 2 2 2 2 3 2 5 6" xfId="28389" xr:uid="{00000000-0005-0000-0000-000042460000}"/>
    <cellStyle name="Normal 3 2 2 2 2 3 2 5 6 2" xfId="28390" xr:uid="{00000000-0005-0000-0000-000043460000}"/>
    <cellStyle name="Normal 3 2 2 2 2 3 2 5 6 2 2" xfId="28391" xr:uid="{00000000-0005-0000-0000-000044460000}"/>
    <cellStyle name="Normal 3 2 2 2 2 3 2 5 6 3" xfId="28392" xr:uid="{00000000-0005-0000-0000-000045460000}"/>
    <cellStyle name="Normal 3 2 2 2 2 3 2 5 6 3 2" xfId="28393" xr:uid="{00000000-0005-0000-0000-000046460000}"/>
    <cellStyle name="Normal 3 2 2 2 2 3 2 5 6 4" xfId="28394" xr:uid="{00000000-0005-0000-0000-000047460000}"/>
    <cellStyle name="Normal 3 2 2 2 2 3 2 5 6 5" xfId="28395" xr:uid="{00000000-0005-0000-0000-000048460000}"/>
    <cellStyle name="Normal 3 2 2 2 2 3 2 5 7" xfId="28396" xr:uid="{00000000-0005-0000-0000-000049460000}"/>
    <cellStyle name="Normal 3 2 2 2 2 3 2 5 7 2" xfId="28397" xr:uid="{00000000-0005-0000-0000-00004A460000}"/>
    <cellStyle name="Normal 3 2 2 2 2 3 2 5 8" xfId="28398" xr:uid="{00000000-0005-0000-0000-00004B460000}"/>
    <cellStyle name="Normal 3 2 2 2 2 3 2 5 8 2" xfId="28399" xr:uid="{00000000-0005-0000-0000-00004C460000}"/>
    <cellStyle name="Normal 3 2 2 2 2 3 2 5 9" xfId="28400" xr:uid="{00000000-0005-0000-0000-00004D460000}"/>
    <cellStyle name="Normal 3 2 2 2 2 3 2 5 9 2" xfId="28401" xr:uid="{00000000-0005-0000-0000-00004E460000}"/>
    <cellStyle name="Normal 3 2 2 2 2 3 2 6" xfId="28402" xr:uid="{00000000-0005-0000-0000-00004F460000}"/>
    <cellStyle name="Normal 3 2 2 2 2 3 2 6 10" xfId="28403" xr:uid="{00000000-0005-0000-0000-000050460000}"/>
    <cellStyle name="Normal 3 2 2 2 2 3 2 6 2" xfId="28404" xr:uid="{00000000-0005-0000-0000-000051460000}"/>
    <cellStyle name="Normal 3 2 2 2 2 3 2 6 2 2" xfId="28405" xr:uid="{00000000-0005-0000-0000-000052460000}"/>
    <cellStyle name="Normal 3 2 2 2 2 3 2 6 2 2 2" xfId="28406" xr:uid="{00000000-0005-0000-0000-000053460000}"/>
    <cellStyle name="Normal 3 2 2 2 2 3 2 6 2 3" xfId="28407" xr:uid="{00000000-0005-0000-0000-000054460000}"/>
    <cellStyle name="Normal 3 2 2 2 2 3 2 6 2 3 2" xfId="28408" xr:uid="{00000000-0005-0000-0000-000055460000}"/>
    <cellStyle name="Normal 3 2 2 2 2 3 2 6 2 4" xfId="28409" xr:uid="{00000000-0005-0000-0000-000056460000}"/>
    <cellStyle name="Normal 3 2 2 2 2 3 2 6 2 4 2" xfId="28410" xr:uid="{00000000-0005-0000-0000-000057460000}"/>
    <cellStyle name="Normal 3 2 2 2 2 3 2 6 2 5" xfId="28411" xr:uid="{00000000-0005-0000-0000-000058460000}"/>
    <cellStyle name="Normal 3 2 2 2 2 3 2 6 2 6" xfId="28412" xr:uid="{00000000-0005-0000-0000-000059460000}"/>
    <cellStyle name="Normal 3 2 2 2 2 3 2 6 3" xfId="28413" xr:uid="{00000000-0005-0000-0000-00005A460000}"/>
    <cellStyle name="Normal 3 2 2 2 2 3 2 6 3 2" xfId="28414" xr:uid="{00000000-0005-0000-0000-00005B460000}"/>
    <cellStyle name="Normal 3 2 2 2 2 3 2 6 3 2 2" xfId="28415" xr:uid="{00000000-0005-0000-0000-00005C460000}"/>
    <cellStyle name="Normal 3 2 2 2 2 3 2 6 3 3" xfId="28416" xr:uid="{00000000-0005-0000-0000-00005D460000}"/>
    <cellStyle name="Normal 3 2 2 2 2 3 2 6 3 3 2" xfId="28417" xr:uid="{00000000-0005-0000-0000-00005E460000}"/>
    <cellStyle name="Normal 3 2 2 2 2 3 2 6 3 4" xfId="28418" xr:uid="{00000000-0005-0000-0000-00005F460000}"/>
    <cellStyle name="Normal 3 2 2 2 2 3 2 6 3 4 2" xfId="28419" xr:uid="{00000000-0005-0000-0000-000060460000}"/>
    <cellStyle name="Normal 3 2 2 2 2 3 2 6 3 5" xfId="28420" xr:uid="{00000000-0005-0000-0000-000061460000}"/>
    <cellStyle name="Normal 3 2 2 2 2 3 2 6 3 6" xfId="28421" xr:uid="{00000000-0005-0000-0000-000062460000}"/>
    <cellStyle name="Normal 3 2 2 2 2 3 2 6 4" xfId="28422" xr:uid="{00000000-0005-0000-0000-000063460000}"/>
    <cellStyle name="Normal 3 2 2 2 2 3 2 6 4 2" xfId="28423" xr:uid="{00000000-0005-0000-0000-000064460000}"/>
    <cellStyle name="Normal 3 2 2 2 2 3 2 6 4 2 2" xfId="28424" xr:uid="{00000000-0005-0000-0000-000065460000}"/>
    <cellStyle name="Normal 3 2 2 2 2 3 2 6 4 3" xfId="28425" xr:uid="{00000000-0005-0000-0000-000066460000}"/>
    <cellStyle name="Normal 3 2 2 2 2 3 2 6 4 3 2" xfId="28426" xr:uid="{00000000-0005-0000-0000-000067460000}"/>
    <cellStyle name="Normal 3 2 2 2 2 3 2 6 4 4" xfId="28427" xr:uid="{00000000-0005-0000-0000-000068460000}"/>
    <cellStyle name="Normal 3 2 2 2 2 3 2 6 4 4 2" xfId="28428" xr:uid="{00000000-0005-0000-0000-000069460000}"/>
    <cellStyle name="Normal 3 2 2 2 2 3 2 6 4 5" xfId="28429" xr:uid="{00000000-0005-0000-0000-00006A460000}"/>
    <cellStyle name="Normal 3 2 2 2 2 3 2 6 4 6" xfId="28430" xr:uid="{00000000-0005-0000-0000-00006B460000}"/>
    <cellStyle name="Normal 3 2 2 2 2 3 2 6 5" xfId="28431" xr:uid="{00000000-0005-0000-0000-00006C460000}"/>
    <cellStyle name="Normal 3 2 2 2 2 3 2 6 5 2" xfId="28432" xr:uid="{00000000-0005-0000-0000-00006D460000}"/>
    <cellStyle name="Normal 3 2 2 2 2 3 2 6 5 2 2" xfId="28433" xr:uid="{00000000-0005-0000-0000-00006E460000}"/>
    <cellStyle name="Normal 3 2 2 2 2 3 2 6 5 3" xfId="28434" xr:uid="{00000000-0005-0000-0000-00006F460000}"/>
    <cellStyle name="Normal 3 2 2 2 2 3 2 6 5 3 2" xfId="28435" xr:uid="{00000000-0005-0000-0000-000070460000}"/>
    <cellStyle name="Normal 3 2 2 2 2 3 2 6 5 4" xfId="28436" xr:uid="{00000000-0005-0000-0000-000071460000}"/>
    <cellStyle name="Normal 3 2 2 2 2 3 2 6 5 5" xfId="28437" xr:uid="{00000000-0005-0000-0000-000072460000}"/>
    <cellStyle name="Normal 3 2 2 2 2 3 2 6 6" xfId="28438" xr:uid="{00000000-0005-0000-0000-000073460000}"/>
    <cellStyle name="Normal 3 2 2 2 2 3 2 6 6 2" xfId="28439" xr:uid="{00000000-0005-0000-0000-000074460000}"/>
    <cellStyle name="Normal 3 2 2 2 2 3 2 6 7" xfId="28440" xr:uid="{00000000-0005-0000-0000-000075460000}"/>
    <cellStyle name="Normal 3 2 2 2 2 3 2 6 7 2" xfId="28441" xr:uid="{00000000-0005-0000-0000-000076460000}"/>
    <cellStyle name="Normal 3 2 2 2 2 3 2 6 8" xfId="28442" xr:uid="{00000000-0005-0000-0000-000077460000}"/>
    <cellStyle name="Normal 3 2 2 2 2 3 2 6 8 2" xfId="28443" xr:uid="{00000000-0005-0000-0000-000078460000}"/>
    <cellStyle name="Normal 3 2 2 2 2 3 2 6 9" xfId="28444" xr:uid="{00000000-0005-0000-0000-000079460000}"/>
    <cellStyle name="Normal 3 2 2 2 2 3 2 7" xfId="28445" xr:uid="{00000000-0005-0000-0000-00007A460000}"/>
    <cellStyle name="Normal 3 2 2 2 2 3 2 7 10" xfId="28446" xr:uid="{00000000-0005-0000-0000-00007B460000}"/>
    <cellStyle name="Normal 3 2 2 2 2 3 2 7 2" xfId="28447" xr:uid="{00000000-0005-0000-0000-00007C460000}"/>
    <cellStyle name="Normal 3 2 2 2 2 3 2 7 2 2" xfId="28448" xr:uid="{00000000-0005-0000-0000-00007D460000}"/>
    <cellStyle name="Normal 3 2 2 2 2 3 2 7 2 2 2" xfId="28449" xr:uid="{00000000-0005-0000-0000-00007E460000}"/>
    <cellStyle name="Normal 3 2 2 2 2 3 2 7 2 3" xfId="28450" xr:uid="{00000000-0005-0000-0000-00007F460000}"/>
    <cellStyle name="Normal 3 2 2 2 2 3 2 7 2 3 2" xfId="28451" xr:uid="{00000000-0005-0000-0000-000080460000}"/>
    <cellStyle name="Normal 3 2 2 2 2 3 2 7 2 4" xfId="28452" xr:uid="{00000000-0005-0000-0000-000081460000}"/>
    <cellStyle name="Normal 3 2 2 2 2 3 2 7 2 4 2" xfId="28453" xr:uid="{00000000-0005-0000-0000-000082460000}"/>
    <cellStyle name="Normal 3 2 2 2 2 3 2 7 2 5" xfId="28454" xr:uid="{00000000-0005-0000-0000-000083460000}"/>
    <cellStyle name="Normal 3 2 2 2 2 3 2 7 2 6" xfId="28455" xr:uid="{00000000-0005-0000-0000-000084460000}"/>
    <cellStyle name="Normal 3 2 2 2 2 3 2 7 3" xfId="28456" xr:uid="{00000000-0005-0000-0000-000085460000}"/>
    <cellStyle name="Normal 3 2 2 2 2 3 2 7 3 2" xfId="28457" xr:uid="{00000000-0005-0000-0000-000086460000}"/>
    <cellStyle name="Normal 3 2 2 2 2 3 2 7 3 2 2" xfId="28458" xr:uid="{00000000-0005-0000-0000-000087460000}"/>
    <cellStyle name="Normal 3 2 2 2 2 3 2 7 3 3" xfId="28459" xr:uid="{00000000-0005-0000-0000-000088460000}"/>
    <cellStyle name="Normal 3 2 2 2 2 3 2 7 3 3 2" xfId="28460" xr:uid="{00000000-0005-0000-0000-000089460000}"/>
    <cellStyle name="Normal 3 2 2 2 2 3 2 7 3 4" xfId="28461" xr:uid="{00000000-0005-0000-0000-00008A460000}"/>
    <cellStyle name="Normal 3 2 2 2 2 3 2 7 3 4 2" xfId="28462" xr:uid="{00000000-0005-0000-0000-00008B460000}"/>
    <cellStyle name="Normal 3 2 2 2 2 3 2 7 3 5" xfId="28463" xr:uid="{00000000-0005-0000-0000-00008C460000}"/>
    <cellStyle name="Normal 3 2 2 2 2 3 2 7 3 6" xfId="28464" xr:uid="{00000000-0005-0000-0000-00008D460000}"/>
    <cellStyle name="Normal 3 2 2 2 2 3 2 7 4" xfId="28465" xr:uid="{00000000-0005-0000-0000-00008E460000}"/>
    <cellStyle name="Normal 3 2 2 2 2 3 2 7 4 2" xfId="28466" xr:uid="{00000000-0005-0000-0000-00008F460000}"/>
    <cellStyle name="Normal 3 2 2 2 2 3 2 7 4 2 2" xfId="28467" xr:uid="{00000000-0005-0000-0000-000090460000}"/>
    <cellStyle name="Normal 3 2 2 2 2 3 2 7 4 3" xfId="28468" xr:uid="{00000000-0005-0000-0000-000091460000}"/>
    <cellStyle name="Normal 3 2 2 2 2 3 2 7 4 3 2" xfId="28469" xr:uid="{00000000-0005-0000-0000-000092460000}"/>
    <cellStyle name="Normal 3 2 2 2 2 3 2 7 4 4" xfId="28470" xr:uid="{00000000-0005-0000-0000-000093460000}"/>
    <cellStyle name="Normal 3 2 2 2 2 3 2 7 4 4 2" xfId="28471" xr:uid="{00000000-0005-0000-0000-000094460000}"/>
    <cellStyle name="Normal 3 2 2 2 2 3 2 7 4 5" xfId="28472" xr:uid="{00000000-0005-0000-0000-000095460000}"/>
    <cellStyle name="Normal 3 2 2 2 2 3 2 7 4 6" xfId="28473" xr:uid="{00000000-0005-0000-0000-000096460000}"/>
    <cellStyle name="Normal 3 2 2 2 2 3 2 7 5" xfId="28474" xr:uid="{00000000-0005-0000-0000-000097460000}"/>
    <cellStyle name="Normal 3 2 2 2 2 3 2 7 5 2" xfId="28475" xr:uid="{00000000-0005-0000-0000-000098460000}"/>
    <cellStyle name="Normal 3 2 2 2 2 3 2 7 5 2 2" xfId="28476" xr:uid="{00000000-0005-0000-0000-000099460000}"/>
    <cellStyle name="Normal 3 2 2 2 2 3 2 7 5 3" xfId="28477" xr:uid="{00000000-0005-0000-0000-00009A460000}"/>
    <cellStyle name="Normal 3 2 2 2 2 3 2 7 5 3 2" xfId="28478" xr:uid="{00000000-0005-0000-0000-00009B460000}"/>
    <cellStyle name="Normal 3 2 2 2 2 3 2 7 5 4" xfId="28479" xr:uid="{00000000-0005-0000-0000-00009C460000}"/>
    <cellStyle name="Normal 3 2 2 2 2 3 2 7 5 5" xfId="28480" xr:uid="{00000000-0005-0000-0000-00009D460000}"/>
    <cellStyle name="Normal 3 2 2 2 2 3 2 7 6" xfId="28481" xr:uid="{00000000-0005-0000-0000-00009E460000}"/>
    <cellStyle name="Normal 3 2 2 2 2 3 2 7 6 2" xfId="28482" xr:uid="{00000000-0005-0000-0000-00009F460000}"/>
    <cellStyle name="Normal 3 2 2 2 2 3 2 7 7" xfId="28483" xr:uid="{00000000-0005-0000-0000-0000A0460000}"/>
    <cellStyle name="Normal 3 2 2 2 2 3 2 7 7 2" xfId="28484" xr:uid="{00000000-0005-0000-0000-0000A1460000}"/>
    <cellStyle name="Normal 3 2 2 2 2 3 2 7 8" xfId="28485" xr:uid="{00000000-0005-0000-0000-0000A2460000}"/>
    <cellStyle name="Normal 3 2 2 2 2 3 2 7 8 2" xfId="28486" xr:uid="{00000000-0005-0000-0000-0000A3460000}"/>
    <cellStyle name="Normal 3 2 2 2 2 3 2 7 9" xfId="28487" xr:uid="{00000000-0005-0000-0000-0000A4460000}"/>
    <cellStyle name="Normal 3 2 2 2 2 3 2 8" xfId="28488" xr:uid="{00000000-0005-0000-0000-0000A5460000}"/>
    <cellStyle name="Normal 3 2 2 2 2 3 2 8 2" xfId="28489" xr:uid="{00000000-0005-0000-0000-0000A6460000}"/>
    <cellStyle name="Normal 3 2 2 2 2 3 2 8 2 2" xfId="28490" xr:uid="{00000000-0005-0000-0000-0000A7460000}"/>
    <cellStyle name="Normal 3 2 2 2 2 3 2 8 3" xfId="28491" xr:uid="{00000000-0005-0000-0000-0000A8460000}"/>
    <cellStyle name="Normal 3 2 2 2 2 3 2 8 3 2" xfId="28492" xr:uid="{00000000-0005-0000-0000-0000A9460000}"/>
    <cellStyle name="Normal 3 2 2 2 2 3 2 8 4" xfId="28493" xr:uid="{00000000-0005-0000-0000-0000AA460000}"/>
    <cellStyle name="Normal 3 2 2 2 2 3 2 8 4 2" xfId="28494" xr:uid="{00000000-0005-0000-0000-0000AB460000}"/>
    <cellStyle name="Normal 3 2 2 2 2 3 2 8 5" xfId="28495" xr:uid="{00000000-0005-0000-0000-0000AC460000}"/>
    <cellStyle name="Normal 3 2 2 2 2 3 2 8 6" xfId="28496" xr:uid="{00000000-0005-0000-0000-0000AD460000}"/>
    <cellStyle name="Normal 3 2 2 2 2 3 2 9" xfId="28497" xr:uid="{00000000-0005-0000-0000-0000AE460000}"/>
    <cellStyle name="Normal 3 2 2 2 2 3 2 9 2" xfId="28498" xr:uid="{00000000-0005-0000-0000-0000AF460000}"/>
    <cellStyle name="Normal 3 2 2 2 2 3 2 9 2 2" xfId="28499" xr:uid="{00000000-0005-0000-0000-0000B0460000}"/>
    <cellStyle name="Normal 3 2 2 2 2 3 2 9 3" xfId="28500" xr:uid="{00000000-0005-0000-0000-0000B1460000}"/>
    <cellStyle name="Normal 3 2 2 2 2 3 2 9 3 2" xfId="28501" xr:uid="{00000000-0005-0000-0000-0000B2460000}"/>
    <cellStyle name="Normal 3 2 2 2 2 3 2 9 4" xfId="28502" xr:uid="{00000000-0005-0000-0000-0000B3460000}"/>
    <cellStyle name="Normal 3 2 2 2 2 3 2 9 4 2" xfId="28503" xr:uid="{00000000-0005-0000-0000-0000B4460000}"/>
    <cellStyle name="Normal 3 2 2 2 2 3 2 9 5" xfId="28504" xr:uid="{00000000-0005-0000-0000-0000B5460000}"/>
    <cellStyle name="Normal 3 2 2 2 2 3 2 9 6" xfId="28505" xr:uid="{00000000-0005-0000-0000-0000B6460000}"/>
    <cellStyle name="Normal 3 2 2 2 2 3 3" xfId="2493" xr:uid="{00000000-0005-0000-0000-0000B7460000}"/>
    <cellStyle name="Normal 3 2 2 2 2 3 3 10" xfId="28507" xr:uid="{00000000-0005-0000-0000-0000B8460000}"/>
    <cellStyle name="Normal 3 2 2 2 2 3 3 10 2" xfId="28508" xr:uid="{00000000-0005-0000-0000-0000B9460000}"/>
    <cellStyle name="Normal 3 2 2 2 2 3 3 11" xfId="28509" xr:uid="{00000000-0005-0000-0000-0000BA460000}"/>
    <cellStyle name="Normal 3 2 2 2 2 3 3 11 2" xfId="28510" xr:uid="{00000000-0005-0000-0000-0000BB460000}"/>
    <cellStyle name="Normal 3 2 2 2 2 3 3 12" xfId="28511" xr:uid="{00000000-0005-0000-0000-0000BC460000}"/>
    <cellStyle name="Normal 3 2 2 2 2 3 3 13" xfId="28512" xr:uid="{00000000-0005-0000-0000-0000BD460000}"/>
    <cellStyle name="Normal 3 2 2 2 2 3 3 14" xfId="28506" xr:uid="{00000000-0005-0000-0000-0000BE460000}"/>
    <cellStyle name="Normal 3 2 2 2 2 3 3 2" xfId="2494" xr:uid="{00000000-0005-0000-0000-0000BF460000}"/>
    <cellStyle name="Normal 3 2 2 2 2 3 3 2 10" xfId="28514" xr:uid="{00000000-0005-0000-0000-0000C0460000}"/>
    <cellStyle name="Normal 3 2 2 2 2 3 3 2 11" xfId="28515" xr:uid="{00000000-0005-0000-0000-0000C1460000}"/>
    <cellStyle name="Normal 3 2 2 2 2 3 3 2 12" xfId="28513" xr:uid="{00000000-0005-0000-0000-0000C2460000}"/>
    <cellStyle name="Normal 3 2 2 2 2 3 3 2 2" xfId="2495" xr:uid="{00000000-0005-0000-0000-0000C3460000}"/>
    <cellStyle name="Normal 3 2 2 2 2 3 3 2 2 2" xfId="28517" xr:uid="{00000000-0005-0000-0000-0000C4460000}"/>
    <cellStyle name="Normal 3 2 2 2 2 3 3 2 2 2 2" xfId="28518" xr:uid="{00000000-0005-0000-0000-0000C5460000}"/>
    <cellStyle name="Normal 3 2 2 2 2 3 3 2 2 3" xfId="28519" xr:uid="{00000000-0005-0000-0000-0000C6460000}"/>
    <cellStyle name="Normal 3 2 2 2 2 3 3 2 2 3 2" xfId="28520" xr:uid="{00000000-0005-0000-0000-0000C7460000}"/>
    <cellStyle name="Normal 3 2 2 2 2 3 3 2 2 4" xfId="28521" xr:uid="{00000000-0005-0000-0000-0000C8460000}"/>
    <cellStyle name="Normal 3 2 2 2 2 3 3 2 2 4 2" xfId="28522" xr:uid="{00000000-0005-0000-0000-0000C9460000}"/>
    <cellStyle name="Normal 3 2 2 2 2 3 3 2 2 5" xfId="28523" xr:uid="{00000000-0005-0000-0000-0000CA460000}"/>
    <cellStyle name="Normal 3 2 2 2 2 3 3 2 2 6" xfId="28524" xr:uid="{00000000-0005-0000-0000-0000CB460000}"/>
    <cellStyle name="Normal 3 2 2 2 2 3 3 2 2 7" xfId="28516" xr:uid="{00000000-0005-0000-0000-0000CC460000}"/>
    <cellStyle name="Normal 3 2 2 2 2 3 3 2 3" xfId="28525" xr:uid="{00000000-0005-0000-0000-0000CD460000}"/>
    <cellStyle name="Normal 3 2 2 2 2 3 3 2 3 2" xfId="28526" xr:uid="{00000000-0005-0000-0000-0000CE460000}"/>
    <cellStyle name="Normal 3 2 2 2 2 3 3 2 3 2 2" xfId="28527" xr:uid="{00000000-0005-0000-0000-0000CF460000}"/>
    <cellStyle name="Normal 3 2 2 2 2 3 3 2 3 3" xfId="28528" xr:uid="{00000000-0005-0000-0000-0000D0460000}"/>
    <cellStyle name="Normal 3 2 2 2 2 3 3 2 3 3 2" xfId="28529" xr:uid="{00000000-0005-0000-0000-0000D1460000}"/>
    <cellStyle name="Normal 3 2 2 2 2 3 3 2 3 4" xfId="28530" xr:uid="{00000000-0005-0000-0000-0000D2460000}"/>
    <cellStyle name="Normal 3 2 2 2 2 3 3 2 3 4 2" xfId="28531" xr:uid="{00000000-0005-0000-0000-0000D3460000}"/>
    <cellStyle name="Normal 3 2 2 2 2 3 3 2 3 5" xfId="28532" xr:uid="{00000000-0005-0000-0000-0000D4460000}"/>
    <cellStyle name="Normal 3 2 2 2 2 3 3 2 3 6" xfId="28533" xr:uid="{00000000-0005-0000-0000-0000D5460000}"/>
    <cellStyle name="Normal 3 2 2 2 2 3 3 2 4" xfId="28534" xr:uid="{00000000-0005-0000-0000-0000D6460000}"/>
    <cellStyle name="Normal 3 2 2 2 2 3 3 2 4 2" xfId="28535" xr:uid="{00000000-0005-0000-0000-0000D7460000}"/>
    <cellStyle name="Normal 3 2 2 2 2 3 3 2 4 2 2" xfId="28536" xr:uid="{00000000-0005-0000-0000-0000D8460000}"/>
    <cellStyle name="Normal 3 2 2 2 2 3 3 2 4 3" xfId="28537" xr:uid="{00000000-0005-0000-0000-0000D9460000}"/>
    <cellStyle name="Normal 3 2 2 2 2 3 3 2 4 3 2" xfId="28538" xr:uid="{00000000-0005-0000-0000-0000DA460000}"/>
    <cellStyle name="Normal 3 2 2 2 2 3 3 2 4 4" xfId="28539" xr:uid="{00000000-0005-0000-0000-0000DB460000}"/>
    <cellStyle name="Normal 3 2 2 2 2 3 3 2 4 4 2" xfId="28540" xr:uid="{00000000-0005-0000-0000-0000DC460000}"/>
    <cellStyle name="Normal 3 2 2 2 2 3 3 2 4 5" xfId="28541" xr:uid="{00000000-0005-0000-0000-0000DD460000}"/>
    <cellStyle name="Normal 3 2 2 2 2 3 3 2 4 6" xfId="28542" xr:uid="{00000000-0005-0000-0000-0000DE460000}"/>
    <cellStyle name="Normal 3 2 2 2 2 3 3 2 5" xfId="28543" xr:uid="{00000000-0005-0000-0000-0000DF460000}"/>
    <cellStyle name="Normal 3 2 2 2 2 3 3 2 5 2" xfId="28544" xr:uid="{00000000-0005-0000-0000-0000E0460000}"/>
    <cellStyle name="Normal 3 2 2 2 2 3 3 2 5 2 2" xfId="28545" xr:uid="{00000000-0005-0000-0000-0000E1460000}"/>
    <cellStyle name="Normal 3 2 2 2 2 3 3 2 5 3" xfId="28546" xr:uid="{00000000-0005-0000-0000-0000E2460000}"/>
    <cellStyle name="Normal 3 2 2 2 2 3 3 2 5 3 2" xfId="28547" xr:uid="{00000000-0005-0000-0000-0000E3460000}"/>
    <cellStyle name="Normal 3 2 2 2 2 3 3 2 5 4" xfId="28548" xr:uid="{00000000-0005-0000-0000-0000E4460000}"/>
    <cellStyle name="Normal 3 2 2 2 2 3 3 2 5 4 2" xfId="28549" xr:uid="{00000000-0005-0000-0000-0000E5460000}"/>
    <cellStyle name="Normal 3 2 2 2 2 3 3 2 5 5" xfId="28550" xr:uid="{00000000-0005-0000-0000-0000E6460000}"/>
    <cellStyle name="Normal 3 2 2 2 2 3 3 2 5 6" xfId="28551" xr:uid="{00000000-0005-0000-0000-0000E7460000}"/>
    <cellStyle name="Normal 3 2 2 2 2 3 3 2 6" xfId="28552" xr:uid="{00000000-0005-0000-0000-0000E8460000}"/>
    <cellStyle name="Normal 3 2 2 2 2 3 3 2 6 2" xfId="28553" xr:uid="{00000000-0005-0000-0000-0000E9460000}"/>
    <cellStyle name="Normal 3 2 2 2 2 3 3 2 6 2 2" xfId="28554" xr:uid="{00000000-0005-0000-0000-0000EA460000}"/>
    <cellStyle name="Normal 3 2 2 2 2 3 3 2 6 3" xfId="28555" xr:uid="{00000000-0005-0000-0000-0000EB460000}"/>
    <cellStyle name="Normal 3 2 2 2 2 3 3 2 6 3 2" xfId="28556" xr:uid="{00000000-0005-0000-0000-0000EC460000}"/>
    <cellStyle name="Normal 3 2 2 2 2 3 3 2 6 4" xfId="28557" xr:uid="{00000000-0005-0000-0000-0000ED460000}"/>
    <cellStyle name="Normal 3 2 2 2 2 3 3 2 6 5" xfId="28558" xr:uid="{00000000-0005-0000-0000-0000EE460000}"/>
    <cellStyle name="Normal 3 2 2 2 2 3 3 2 7" xfId="28559" xr:uid="{00000000-0005-0000-0000-0000EF460000}"/>
    <cellStyle name="Normal 3 2 2 2 2 3 3 2 7 2" xfId="28560" xr:uid="{00000000-0005-0000-0000-0000F0460000}"/>
    <cellStyle name="Normal 3 2 2 2 2 3 3 2 8" xfId="28561" xr:uid="{00000000-0005-0000-0000-0000F1460000}"/>
    <cellStyle name="Normal 3 2 2 2 2 3 3 2 8 2" xfId="28562" xr:uid="{00000000-0005-0000-0000-0000F2460000}"/>
    <cellStyle name="Normal 3 2 2 2 2 3 3 2 9" xfId="28563" xr:uid="{00000000-0005-0000-0000-0000F3460000}"/>
    <cellStyle name="Normal 3 2 2 2 2 3 3 2 9 2" xfId="28564" xr:uid="{00000000-0005-0000-0000-0000F4460000}"/>
    <cellStyle name="Normal 3 2 2 2 2 3 3 3" xfId="2496" xr:uid="{00000000-0005-0000-0000-0000F5460000}"/>
    <cellStyle name="Normal 3 2 2 2 2 3 3 3 10" xfId="28566" xr:uid="{00000000-0005-0000-0000-0000F6460000}"/>
    <cellStyle name="Normal 3 2 2 2 2 3 3 3 11" xfId="28565" xr:uid="{00000000-0005-0000-0000-0000F7460000}"/>
    <cellStyle name="Normal 3 2 2 2 2 3 3 3 2" xfId="2497" xr:uid="{00000000-0005-0000-0000-0000F8460000}"/>
    <cellStyle name="Normal 3 2 2 2 2 3 3 3 2 2" xfId="28568" xr:uid="{00000000-0005-0000-0000-0000F9460000}"/>
    <cellStyle name="Normal 3 2 2 2 2 3 3 3 2 2 2" xfId="28569" xr:uid="{00000000-0005-0000-0000-0000FA460000}"/>
    <cellStyle name="Normal 3 2 2 2 2 3 3 3 2 3" xfId="28570" xr:uid="{00000000-0005-0000-0000-0000FB460000}"/>
    <cellStyle name="Normal 3 2 2 2 2 3 3 3 2 3 2" xfId="28571" xr:uid="{00000000-0005-0000-0000-0000FC460000}"/>
    <cellStyle name="Normal 3 2 2 2 2 3 3 3 2 4" xfId="28572" xr:uid="{00000000-0005-0000-0000-0000FD460000}"/>
    <cellStyle name="Normal 3 2 2 2 2 3 3 3 2 4 2" xfId="28573" xr:uid="{00000000-0005-0000-0000-0000FE460000}"/>
    <cellStyle name="Normal 3 2 2 2 2 3 3 3 2 5" xfId="28574" xr:uid="{00000000-0005-0000-0000-0000FF460000}"/>
    <cellStyle name="Normal 3 2 2 2 2 3 3 3 2 6" xfId="28575" xr:uid="{00000000-0005-0000-0000-000000470000}"/>
    <cellStyle name="Normal 3 2 2 2 2 3 3 3 2 7" xfId="28567" xr:uid="{00000000-0005-0000-0000-000001470000}"/>
    <cellStyle name="Normal 3 2 2 2 2 3 3 3 3" xfId="28576" xr:uid="{00000000-0005-0000-0000-000002470000}"/>
    <cellStyle name="Normal 3 2 2 2 2 3 3 3 3 2" xfId="28577" xr:uid="{00000000-0005-0000-0000-000003470000}"/>
    <cellStyle name="Normal 3 2 2 2 2 3 3 3 3 2 2" xfId="28578" xr:uid="{00000000-0005-0000-0000-000004470000}"/>
    <cellStyle name="Normal 3 2 2 2 2 3 3 3 3 3" xfId="28579" xr:uid="{00000000-0005-0000-0000-000005470000}"/>
    <cellStyle name="Normal 3 2 2 2 2 3 3 3 3 3 2" xfId="28580" xr:uid="{00000000-0005-0000-0000-000006470000}"/>
    <cellStyle name="Normal 3 2 2 2 2 3 3 3 3 4" xfId="28581" xr:uid="{00000000-0005-0000-0000-000007470000}"/>
    <cellStyle name="Normal 3 2 2 2 2 3 3 3 3 4 2" xfId="28582" xr:uid="{00000000-0005-0000-0000-000008470000}"/>
    <cellStyle name="Normal 3 2 2 2 2 3 3 3 3 5" xfId="28583" xr:uid="{00000000-0005-0000-0000-000009470000}"/>
    <cellStyle name="Normal 3 2 2 2 2 3 3 3 3 6" xfId="28584" xr:uid="{00000000-0005-0000-0000-00000A470000}"/>
    <cellStyle name="Normal 3 2 2 2 2 3 3 3 4" xfId="28585" xr:uid="{00000000-0005-0000-0000-00000B470000}"/>
    <cellStyle name="Normal 3 2 2 2 2 3 3 3 4 2" xfId="28586" xr:uid="{00000000-0005-0000-0000-00000C470000}"/>
    <cellStyle name="Normal 3 2 2 2 2 3 3 3 4 2 2" xfId="28587" xr:uid="{00000000-0005-0000-0000-00000D470000}"/>
    <cellStyle name="Normal 3 2 2 2 2 3 3 3 4 3" xfId="28588" xr:uid="{00000000-0005-0000-0000-00000E470000}"/>
    <cellStyle name="Normal 3 2 2 2 2 3 3 3 4 3 2" xfId="28589" xr:uid="{00000000-0005-0000-0000-00000F470000}"/>
    <cellStyle name="Normal 3 2 2 2 2 3 3 3 4 4" xfId="28590" xr:uid="{00000000-0005-0000-0000-000010470000}"/>
    <cellStyle name="Normal 3 2 2 2 2 3 3 3 4 4 2" xfId="28591" xr:uid="{00000000-0005-0000-0000-000011470000}"/>
    <cellStyle name="Normal 3 2 2 2 2 3 3 3 4 5" xfId="28592" xr:uid="{00000000-0005-0000-0000-000012470000}"/>
    <cellStyle name="Normal 3 2 2 2 2 3 3 3 4 6" xfId="28593" xr:uid="{00000000-0005-0000-0000-000013470000}"/>
    <cellStyle name="Normal 3 2 2 2 2 3 3 3 5" xfId="28594" xr:uid="{00000000-0005-0000-0000-000014470000}"/>
    <cellStyle name="Normal 3 2 2 2 2 3 3 3 5 2" xfId="28595" xr:uid="{00000000-0005-0000-0000-000015470000}"/>
    <cellStyle name="Normal 3 2 2 2 2 3 3 3 5 2 2" xfId="28596" xr:uid="{00000000-0005-0000-0000-000016470000}"/>
    <cellStyle name="Normal 3 2 2 2 2 3 3 3 5 3" xfId="28597" xr:uid="{00000000-0005-0000-0000-000017470000}"/>
    <cellStyle name="Normal 3 2 2 2 2 3 3 3 5 3 2" xfId="28598" xr:uid="{00000000-0005-0000-0000-000018470000}"/>
    <cellStyle name="Normal 3 2 2 2 2 3 3 3 5 4" xfId="28599" xr:uid="{00000000-0005-0000-0000-000019470000}"/>
    <cellStyle name="Normal 3 2 2 2 2 3 3 3 5 5" xfId="28600" xr:uid="{00000000-0005-0000-0000-00001A470000}"/>
    <cellStyle name="Normal 3 2 2 2 2 3 3 3 6" xfId="28601" xr:uid="{00000000-0005-0000-0000-00001B470000}"/>
    <cellStyle name="Normal 3 2 2 2 2 3 3 3 6 2" xfId="28602" xr:uid="{00000000-0005-0000-0000-00001C470000}"/>
    <cellStyle name="Normal 3 2 2 2 2 3 3 3 7" xfId="28603" xr:uid="{00000000-0005-0000-0000-00001D470000}"/>
    <cellStyle name="Normal 3 2 2 2 2 3 3 3 7 2" xfId="28604" xr:uid="{00000000-0005-0000-0000-00001E470000}"/>
    <cellStyle name="Normal 3 2 2 2 2 3 3 3 8" xfId="28605" xr:uid="{00000000-0005-0000-0000-00001F470000}"/>
    <cellStyle name="Normal 3 2 2 2 2 3 3 3 8 2" xfId="28606" xr:uid="{00000000-0005-0000-0000-000020470000}"/>
    <cellStyle name="Normal 3 2 2 2 2 3 3 3 9" xfId="28607" xr:uid="{00000000-0005-0000-0000-000021470000}"/>
    <cellStyle name="Normal 3 2 2 2 2 3 3 4" xfId="2498" xr:uid="{00000000-0005-0000-0000-000022470000}"/>
    <cellStyle name="Normal 3 2 2 2 2 3 3 4 10" xfId="28609" xr:uid="{00000000-0005-0000-0000-000023470000}"/>
    <cellStyle name="Normal 3 2 2 2 2 3 3 4 11" xfId="28608" xr:uid="{00000000-0005-0000-0000-000024470000}"/>
    <cellStyle name="Normal 3 2 2 2 2 3 3 4 2" xfId="28610" xr:uid="{00000000-0005-0000-0000-000025470000}"/>
    <cellStyle name="Normal 3 2 2 2 2 3 3 4 2 2" xfId="28611" xr:uid="{00000000-0005-0000-0000-000026470000}"/>
    <cellStyle name="Normal 3 2 2 2 2 3 3 4 2 2 2" xfId="28612" xr:uid="{00000000-0005-0000-0000-000027470000}"/>
    <cellStyle name="Normal 3 2 2 2 2 3 3 4 2 3" xfId="28613" xr:uid="{00000000-0005-0000-0000-000028470000}"/>
    <cellStyle name="Normal 3 2 2 2 2 3 3 4 2 3 2" xfId="28614" xr:uid="{00000000-0005-0000-0000-000029470000}"/>
    <cellStyle name="Normal 3 2 2 2 2 3 3 4 2 4" xfId="28615" xr:uid="{00000000-0005-0000-0000-00002A470000}"/>
    <cellStyle name="Normal 3 2 2 2 2 3 3 4 2 4 2" xfId="28616" xr:uid="{00000000-0005-0000-0000-00002B470000}"/>
    <cellStyle name="Normal 3 2 2 2 2 3 3 4 2 5" xfId="28617" xr:uid="{00000000-0005-0000-0000-00002C470000}"/>
    <cellStyle name="Normal 3 2 2 2 2 3 3 4 2 6" xfId="28618" xr:uid="{00000000-0005-0000-0000-00002D470000}"/>
    <cellStyle name="Normal 3 2 2 2 2 3 3 4 3" xfId="28619" xr:uid="{00000000-0005-0000-0000-00002E470000}"/>
    <cellStyle name="Normal 3 2 2 2 2 3 3 4 3 2" xfId="28620" xr:uid="{00000000-0005-0000-0000-00002F470000}"/>
    <cellStyle name="Normal 3 2 2 2 2 3 3 4 3 2 2" xfId="28621" xr:uid="{00000000-0005-0000-0000-000030470000}"/>
    <cellStyle name="Normal 3 2 2 2 2 3 3 4 3 3" xfId="28622" xr:uid="{00000000-0005-0000-0000-000031470000}"/>
    <cellStyle name="Normal 3 2 2 2 2 3 3 4 3 3 2" xfId="28623" xr:uid="{00000000-0005-0000-0000-000032470000}"/>
    <cellStyle name="Normal 3 2 2 2 2 3 3 4 3 4" xfId="28624" xr:uid="{00000000-0005-0000-0000-000033470000}"/>
    <cellStyle name="Normal 3 2 2 2 2 3 3 4 3 4 2" xfId="28625" xr:uid="{00000000-0005-0000-0000-000034470000}"/>
    <cellStyle name="Normal 3 2 2 2 2 3 3 4 3 5" xfId="28626" xr:uid="{00000000-0005-0000-0000-000035470000}"/>
    <cellStyle name="Normal 3 2 2 2 2 3 3 4 3 6" xfId="28627" xr:uid="{00000000-0005-0000-0000-000036470000}"/>
    <cellStyle name="Normal 3 2 2 2 2 3 3 4 4" xfId="28628" xr:uid="{00000000-0005-0000-0000-000037470000}"/>
    <cellStyle name="Normal 3 2 2 2 2 3 3 4 4 2" xfId="28629" xr:uid="{00000000-0005-0000-0000-000038470000}"/>
    <cellStyle name="Normal 3 2 2 2 2 3 3 4 4 2 2" xfId="28630" xr:uid="{00000000-0005-0000-0000-000039470000}"/>
    <cellStyle name="Normal 3 2 2 2 2 3 3 4 4 3" xfId="28631" xr:uid="{00000000-0005-0000-0000-00003A470000}"/>
    <cellStyle name="Normal 3 2 2 2 2 3 3 4 4 3 2" xfId="28632" xr:uid="{00000000-0005-0000-0000-00003B470000}"/>
    <cellStyle name="Normal 3 2 2 2 2 3 3 4 4 4" xfId="28633" xr:uid="{00000000-0005-0000-0000-00003C470000}"/>
    <cellStyle name="Normal 3 2 2 2 2 3 3 4 4 4 2" xfId="28634" xr:uid="{00000000-0005-0000-0000-00003D470000}"/>
    <cellStyle name="Normal 3 2 2 2 2 3 3 4 4 5" xfId="28635" xr:uid="{00000000-0005-0000-0000-00003E470000}"/>
    <cellStyle name="Normal 3 2 2 2 2 3 3 4 4 6" xfId="28636" xr:uid="{00000000-0005-0000-0000-00003F470000}"/>
    <cellStyle name="Normal 3 2 2 2 2 3 3 4 5" xfId="28637" xr:uid="{00000000-0005-0000-0000-000040470000}"/>
    <cellStyle name="Normal 3 2 2 2 2 3 3 4 5 2" xfId="28638" xr:uid="{00000000-0005-0000-0000-000041470000}"/>
    <cellStyle name="Normal 3 2 2 2 2 3 3 4 5 2 2" xfId="28639" xr:uid="{00000000-0005-0000-0000-000042470000}"/>
    <cellStyle name="Normal 3 2 2 2 2 3 3 4 5 3" xfId="28640" xr:uid="{00000000-0005-0000-0000-000043470000}"/>
    <cellStyle name="Normal 3 2 2 2 2 3 3 4 5 3 2" xfId="28641" xr:uid="{00000000-0005-0000-0000-000044470000}"/>
    <cellStyle name="Normal 3 2 2 2 2 3 3 4 5 4" xfId="28642" xr:uid="{00000000-0005-0000-0000-000045470000}"/>
    <cellStyle name="Normal 3 2 2 2 2 3 3 4 5 5" xfId="28643" xr:uid="{00000000-0005-0000-0000-000046470000}"/>
    <cellStyle name="Normal 3 2 2 2 2 3 3 4 6" xfId="28644" xr:uid="{00000000-0005-0000-0000-000047470000}"/>
    <cellStyle name="Normal 3 2 2 2 2 3 3 4 6 2" xfId="28645" xr:uid="{00000000-0005-0000-0000-000048470000}"/>
    <cellStyle name="Normal 3 2 2 2 2 3 3 4 7" xfId="28646" xr:uid="{00000000-0005-0000-0000-000049470000}"/>
    <cellStyle name="Normal 3 2 2 2 2 3 3 4 7 2" xfId="28647" xr:uid="{00000000-0005-0000-0000-00004A470000}"/>
    <cellStyle name="Normal 3 2 2 2 2 3 3 4 8" xfId="28648" xr:uid="{00000000-0005-0000-0000-00004B470000}"/>
    <cellStyle name="Normal 3 2 2 2 2 3 3 4 8 2" xfId="28649" xr:uid="{00000000-0005-0000-0000-00004C470000}"/>
    <cellStyle name="Normal 3 2 2 2 2 3 3 4 9" xfId="28650" xr:uid="{00000000-0005-0000-0000-00004D470000}"/>
    <cellStyle name="Normal 3 2 2 2 2 3 3 5" xfId="28651" xr:uid="{00000000-0005-0000-0000-00004E470000}"/>
    <cellStyle name="Normal 3 2 2 2 2 3 3 5 2" xfId="28652" xr:uid="{00000000-0005-0000-0000-00004F470000}"/>
    <cellStyle name="Normal 3 2 2 2 2 3 3 5 2 2" xfId="28653" xr:uid="{00000000-0005-0000-0000-000050470000}"/>
    <cellStyle name="Normal 3 2 2 2 2 3 3 5 3" xfId="28654" xr:uid="{00000000-0005-0000-0000-000051470000}"/>
    <cellStyle name="Normal 3 2 2 2 2 3 3 5 3 2" xfId="28655" xr:uid="{00000000-0005-0000-0000-000052470000}"/>
    <cellStyle name="Normal 3 2 2 2 2 3 3 5 4" xfId="28656" xr:uid="{00000000-0005-0000-0000-000053470000}"/>
    <cellStyle name="Normal 3 2 2 2 2 3 3 5 4 2" xfId="28657" xr:uid="{00000000-0005-0000-0000-000054470000}"/>
    <cellStyle name="Normal 3 2 2 2 2 3 3 5 5" xfId="28658" xr:uid="{00000000-0005-0000-0000-000055470000}"/>
    <cellStyle name="Normal 3 2 2 2 2 3 3 5 6" xfId="28659" xr:uid="{00000000-0005-0000-0000-000056470000}"/>
    <cellStyle name="Normal 3 2 2 2 2 3 3 6" xfId="28660" xr:uid="{00000000-0005-0000-0000-000057470000}"/>
    <cellStyle name="Normal 3 2 2 2 2 3 3 6 2" xfId="28661" xr:uid="{00000000-0005-0000-0000-000058470000}"/>
    <cellStyle name="Normal 3 2 2 2 2 3 3 6 2 2" xfId="28662" xr:uid="{00000000-0005-0000-0000-000059470000}"/>
    <cellStyle name="Normal 3 2 2 2 2 3 3 6 3" xfId="28663" xr:uid="{00000000-0005-0000-0000-00005A470000}"/>
    <cellStyle name="Normal 3 2 2 2 2 3 3 6 3 2" xfId="28664" xr:uid="{00000000-0005-0000-0000-00005B470000}"/>
    <cellStyle name="Normal 3 2 2 2 2 3 3 6 4" xfId="28665" xr:uid="{00000000-0005-0000-0000-00005C470000}"/>
    <cellStyle name="Normal 3 2 2 2 2 3 3 6 4 2" xfId="28666" xr:uid="{00000000-0005-0000-0000-00005D470000}"/>
    <cellStyle name="Normal 3 2 2 2 2 3 3 6 5" xfId="28667" xr:uid="{00000000-0005-0000-0000-00005E470000}"/>
    <cellStyle name="Normal 3 2 2 2 2 3 3 6 6" xfId="28668" xr:uid="{00000000-0005-0000-0000-00005F470000}"/>
    <cellStyle name="Normal 3 2 2 2 2 3 3 7" xfId="28669" xr:uid="{00000000-0005-0000-0000-000060470000}"/>
    <cellStyle name="Normal 3 2 2 2 2 3 3 7 2" xfId="28670" xr:uid="{00000000-0005-0000-0000-000061470000}"/>
    <cellStyle name="Normal 3 2 2 2 2 3 3 7 2 2" xfId="28671" xr:uid="{00000000-0005-0000-0000-000062470000}"/>
    <cellStyle name="Normal 3 2 2 2 2 3 3 7 3" xfId="28672" xr:uid="{00000000-0005-0000-0000-000063470000}"/>
    <cellStyle name="Normal 3 2 2 2 2 3 3 7 3 2" xfId="28673" xr:uid="{00000000-0005-0000-0000-000064470000}"/>
    <cellStyle name="Normal 3 2 2 2 2 3 3 7 4" xfId="28674" xr:uid="{00000000-0005-0000-0000-000065470000}"/>
    <cellStyle name="Normal 3 2 2 2 2 3 3 7 4 2" xfId="28675" xr:uid="{00000000-0005-0000-0000-000066470000}"/>
    <cellStyle name="Normal 3 2 2 2 2 3 3 7 5" xfId="28676" xr:uid="{00000000-0005-0000-0000-000067470000}"/>
    <cellStyle name="Normal 3 2 2 2 2 3 3 7 6" xfId="28677" xr:uid="{00000000-0005-0000-0000-000068470000}"/>
    <cellStyle name="Normal 3 2 2 2 2 3 3 8" xfId="28678" xr:uid="{00000000-0005-0000-0000-000069470000}"/>
    <cellStyle name="Normal 3 2 2 2 2 3 3 8 2" xfId="28679" xr:uid="{00000000-0005-0000-0000-00006A470000}"/>
    <cellStyle name="Normal 3 2 2 2 2 3 3 8 2 2" xfId="28680" xr:uid="{00000000-0005-0000-0000-00006B470000}"/>
    <cellStyle name="Normal 3 2 2 2 2 3 3 8 3" xfId="28681" xr:uid="{00000000-0005-0000-0000-00006C470000}"/>
    <cellStyle name="Normal 3 2 2 2 2 3 3 8 3 2" xfId="28682" xr:uid="{00000000-0005-0000-0000-00006D470000}"/>
    <cellStyle name="Normal 3 2 2 2 2 3 3 8 4" xfId="28683" xr:uid="{00000000-0005-0000-0000-00006E470000}"/>
    <cellStyle name="Normal 3 2 2 2 2 3 3 8 5" xfId="28684" xr:uid="{00000000-0005-0000-0000-00006F470000}"/>
    <cellStyle name="Normal 3 2 2 2 2 3 3 9" xfId="28685" xr:uid="{00000000-0005-0000-0000-000070470000}"/>
    <cellStyle name="Normal 3 2 2 2 2 3 3 9 2" xfId="28686" xr:uid="{00000000-0005-0000-0000-000071470000}"/>
    <cellStyle name="Normal 3 2 2 2 2 3 4" xfId="2499" xr:uid="{00000000-0005-0000-0000-000072470000}"/>
    <cellStyle name="Normal 3 2 2 2 2 3 4 10" xfId="28688" xr:uid="{00000000-0005-0000-0000-000073470000}"/>
    <cellStyle name="Normal 3 2 2 2 2 3 4 10 2" xfId="28689" xr:uid="{00000000-0005-0000-0000-000074470000}"/>
    <cellStyle name="Normal 3 2 2 2 2 3 4 11" xfId="28690" xr:uid="{00000000-0005-0000-0000-000075470000}"/>
    <cellStyle name="Normal 3 2 2 2 2 3 4 11 2" xfId="28691" xr:uid="{00000000-0005-0000-0000-000076470000}"/>
    <cellStyle name="Normal 3 2 2 2 2 3 4 12" xfId="28692" xr:uid="{00000000-0005-0000-0000-000077470000}"/>
    <cellStyle name="Normal 3 2 2 2 2 3 4 13" xfId="28693" xr:uid="{00000000-0005-0000-0000-000078470000}"/>
    <cellStyle name="Normal 3 2 2 2 2 3 4 14" xfId="28687" xr:uid="{00000000-0005-0000-0000-000079470000}"/>
    <cellStyle name="Normal 3 2 2 2 2 3 4 2" xfId="2500" xr:uid="{00000000-0005-0000-0000-00007A470000}"/>
    <cellStyle name="Normal 3 2 2 2 2 3 4 2 10" xfId="28695" xr:uid="{00000000-0005-0000-0000-00007B470000}"/>
    <cellStyle name="Normal 3 2 2 2 2 3 4 2 11" xfId="28696" xr:uid="{00000000-0005-0000-0000-00007C470000}"/>
    <cellStyle name="Normal 3 2 2 2 2 3 4 2 12" xfId="28694" xr:uid="{00000000-0005-0000-0000-00007D470000}"/>
    <cellStyle name="Normal 3 2 2 2 2 3 4 2 2" xfId="28697" xr:uid="{00000000-0005-0000-0000-00007E470000}"/>
    <cellStyle name="Normal 3 2 2 2 2 3 4 2 2 2" xfId="28698" xr:uid="{00000000-0005-0000-0000-00007F470000}"/>
    <cellStyle name="Normal 3 2 2 2 2 3 4 2 2 2 2" xfId="28699" xr:uid="{00000000-0005-0000-0000-000080470000}"/>
    <cellStyle name="Normal 3 2 2 2 2 3 4 2 2 3" xfId="28700" xr:uid="{00000000-0005-0000-0000-000081470000}"/>
    <cellStyle name="Normal 3 2 2 2 2 3 4 2 2 3 2" xfId="28701" xr:uid="{00000000-0005-0000-0000-000082470000}"/>
    <cellStyle name="Normal 3 2 2 2 2 3 4 2 2 4" xfId="28702" xr:uid="{00000000-0005-0000-0000-000083470000}"/>
    <cellStyle name="Normal 3 2 2 2 2 3 4 2 2 4 2" xfId="28703" xr:uid="{00000000-0005-0000-0000-000084470000}"/>
    <cellStyle name="Normal 3 2 2 2 2 3 4 2 2 5" xfId="28704" xr:uid="{00000000-0005-0000-0000-000085470000}"/>
    <cellStyle name="Normal 3 2 2 2 2 3 4 2 2 6" xfId="28705" xr:uid="{00000000-0005-0000-0000-000086470000}"/>
    <cellStyle name="Normal 3 2 2 2 2 3 4 2 3" xfId="28706" xr:uid="{00000000-0005-0000-0000-000087470000}"/>
    <cellStyle name="Normal 3 2 2 2 2 3 4 2 3 2" xfId="28707" xr:uid="{00000000-0005-0000-0000-000088470000}"/>
    <cellStyle name="Normal 3 2 2 2 2 3 4 2 3 2 2" xfId="28708" xr:uid="{00000000-0005-0000-0000-000089470000}"/>
    <cellStyle name="Normal 3 2 2 2 2 3 4 2 3 3" xfId="28709" xr:uid="{00000000-0005-0000-0000-00008A470000}"/>
    <cellStyle name="Normal 3 2 2 2 2 3 4 2 3 3 2" xfId="28710" xr:uid="{00000000-0005-0000-0000-00008B470000}"/>
    <cellStyle name="Normal 3 2 2 2 2 3 4 2 3 4" xfId="28711" xr:uid="{00000000-0005-0000-0000-00008C470000}"/>
    <cellStyle name="Normal 3 2 2 2 2 3 4 2 3 4 2" xfId="28712" xr:uid="{00000000-0005-0000-0000-00008D470000}"/>
    <cellStyle name="Normal 3 2 2 2 2 3 4 2 3 5" xfId="28713" xr:uid="{00000000-0005-0000-0000-00008E470000}"/>
    <cellStyle name="Normal 3 2 2 2 2 3 4 2 3 6" xfId="28714" xr:uid="{00000000-0005-0000-0000-00008F470000}"/>
    <cellStyle name="Normal 3 2 2 2 2 3 4 2 4" xfId="28715" xr:uid="{00000000-0005-0000-0000-000090470000}"/>
    <cellStyle name="Normal 3 2 2 2 2 3 4 2 4 2" xfId="28716" xr:uid="{00000000-0005-0000-0000-000091470000}"/>
    <cellStyle name="Normal 3 2 2 2 2 3 4 2 4 2 2" xfId="28717" xr:uid="{00000000-0005-0000-0000-000092470000}"/>
    <cellStyle name="Normal 3 2 2 2 2 3 4 2 4 3" xfId="28718" xr:uid="{00000000-0005-0000-0000-000093470000}"/>
    <cellStyle name="Normal 3 2 2 2 2 3 4 2 4 3 2" xfId="28719" xr:uid="{00000000-0005-0000-0000-000094470000}"/>
    <cellStyle name="Normal 3 2 2 2 2 3 4 2 4 4" xfId="28720" xr:uid="{00000000-0005-0000-0000-000095470000}"/>
    <cellStyle name="Normal 3 2 2 2 2 3 4 2 4 4 2" xfId="28721" xr:uid="{00000000-0005-0000-0000-000096470000}"/>
    <cellStyle name="Normal 3 2 2 2 2 3 4 2 4 5" xfId="28722" xr:uid="{00000000-0005-0000-0000-000097470000}"/>
    <cellStyle name="Normal 3 2 2 2 2 3 4 2 4 6" xfId="28723" xr:uid="{00000000-0005-0000-0000-000098470000}"/>
    <cellStyle name="Normal 3 2 2 2 2 3 4 2 5" xfId="28724" xr:uid="{00000000-0005-0000-0000-000099470000}"/>
    <cellStyle name="Normal 3 2 2 2 2 3 4 2 5 2" xfId="28725" xr:uid="{00000000-0005-0000-0000-00009A470000}"/>
    <cellStyle name="Normal 3 2 2 2 2 3 4 2 5 2 2" xfId="28726" xr:uid="{00000000-0005-0000-0000-00009B470000}"/>
    <cellStyle name="Normal 3 2 2 2 2 3 4 2 5 3" xfId="28727" xr:uid="{00000000-0005-0000-0000-00009C470000}"/>
    <cellStyle name="Normal 3 2 2 2 2 3 4 2 5 3 2" xfId="28728" xr:uid="{00000000-0005-0000-0000-00009D470000}"/>
    <cellStyle name="Normal 3 2 2 2 2 3 4 2 5 4" xfId="28729" xr:uid="{00000000-0005-0000-0000-00009E470000}"/>
    <cellStyle name="Normal 3 2 2 2 2 3 4 2 5 4 2" xfId="28730" xr:uid="{00000000-0005-0000-0000-00009F470000}"/>
    <cellStyle name="Normal 3 2 2 2 2 3 4 2 5 5" xfId="28731" xr:uid="{00000000-0005-0000-0000-0000A0470000}"/>
    <cellStyle name="Normal 3 2 2 2 2 3 4 2 5 6" xfId="28732" xr:uid="{00000000-0005-0000-0000-0000A1470000}"/>
    <cellStyle name="Normal 3 2 2 2 2 3 4 2 6" xfId="28733" xr:uid="{00000000-0005-0000-0000-0000A2470000}"/>
    <cellStyle name="Normal 3 2 2 2 2 3 4 2 6 2" xfId="28734" xr:uid="{00000000-0005-0000-0000-0000A3470000}"/>
    <cellStyle name="Normal 3 2 2 2 2 3 4 2 6 2 2" xfId="28735" xr:uid="{00000000-0005-0000-0000-0000A4470000}"/>
    <cellStyle name="Normal 3 2 2 2 2 3 4 2 6 3" xfId="28736" xr:uid="{00000000-0005-0000-0000-0000A5470000}"/>
    <cellStyle name="Normal 3 2 2 2 2 3 4 2 6 3 2" xfId="28737" xr:uid="{00000000-0005-0000-0000-0000A6470000}"/>
    <cellStyle name="Normal 3 2 2 2 2 3 4 2 6 4" xfId="28738" xr:uid="{00000000-0005-0000-0000-0000A7470000}"/>
    <cellStyle name="Normal 3 2 2 2 2 3 4 2 6 5" xfId="28739" xr:uid="{00000000-0005-0000-0000-0000A8470000}"/>
    <cellStyle name="Normal 3 2 2 2 2 3 4 2 7" xfId="28740" xr:uid="{00000000-0005-0000-0000-0000A9470000}"/>
    <cellStyle name="Normal 3 2 2 2 2 3 4 2 7 2" xfId="28741" xr:uid="{00000000-0005-0000-0000-0000AA470000}"/>
    <cellStyle name="Normal 3 2 2 2 2 3 4 2 8" xfId="28742" xr:uid="{00000000-0005-0000-0000-0000AB470000}"/>
    <cellStyle name="Normal 3 2 2 2 2 3 4 2 8 2" xfId="28743" xr:uid="{00000000-0005-0000-0000-0000AC470000}"/>
    <cellStyle name="Normal 3 2 2 2 2 3 4 2 9" xfId="28744" xr:uid="{00000000-0005-0000-0000-0000AD470000}"/>
    <cellStyle name="Normal 3 2 2 2 2 3 4 2 9 2" xfId="28745" xr:uid="{00000000-0005-0000-0000-0000AE470000}"/>
    <cellStyle name="Normal 3 2 2 2 2 3 4 3" xfId="2501" xr:uid="{00000000-0005-0000-0000-0000AF470000}"/>
    <cellStyle name="Normal 3 2 2 2 2 3 4 3 10" xfId="28747" xr:uid="{00000000-0005-0000-0000-0000B0470000}"/>
    <cellStyle name="Normal 3 2 2 2 2 3 4 3 11" xfId="28746" xr:uid="{00000000-0005-0000-0000-0000B1470000}"/>
    <cellStyle name="Normal 3 2 2 2 2 3 4 3 2" xfId="28748" xr:uid="{00000000-0005-0000-0000-0000B2470000}"/>
    <cellStyle name="Normal 3 2 2 2 2 3 4 3 2 2" xfId="28749" xr:uid="{00000000-0005-0000-0000-0000B3470000}"/>
    <cellStyle name="Normal 3 2 2 2 2 3 4 3 2 2 2" xfId="28750" xr:uid="{00000000-0005-0000-0000-0000B4470000}"/>
    <cellStyle name="Normal 3 2 2 2 2 3 4 3 2 3" xfId="28751" xr:uid="{00000000-0005-0000-0000-0000B5470000}"/>
    <cellStyle name="Normal 3 2 2 2 2 3 4 3 2 3 2" xfId="28752" xr:uid="{00000000-0005-0000-0000-0000B6470000}"/>
    <cellStyle name="Normal 3 2 2 2 2 3 4 3 2 4" xfId="28753" xr:uid="{00000000-0005-0000-0000-0000B7470000}"/>
    <cellStyle name="Normal 3 2 2 2 2 3 4 3 2 4 2" xfId="28754" xr:uid="{00000000-0005-0000-0000-0000B8470000}"/>
    <cellStyle name="Normal 3 2 2 2 2 3 4 3 2 5" xfId="28755" xr:uid="{00000000-0005-0000-0000-0000B9470000}"/>
    <cellStyle name="Normal 3 2 2 2 2 3 4 3 2 6" xfId="28756" xr:uid="{00000000-0005-0000-0000-0000BA470000}"/>
    <cellStyle name="Normal 3 2 2 2 2 3 4 3 3" xfId="28757" xr:uid="{00000000-0005-0000-0000-0000BB470000}"/>
    <cellStyle name="Normal 3 2 2 2 2 3 4 3 3 2" xfId="28758" xr:uid="{00000000-0005-0000-0000-0000BC470000}"/>
    <cellStyle name="Normal 3 2 2 2 2 3 4 3 3 2 2" xfId="28759" xr:uid="{00000000-0005-0000-0000-0000BD470000}"/>
    <cellStyle name="Normal 3 2 2 2 2 3 4 3 3 3" xfId="28760" xr:uid="{00000000-0005-0000-0000-0000BE470000}"/>
    <cellStyle name="Normal 3 2 2 2 2 3 4 3 3 3 2" xfId="28761" xr:uid="{00000000-0005-0000-0000-0000BF470000}"/>
    <cellStyle name="Normal 3 2 2 2 2 3 4 3 3 4" xfId="28762" xr:uid="{00000000-0005-0000-0000-0000C0470000}"/>
    <cellStyle name="Normal 3 2 2 2 2 3 4 3 3 4 2" xfId="28763" xr:uid="{00000000-0005-0000-0000-0000C1470000}"/>
    <cellStyle name="Normal 3 2 2 2 2 3 4 3 3 5" xfId="28764" xr:uid="{00000000-0005-0000-0000-0000C2470000}"/>
    <cellStyle name="Normal 3 2 2 2 2 3 4 3 3 6" xfId="28765" xr:uid="{00000000-0005-0000-0000-0000C3470000}"/>
    <cellStyle name="Normal 3 2 2 2 2 3 4 3 4" xfId="28766" xr:uid="{00000000-0005-0000-0000-0000C4470000}"/>
    <cellStyle name="Normal 3 2 2 2 2 3 4 3 4 2" xfId="28767" xr:uid="{00000000-0005-0000-0000-0000C5470000}"/>
    <cellStyle name="Normal 3 2 2 2 2 3 4 3 4 2 2" xfId="28768" xr:uid="{00000000-0005-0000-0000-0000C6470000}"/>
    <cellStyle name="Normal 3 2 2 2 2 3 4 3 4 3" xfId="28769" xr:uid="{00000000-0005-0000-0000-0000C7470000}"/>
    <cellStyle name="Normal 3 2 2 2 2 3 4 3 4 3 2" xfId="28770" xr:uid="{00000000-0005-0000-0000-0000C8470000}"/>
    <cellStyle name="Normal 3 2 2 2 2 3 4 3 4 4" xfId="28771" xr:uid="{00000000-0005-0000-0000-0000C9470000}"/>
    <cellStyle name="Normal 3 2 2 2 2 3 4 3 4 4 2" xfId="28772" xr:uid="{00000000-0005-0000-0000-0000CA470000}"/>
    <cellStyle name="Normal 3 2 2 2 2 3 4 3 4 5" xfId="28773" xr:uid="{00000000-0005-0000-0000-0000CB470000}"/>
    <cellStyle name="Normal 3 2 2 2 2 3 4 3 4 6" xfId="28774" xr:uid="{00000000-0005-0000-0000-0000CC470000}"/>
    <cellStyle name="Normal 3 2 2 2 2 3 4 3 5" xfId="28775" xr:uid="{00000000-0005-0000-0000-0000CD470000}"/>
    <cellStyle name="Normal 3 2 2 2 2 3 4 3 5 2" xfId="28776" xr:uid="{00000000-0005-0000-0000-0000CE470000}"/>
    <cellStyle name="Normal 3 2 2 2 2 3 4 3 5 2 2" xfId="28777" xr:uid="{00000000-0005-0000-0000-0000CF470000}"/>
    <cellStyle name="Normal 3 2 2 2 2 3 4 3 5 3" xfId="28778" xr:uid="{00000000-0005-0000-0000-0000D0470000}"/>
    <cellStyle name="Normal 3 2 2 2 2 3 4 3 5 3 2" xfId="28779" xr:uid="{00000000-0005-0000-0000-0000D1470000}"/>
    <cellStyle name="Normal 3 2 2 2 2 3 4 3 5 4" xfId="28780" xr:uid="{00000000-0005-0000-0000-0000D2470000}"/>
    <cellStyle name="Normal 3 2 2 2 2 3 4 3 5 5" xfId="28781" xr:uid="{00000000-0005-0000-0000-0000D3470000}"/>
    <cellStyle name="Normal 3 2 2 2 2 3 4 3 6" xfId="28782" xr:uid="{00000000-0005-0000-0000-0000D4470000}"/>
    <cellStyle name="Normal 3 2 2 2 2 3 4 3 6 2" xfId="28783" xr:uid="{00000000-0005-0000-0000-0000D5470000}"/>
    <cellStyle name="Normal 3 2 2 2 2 3 4 3 7" xfId="28784" xr:uid="{00000000-0005-0000-0000-0000D6470000}"/>
    <cellStyle name="Normal 3 2 2 2 2 3 4 3 7 2" xfId="28785" xr:uid="{00000000-0005-0000-0000-0000D7470000}"/>
    <cellStyle name="Normal 3 2 2 2 2 3 4 3 8" xfId="28786" xr:uid="{00000000-0005-0000-0000-0000D8470000}"/>
    <cellStyle name="Normal 3 2 2 2 2 3 4 3 8 2" xfId="28787" xr:uid="{00000000-0005-0000-0000-0000D9470000}"/>
    <cellStyle name="Normal 3 2 2 2 2 3 4 3 9" xfId="28788" xr:uid="{00000000-0005-0000-0000-0000DA470000}"/>
    <cellStyle name="Normal 3 2 2 2 2 3 4 4" xfId="28789" xr:uid="{00000000-0005-0000-0000-0000DB470000}"/>
    <cellStyle name="Normal 3 2 2 2 2 3 4 4 10" xfId="28790" xr:uid="{00000000-0005-0000-0000-0000DC470000}"/>
    <cellStyle name="Normal 3 2 2 2 2 3 4 4 2" xfId="28791" xr:uid="{00000000-0005-0000-0000-0000DD470000}"/>
    <cellStyle name="Normal 3 2 2 2 2 3 4 4 2 2" xfId="28792" xr:uid="{00000000-0005-0000-0000-0000DE470000}"/>
    <cellStyle name="Normal 3 2 2 2 2 3 4 4 2 2 2" xfId="28793" xr:uid="{00000000-0005-0000-0000-0000DF470000}"/>
    <cellStyle name="Normal 3 2 2 2 2 3 4 4 2 3" xfId="28794" xr:uid="{00000000-0005-0000-0000-0000E0470000}"/>
    <cellStyle name="Normal 3 2 2 2 2 3 4 4 2 3 2" xfId="28795" xr:uid="{00000000-0005-0000-0000-0000E1470000}"/>
    <cellStyle name="Normal 3 2 2 2 2 3 4 4 2 4" xfId="28796" xr:uid="{00000000-0005-0000-0000-0000E2470000}"/>
    <cellStyle name="Normal 3 2 2 2 2 3 4 4 2 4 2" xfId="28797" xr:uid="{00000000-0005-0000-0000-0000E3470000}"/>
    <cellStyle name="Normal 3 2 2 2 2 3 4 4 2 5" xfId="28798" xr:uid="{00000000-0005-0000-0000-0000E4470000}"/>
    <cellStyle name="Normal 3 2 2 2 2 3 4 4 2 6" xfId="28799" xr:uid="{00000000-0005-0000-0000-0000E5470000}"/>
    <cellStyle name="Normal 3 2 2 2 2 3 4 4 3" xfId="28800" xr:uid="{00000000-0005-0000-0000-0000E6470000}"/>
    <cellStyle name="Normal 3 2 2 2 2 3 4 4 3 2" xfId="28801" xr:uid="{00000000-0005-0000-0000-0000E7470000}"/>
    <cellStyle name="Normal 3 2 2 2 2 3 4 4 3 2 2" xfId="28802" xr:uid="{00000000-0005-0000-0000-0000E8470000}"/>
    <cellStyle name="Normal 3 2 2 2 2 3 4 4 3 3" xfId="28803" xr:uid="{00000000-0005-0000-0000-0000E9470000}"/>
    <cellStyle name="Normal 3 2 2 2 2 3 4 4 3 3 2" xfId="28804" xr:uid="{00000000-0005-0000-0000-0000EA470000}"/>
    <cellStyle name="Normal 3 2 2 2 2 3 4 4 3 4" xfId="28805" xr:uid="{00000000-0005-0000-0000-0000EB470000}"/>
    <cellStyle name="Normal 3 2 2 2 2 3 4 4 3 4 2" xfId="28806" xr:uid="{00000000-0005-0000-0000-0000EC470000}"/>
    <cellStyle name="Normal 3 2 2 2 2 3 4 4 3 5" xfId="28807" xr:uid="{00000000-0005-0000-0000-0000ED470000}"/>
    <cellStyle name="Normal 3 2 2 2 2 3 4 4 3 6" xfId="28808" xr:uid="{00000000-0005-0000-0000-0000EE470000}"/>
    <cellStyle name="Normal 3 2 2 2 2 3 4 4 4" xfId="28809" xr:uid="{00000000-0005-0000-0000-0000EF470000}"/>
    <cellStyle name="Normal 3 2 2 2 2 3 4 4 4 2" xfId="28810" xr:uid="{00000000-0005-0000-0000-0000F0470000}"/>
    <cellStyle name="Normal 3 2 2 2 2 3 4 4 4 2 2" xfId="28811" xr:uid="{00000000-0005-0000-0000-0000F1470000}"/>
    <cellStyle name="Normal 3 2 2 2 2 3 4 4 4 3" xfId="28812" xr:uid="{00000000-0005-0000-0000-0000F2470000}"/>
    <cellStyle name="Normal 3 2 2 2 2 3 4 4 4 3 2" xfId="28813" xr:uid="{00000000-0005-0000-0000-0000F3470000}"/>
    <cellStyle name="Normal 3 2 2 2 2 3 4 4 4 4" xfId="28814" xr:uid="{00000000-0005-0000-0000-0000F4470000}"/>
    <cellStyle name="Normal 3 2 2 2 2 3 4 4 4 4 2" xfId="28815" xr:uid="{00000000-0005-0000-0000-0000F5470000}"/>
    <cellStyle name="Normal 3 2 2 2 2 3 4 4 4 5" xfId="28816" xr:uid="{00000000-0005-0000-0000-0000F6470000}"/>
    <cellStyle name="Normal 3 2 2 2 2 3 4 4 4 6" xfId="28817" xr:uid="{00000000-0005-0000-0000-0000F7470000}"/>
    <cellStyle name="Normal 3 2 2 2 2 3 4 4 5" xfId="28818" xr:uid="{00000000-0005-0000-0000-0000F8470000}"/>
    <cellStyle name="Normal 3 2 2 2 2 3 4 4 5 2" xfId="28819" xr:uid="{00000000-0005-0000-0000-0000F9470000}"/>
    <cellStyle name="Normal 3 2 2 2 2 3 4 4 5 2 2" xfId="28820" xr:uid="{00000000-0005-0000-0000-0000FA470000}"/>
    <cellStyle name="Normal 3 2 2 2 2 3 4 4 5 3" xfId="28821" xr:uid="{00000000-0005-0000-0000-0000FB470000}"/>
    <cellStyle name="Normal 3 2 2 2 2 3 4 4 5 3 2" xfId="28822" xr:uid="{00000000-0005-0000-0000-0000FC470000}"/>
    <cellStyle name="Normal 3 2 2 2 2 3 4 4 5 4" xfId="28823" xr:uid="{00000000-0005-0000-0000-0000FD470000}"/>
    <cellStyle name="Normal 3 2 2 2 2 3 4 4 5 5" xfId="28824" xr:uid="{00000000-0005-0000-0000-0000FE470000}"/>
    <cellStyle name="Normal 3 2 2 2 2 3 4 4 6" xfId="28825" xr:uid="{00000000-0005-0000-0000-0000FF470000}"/>
    <cellStyle name="Normal 3 2 2 2 2 3 4 4 6 2" xfId="28826" xr:uid="{00000000-0005-0000-0000-000000480000}"/>
    <cellStyle name="Normal 3 2 2 2 2 3 4 4 7" xfId="28827" xr:uid="{00000000-0005-0000-0000-000001480000}"/>
    <cellStyle name="Normal 3 2 2 2 2 3 4 4 7 2" xfId="28828" xr:uid="{00000000-0005-0000-0000-000002480000}"/>
    <cellStyle name="Normal 3 2 2 2 2 3 4 4 8" xfId="28829" xr:uid="{00000000-0005-0000-0000-000003480000}"/>
    <cellStyle name="Normal 3 2 2 2 2 3 4 4 8 2" xfId="28830" xr:uid="{00000000-0005-0000-0000-000004480000}"/>
    <cellStyle name="Normal 3 2 2 2 2 3 4 4 9" xfId="28831" xr:uid="{00000000-0005-0000-0000-000005480000}"/>
    <cellStyle name="Normal 3 2 2 2 2 3 4 5" xfId="28832" xr:uid="{00000000-0005-0000-0000-000006480000}"/>
    <cellStyle name="Normal 3 2 2 2 2 3 4 5 2" xfId="28833" xr:uid="{00000000-0005-0000-0000-000007480000}"/>
    <cellStyle name="Normal 3 2 2 2 2 3 4 5 2 2" xfId="28834" xr:uid="{00000000-0005-0000-0000-000008480000}"/>
    <cellStyle name="Normal 3 2 2 2 2 3 4 5 3" xfId="28835" xr:uid="{00000000-0005-0000-0000-000009480000}"/>
    <cellStyle name="Normal 3 2 2 2 2 3 4 5 3 2" xfId="28836" xr:uid="{00000000-0005-0000-0000-00000A480000}"/>
    <cellStyle name="Normal 3 2 2 2 2 3 4 5 4" xfId="28837" xr:uid="{00000000-0005-0000-0000-00000B480000}"/>
    <cellStyle name="Normal 3 2 2 2 2 3 4 5 4 2" xfId="28838" xr:uid="{00000000-0005-0000-0000-00000C480000}"/>
    <cellStyle name="Normal 3 2 2 2 2 3 4 5 5" xfId="28839" xr:uid="{00000000-0005-0000-0000-00000D480000}"/>
    <cellStyle name="Normal 3 2 2 2 2 3 4 5 6" xfId="28840" xr:uid="{00000000-0005-0000-0000-00000E480000}"/>
    <cellStyle name="Normal 3 2 2 2 2 3 4 6" xfId="28841" xr:uid="{00000000-0005-0000-0000-00000F480000}"/>
    <cellStyle name="Normal 3 2 2 2 2 3 4 6 2" xfId="28842" xr:uid="{00000000-0005-0000-0000-000010480000}"/>
    <cellStyle name="Normal 3 2 2 2 2 3 4 6 2 2" xfId="28843" xr:uid="{00000000-0005-0000-0000-000011480000}"/>
    <cellStyle name="Normal 3 2 2 2 2 3 4 6 3" xfId="28844" xr:uid="{00000000-0005-0000-0000-000012480000}"/>
    <cellStyle name="Normal 3 2 2 2 2 3 4 6 3 2" xfId="28845" xr:uid="{00000000-0005-0000-0000-000013480000}"/>
    <cellStyle name="Normal 3 2 2 2 2 3 4 6 4" xfId="28846" xr:uid="{00000000-0005-0000-0000-000014480000}"/>
    <cellStyle name="Normal 3 2 2 2 2 3 4 6 4 2" xfId="28847" xr:uid="{00000000-0005-0000-0000-000015480000}"/>
    <cellStyle name="Normal 3 2 2 2 2 3 4 6 5" xfId="28848" xr:uid="{00000000-0005-0000-0000-000016480000}"/>
    <cellStyle name="Normal 3 2 2 2 2 3 4 6 6" xfId="28849" xr:uid="{00000000-0005-0000-0000-000017480000}"/>
    <cellStyle name="Normal 3 2 2 2 2 3 4 7" xfId="28850" xr:uid="{00000000-0005-0000-0000-000018480000}"/>
    <cellStyle name="Normal 3 2 2 2 2 3 4 7 2" xfId="28851" xr:uid="{00000000-0005-0000-0000-000019480000}"/>
    <cellStyle name="Normal 3 2 2 2 2 3 4 7 2 2" xfId="28852" xr:uid="{00000000-0005-0000-0000-00001A480000}"/>
    <cellStyle name="Normal 3 2 2 2 2 3 4 7 3" xfId="28853" xr:uid="{00000000-0005-0000-0000-00001B480000}"/>
    <cellStyle name="Normal 3 2 2 2 2 3 4 7 3 2" xfId="28854" xr:uid="{00000000-0005-0000-0000-00001C480000}"/>
    <cellStyle name="Normal 3 2 2 2 2 3 4 7 4" xfId="28855" xr:uid="{00000000-0005-0000-0000-00001D480000}"/>
    <cellStyle name="Normal 3 2 2 2 2 3 4 7 4 2" xfId="28856" xr:uid="{00000000-0005-0000-0000-00001E480000}"/>
    <cellStyle name="Normal 3 2 2 2 2 3 4 7 5" xfId="28857" xr:uid="{00000000-0005-0000-0000-00001F480000}"/>
    <cellStyle name="Normal 3 2 2 2 2 3 4 7 6" xfId="28858" xr:uid="{00000000-0005-0000-0000-000020480000}"/>
    <cellStyle name="Normal 3 2 2 2 2 3 4 8" xfId="28859" xr:uid="{00000000-0005-0000-0000-000021480000}"/>
    <cellStyle name="Normal 3 2 2 2 2 3 4 8 2" xfId="28860" xr:uid="{00000000-0005-0000-0000-000022480000}"/>
    <cellStyle name="Normal 3 2 2 2 2 3 4 8 2 2" xfId="28861" xr:uid="{00000000-0005-0000-0000-000023480000}"/>
    <cellStyle name="Normal 3 2 2 2 2 3 4 8 3" xfId="28862" xr:uid="{00000000-0005-0000-0000-000024480000}"/>
    <cellStyle name="Normal 3 2 2 2 2 3 4 8 3 2" xfId="28863" xr:uid="{00000000-0005-0000-0000-000025480000}"/>
    <cellStyle name="Normal 3 2 2 2 2 3 4 8 4" xfId="28864" xr:uid="{00000000-0005-0000-0000-000026480000}"/>
    <cellStyle name="Normal 3 2 2 2 2 3 4 8 5" xfId="28865" xr:uid="{00000000-0005-0000-0000-000027480000}"/>
    <cellStyle name="Normal 3 2 2 2 2 3 4 9" xfId="28866" xr:uid="{00000000-0005-0000-0000-000028480000}"/>
    <cellStyle name="Normal 3 2 2 2 2 3 4 9 2" xfId="28867" xr:uid="{00000000-0005-0000-0000-000029480000}"/>
    <cellStyle name="Normal 3 2 2 2 2 3 5" xfId="2502" xr:uid="{00000000-0005-0000-0000-00002A480000}"/>
    <cellStyle name="Normal 3 2 2 2 2 3 5 10" xfId="28869" xr:uid="{00000000-0005-0000-0000-00002B480000}"/>
    <cellStyle name="Normal 3 2 2 2 2 3 5 10 2" xfId="28870" xr:uid="{00000000-0005-0000-0000-00002C480000}"/>
    <cellStyle name="Normal 3 2 2 2 2 3 5 11" xfId="28871" xr:uid="{00000000-0005-0000-0000-00002D480000}"/>
    <cellStyle name="Normal 3 2 2 2 2 3 5 12" xfId="28872" xr:uid="{00000000-0005-0000-0000-00002E480000}"/>
    <cellStyle name="Normal 3 2 2 2 2 3 5 13" xfId="28868" xr:uid="{00000000-0005-0000-0000-00002F480000}"/>
    <cellStyle name="Normal 3 2 2 2 2 3 5 2" xfId="2503" xr:uid="{00000000-0005-0000-0000-000030480000}"/>
    <cellStyle name="Normal 3 2 2 2 2 3 5 2 10" xfId="28874" xr:uid="{00000000-0005-0000-0000-000031480000}"/>
    <cellStyle name="Normal 3 2 2 2 2 3 5 2 11" xfId="28873" xr:uid="{00000000-0005-0000-0000-000032480000}"/>
    <cellStyle name="Normal 3 2 2 2 2 3 5 2 2" xfId="28875" xr:uid="{00000000-0005-0000-0000-000033480000}"/>
    <cellStyle name="Normal 3 2 2 2 2 3 5 2 2 2" xfId="28876" xr:uid="{00000000-0005-0000-0000-000034480000}"/>
    <cellStyle name="Normal 3 2 2 2 2 3 5 2 2 2 2" xfId="28877" xr:uid="{00000000-0005-0000-0000-000035480000}"/>
    <cellStyle name="Normal 3 2 2 2 2 3 5 2 2 3" xfId="28878" xr:uid="{00000000-0005-0000-0000-000036480000}"/>
    <cellStyle name="Normal 3 2 2 2 2 3 5 2 2 3 2" xfId="28879" xr:uid="{00000000-0005-0000-0000-000037480000}"/>
    <cellStyle name="Normal 3 2 2 2 2 3 5 2 2 4" xfId="28880" xr:uid="{00000000-0005-0000-0000-000038480000}"/>
    <cellStyle name="Normal 3 2 2 2 2 3 5 2 2 4 2" xfId="28881" xr:uid="{00000000-0005-0000-0000-000039480000}"/>
    <cellStyle name="Normal 3 2 2 2 2 3 5 2 2 5" xfId="28882" xr:uid="{00000000-0005-0000-0000-00003A480000}"/>
    <cellStyle name="Normal 3 2 2 2 2 3 5 2 2 6" xfId="28883" xr:uid="{00000000-0005-0000-0000-00003B480000}"/>
    <cellStyle name="Normal 3 2 2 2 2 3 5 2 3" xfId="28884" xr:uid="{00000000-0005-0000-0000-00003C480000}"/>
    <cellStyle name="Normal 3 2 2 2 2 3 5 2 3 2" xfId="28885" xr:uid="{00000000-0005-0000-0000-00003D480000}"/>
    <cellStyle name="Normal 3 2 2 2 2 3 5 2 3 2 2" xfId="28886" xr:uid="{00000000-0005-0000-0000-00003E480000}"/>
    <cellStyle name="Normal 3 2 2 2 2 3 5 2 3 3" xfId="28887" xr:uid="{00000000-0005-0000-0000-00003F480000}"/>
    <cellStyle name="Normal 3 2 2 2 2 3 5 2 3 3 2" xfId="28888" xr:uid="{00000000-0005-0000-0000-000040480000}"/>
    <cellStyle name="Normal 3 2 2 2 2 3 5 2 3 4" xfId="28889" xr:uid="{00000000-0005-0000-0000-000041480000}"/>
    <cellStyle name="Normal 3 2 2 2 2 3 5 2 3 4 2" xfId="28890" xr:uid="{00000000-0005-0000-0000-000042480000}"/>
    <cellStyle name="Normal 3 2 2 2 2 3 5 2 3 5" xfId="28891" xr:uid="{00000000-0005-0000-0000-000043480000}"/>
    <cellStyle name="Normal 3 2 2 2 2 3 5 2 3 6" xfId="28892" xr:uid="{00000000-0005-0000-0000-000044480000}"/>
    <cellStyle name="Normal 3 2 2 2 2 3 5 2 4" xfId="28893" xr:uid="{00000000-0005-0000-0000-000045480000}"/>
    <cellStyle name="Normal 3 2 2 2 2 3 5 2 4 2" xfId="28894" xr:uid="{00000000-0005-0000-0000-000046480000}"/>
    <cellStyle name="Normal 3 2 2 2 2 3 5 2 4 2 2" xfId="28895" xr:uid="{00000000-0005-0000-0000-000047480000}"/>
    <cellStyle name="Normal 3 2 2 2 2 3 5 2 4 3" xfId="28896" xr:uid="{00000000-0005-0000-0000-000048480000}"/>
    <cellStyle name="Normal 3 2 2 2 2 3 5 2 4 3 2" xfId="28897" xr:uid="{00000000-0005-0000-0000-000049480000}"/>
    <cellStyle name="Normal 3 2 2 2 2 3 5 2 4 4" xfId="28898" xr:uid="{00000000-0005-0000-0000-00004A480000}"/>
    <cellStyle name="Normal 3 2 2 2 2 3 5 2 4 4 2" xfId="28899" xr:uid="{00000000-0005-0000-0000-00004B480000}"/>
    <cellStyle name="Normal 3 2 2 2 2 3 5 2 4 5" xfId="28900" xr:uid="{00000000-0005-0000-0000-00004C480000}"/>
    <cellStyle name="Normal 3 2 2 2 2 3 5 2 4 6" xfId="28901" xr:uid="{00000000-0005-0000-0000-00004D480000}"/>
    <cellStyle name="Normal 3 2 2 2 2 3 5 2 5" xfId="28902" xr:uid="{00000000-0005-0000-0000-00004E480000}"/>
    <cellStyle name="Normal 3 2 2 2 2 3 5 2 5 2" xfId="28903" xr:uid="{00000000-0005-0000-0000-00004F480000}"/>
    <cellStyle name="Normal 3 2 2 2 2 3 5 2 5 2 2" xfId="28904" xr:uid="{00000000-0005-0000-0000-000050480000}"/>
    <cellStyle name="Normal 3 2 2 2 2 3 5 2 5 3" xfId="28905" xr:uid="{00000000-0005-0000-0000-000051480000}"/>
    <cellStyle name="Normal 3 2 2 2 2 3 5 2 5 3 2" xfId="28906" xr:uid="{00000000-0005-0000-0000-000052480000}"/>
    <cellStyle name="Normal 3 2 2 2 2 3 5 2 5 4" xfId="28907" xr:uid="{00000000-0005-0000-0000-000053480000}"/>
    <cellStyle name="Normal 3 2 2 2 2 3 5 2 5 5" xfId="28908" xr:uid="{00000000-0005-0000-0000-000054480000}"/>
    <cellStyle name="Normal 3 2 2 2 2 3 5 2 6" xfId="28909" xr:uid="{00000000-0005-0000-0000-000055480000}"/>
    <cellStyle name="Normal 3 2 2 2 2 3 5 2 6 2" xfId="28910" xr:uid="{00000000-0005-0000-0000-000056480000}"/>
    <cellStyle name="Normal 3 2 2 2 2 3 5 2 7" xfId="28911" xr:uid="{00000000-0005-0000-0000-000057480000}"/>
    <cellStyle name="Normal 3 2 2 2 2 3 5 2 7 2" xfId="28912" xr:uid="{00000000-0005-0000-0000-000058480000}"/>
    <cellStyle name="Normal 3 2 2 2 2 3 5 2 8" xfId="28913" xr:uid="{00000000-0005-0000-0000-000059480000}"/>
    <cellStyle name="Normal 3 2 2 2 2 3 5 2 8 2" xfId="28914" xr:uid="{00000000-0005-0000-0000-00005A480000}"/>
    <cellStyle name="Normal 3 2 2 2 2 3 5 2 9" xfId="28915" xr:uid="{00000000-0005-0000-0000-00005B480000}"/>
    <cellStyle name="Normal 3 2 2 2 2 3 5 3" xfId="28916" xr:uid="{00000000-0005-0000-0000-00005C480000}"/>
    <cellStyle name="Normal 3 2 2 2 2 3 5 3 10" xfId="28917" xr:uid="{00000000-0005-0000-0000-00005D480000}"/>
    <cellStyle name="Normal 3 2 2 2 2 3 5 3 2" xfId="28918" xr:uid="{00000000-0005-0000-0000-00005E480000}"/>
    <cellStyle name="Normal 3 2 2 2 2 3 5 3 2 2" xfId="28919" xr:uid="{00000000-0005-0000-0000-00005F480000}"/>
    <cellStyle name="Normal 3 2 2 2 2 3 5 3 2 2 2" xfId="28920" xr:uid="{00000000-0005-0000-0000-000060480000}"/>
    <cellStyle name="Normal 3 2 2 2 2 3 5 3 2 3" xfId="28921" xr:uid="{00000000-0005-0000-0000-000061480000}"/>
    <cellStyle name="Normal 3 2 2 2 2 3 5 3 2 3 2" xfId="28922" xr:uid="{00000000-0005-0000-0000-000062480000}"/>
    <cellStyle name="Normal 3 2 2 2 2 3 5 3 2 4" xfId="28923" xr:uid="{00000000-0005-0000-0000-000063480000}"/>
    <cellStyle name="Normal 3 2 2 2 2 3 5 3 2 4 2" xfId="28924" xr:uid="{00000000-0005-0000-0000-000064480000}"/>
    <cellStyle name="Normal 3 2 2 2 2 3 5 3 2 5" xfId="28925" xr:uid="{00000000-0005-0000-0000-000065480000}"/>
    <cellStyle name="Normal 3 2 2 2 2 3 5 3 2 6" xfId="28926" xr:uid="{00000000-0005-0000-0000-000066480000}"/>
    <cellStyle name="Normal 3 2 2 2 2 3 5 3 3" xfId="28927" xr:uid="{00000000-0005-0000-0000-000067480000}"/>
    <cellStyle name="Normal 3 2 2 2 2 3 5 3 3 2" xfId="28928" xr:uid="{00000000-0005-0000-0000-000068480000}"/>
    <cellStyle name="Normal 3 2 2 2 2 3 5 3 3 2 2" xfId="28929" xr:uid="{00000000-0005-0000-0000-000069480000}"/>
    <cellStyle name="Normal 3 2 2 2 2 3 5 3 3 3" xfId="28930" xr:uid="{00000000-0005-0000-0000-00006A480000}"/>
    <cellStyle name="Normal 3 2 2 2 2 3 5 3 3 3 2" xfId="28931" xr:uid="{00000000-0005-0000-0000-00006B480000}"/>
    <cellStyle name="Normal 3 2 2 2 2 3 5 3 3 4" xfId="28932" xr:uid="{00000000-0005-0000-0000-00006C480000}"/>
    <cellStyle name="Normal 3 2 2 2 2 3 5 3 3 4 2" xfId="28933" xr:uid="{00000000-0005-0000-0000-00006D480000}"/>
    <cellStyle name="Normal 3 2 2 2 2 3 5 3 3 5" xfId="28934" xr:uid="{00000000-0005-0000-0000-00006E480000}"/>
    <cellStyle name="Normal 3 2 2 2 2 3 5 3 3 6" xfId="28935" xr:uid="{00000000-0005-0000-0000-00006F480000}"/>
    <cellStyle name="Normal 3 2 2 2 2 3 5 3 4" xfId="28936" xr:uid="{00000000-0005-0000-0000-000070480000}"/>
    <cellStyle name="Normal 3 2 2 2 2 3 5 3 4 2" xfId="28937" xr:uid="{00000000-0005-0000-0000-000071480000}"/>
    <cellStyle name="Normal 3 2 2 2 2 3 5 3 4 2 2" xfId="28938" xr:uid="{00000000-0005-0000-0000-000072480000}"/>
    <cellStyle name="Normal 3 2 2 2 2 3 5 3 4 3" xfId="28939" xr:uid="{00000000-0005-0000-0000-000073480000}"/>
    <cellStyle name="Normal 3 2 2 2 2 3 5 3 4 3 2" xfId="28940" xr:uid="{00000000-0005-0000-0000-000074480000}"/>
    <cellStyle name="Normal 3 2 2 2 2 3 5 3 4 4" xfId="28941" xr:uid="{00000000-0005-0000-0000-000075480000}"/>
    <cellStyle name="Normal 3 2 2 2 2 3 5 3 4 4 2" xfId="28942" xr:uid="{00000000-0005-0000-0000-000076480000}"/>
    <cellStyle name="Normal 3 2 2 2 2 3 5 3 4 5" xfId="28943" xr:uid="{00000000-0005-0000-0000-000077480000}"/>
    <cellStyle name="Normal 3 2 2 2 2 3 5 3 4 6" xfId="28944" xr:uid="{00000000-0005-0000-0000-000078480000}"/>
    <cellStyle name="Normal 3 2 2 2 2 3 5 3 5" xfId="28945" xr:uid="{00000000-0005-0000-0000-000079480000}"/>
    <cellStyle name="Normal 3 2 2 2 2 3 5 3 5 2" xfId="28946" xr:uid="{00000000-0005-0000-0000-00007A480000}"/>
    <cellStyle name="Normal 3 2 2 2 2 3 5 3 5 2 2" xfId="28947" xr:uid="{00000000-0005-0000-0000-00007B480000}"/>
    <cellStyle name="Normal 3 2 2 2 2 3 5 3 5 3" xfId="28948" xr:uid="{00000000-0005-0000-0000-00007C480000}"/>
    <cellStyle name="Normal 3 2 2 2 2 3 5 3 5 3 2" xfId="28949" xr:uid="{00000000-0005-0000-0000-00007D480000}"/>
    <cellStyle name="Normal 3 2 2 2 2 3 5 3 5 4" xfId="28950" xr:uid="{00000000-0005-0000-0000-00007E480000}"/>
    <cellStyle name="Normal 3 2 2 2 2 3 5 3 5 5" xfId="28951" xr:uid="{00000000-0005-0000-0000-00007F480000}"/>
    <cellStyle name="Normal 3 2 2 2 2 3 5 3 6" xfId="28952" xr:uid="{00000000-0005-0000-0000-000080480000}"/>
    <cellStyle name="Normal 3 2 2 2 2 3 5 3 6 2" xfId="28953" xr:uid="{00000000-0005-0000-0000-000081480000}"/>
    <cellStyle name="Normal 3 2 2 2 2 3 5 3 7" xfId="28954" xr:uid="{00000000-0005-0000-0000-000082480000}"/>
    <cellStyle name="Normal 3 2 2 2 2 3 5 3 7 2" xfId="28955" xr:uid="{00000000-0005-0000-0000-000083480000}"/>
    <cellStyle name="Normal 3 2 2 2 2 3 5 3 8" xfId="28956" xr:uid="{00000000-0005-0000-0000-000084480000}"/>
    <cellStyle name="Normal 3 2 2 2 2 3 5 3 8 2" xfId="28957" xr:uid="{00000000-0005-0000-0000-000085480000}"/>
    <cellStyle name="Normal 3 2 2 2 2 3 5 3 9" xfId="28958" xr:uid="{00000000-0005-0000-0000-000086480000}"/>
    <cellStyle name="Normal 3 2 2 2 2 3 5 4" xfId="28959" xr:uid="{00000000-0005-0000-0000-000087480000}"/>
    <cellStyle name="Normal 3 2 2 2 2 3 5 4 2" xfId="28960" xr:uid="{00000000-0005-0000-0000-000088480000}"/>
    <cellStyle name="Normal 3 2 2 2 2 3 5 4 2 2" xfId="28961" xr:uid="{00000000-0005-0000-0000-000089480000}"/>
    <cellStyle name="Normal 3 2 2 2 2 3 5 4 3" xfId="28962" xr:uid="{00000000-0005-0000-0000-00008A480000}"/>
    <cellStyle name="Normal 3 2 2 2 2 3 5 4 3 2" xfId="28963" xr:uid="{00000000-0005-0000-0000-00008B480000}"/>
    <cellStyle name="Normal 3 2 2 2 2 3 5 4 4" xfId="28964" xr:uid="{00000000-0005-0000-0000-00008C480000}"/>
    <cellStyle name="Normal 3 2 2 2 2 3 5 4 4 2" xfId="28965" xr:uid="{00000000-0005-0000-0000-00008D480000}"/>
    <cellStyle name="Normal 3 2 2 2 2 3 5 4 5" xfId="28966" xr:uid="{00000000-0005-0000-0000-00008E480000}"/>
    <cellStyle name="Normal 3 2 2 2 2 3 5 4 6" xfId="28967" xr:uid="{00000000-0005-0000-0000-00008F480000}"/>
    <cellStyle name="Normal 3 2 2 2 2 3 5 5" xfId="28968" xr:uid="{00000000-0005-0000-0000-000090480000}"/>
    <cellStyle name="Normal 3 2 2 2 2 3 5 5 2" xfId="28969" xr:uid="{00000000-0005-0000-0000-000091480000}"/>
    <cellStyle name="Normal 3 2 2 2 2 3 5 5 2 2" xfId="28970" xr:uid="{00000000-0005-0000-0000-000092480000}"/>
    <cellStyle name="Normal 3 2 2 2 2 3 5 5 3" xfId="28971" xr:uid="{00000000-0005-0000-0000-000093480000}"/>
    <cellStyle name="Normal 3 2 2 2 2 3 5 5 3 2" xfId="28972" xr:uid="{00000000-0005-0000-0000-000094480000}"/>
    <cellStyle name="Normal 3 2 2 2 2 3 5 5 4" xfId="28973" xr:uid="{00000000-0005-0000-0000-000095480000}"/>
    <cellStyle name="Normal 3 2 2 2 2 3 5 5 4 2" xfId="28974" xr:uid="{00000000-0005-0000-0000-000096480000}"/>
    <cellStyle name="Normal 3 2 2 2 2 3 5 5 5" xfId="28975" xr:uid="{00000000-0005-0000-0000-000097480000}"/>
    <cellStyle name="Normal 3 2 2 2 2 3 5 5 6" xfId="28976" xr:uid="{00000000-0005-0000-0000-000098480000}"/>
    <cellStyle name="Normal 3 2 2 2 2 3 5 6" xfId="28977" xr:uid="{00000000-0005-0000-0000-000099480000}"/>
    <cellStyle name="Normal 3 2 2 2 2 3 5 6 2" xfId="28978" xr:uid="{00000000-0005-0000-0000-00009A480000}"/>
    <cellStyle name="Normal 3 2 2 2 2 3 5 6 2 2" xfId="28979" xr:uid="{00000000-0005-0000-0000-00009B480000}"/>
    <cellStyle name="Normal 3 2 2 2 2 3 5 6 3" xfId="28980" xr:uid="{00000000-0005-0000-0000-00009C480000}"/>
    <cellStyle name="Normal 3 2 2 2 2 3 5 6 3 2" xfId="28981" xr:uid="{00000000-0005-0000-0000-00009D480000}"/>
    <cellStyle name="Normal 3 2 2 2 2 3 5 6 4" xfId="28982" xr:uid="{00000000-0005-0000-0000-00009E480000}"/>
    <cellStyle name="Normal 3 2 2 2 2 3 5 6 4 2" xfId="28983" xr:uid="{00000000-0005-0000-0000-00009F480000}"/>
    <cellStyle name="Normal 3 2 2 2 2 3 5 6 5" xfId="28984" xr:uid="{00000000-0005-0000-0000-0000A0480000}"/>
    <cellStyle name="Normal 3 2 2 2 2 3 5 6 6" xfId="28985" xr:uid="{00000000-0005-0000-0000-0000A1480000}"/>
    <cellStyle name="Normal 3 2 2 2 2 3 5 7" xfId="28986" xr:uid="{00000000-0005-0000-0000-0000A2480000}"/>
    <cellStyle name="Normal 3 2 2 2 2 3 5 7 2" xfId="28987" xr:uid="{00000000-0005-0000-0000-0000A3480000}"/>
    <cellStyle name="Normal 3 2 2 2 2 3 5 7 2 2" xfId="28988" xr:uid="{00000000-0005-0000-0000-0000A4480000}"/>
    <cellStyle name="Normal 3 2 2 2 2 3 5 7 3" xfId="28989" xr:uid="{00000000-0005-0000-0000-0000A5480000}"/>
    <cellStyle name="Normal 3 2 2 2 2 3 5 7 3 2" xfId="28990" xr:uid="{00000000-0005-0000-0000-0000A6480000}"/>
    <cellStyle name="Normal 3 2 2 2 2 3 5 7 4" xfId="28991" xr:uid="{00000000-0005-0000-0000-0000A7480000}"/>
    <cellStyle name="Normal 3 2 2 2 2 3 5 7 5" xfId="28992" xr:uid="{00000000-0005-0000-0000-0000A8480000}"/>
    <cellStyle name="Normal 3 2 2 2 2 3 5 8" xfId="28993" xr:uid="{00000000-0005-0000-0000-0000A9480000}"/>
    <cellStyle name="Normal 3 2 2 2 2 3 5 8 2" xfId="28994" xr:uid="{00000000-0005-0000-0000-0000AA480000}"/>
    <cellStyle name="Normal 3 2 2 2 2 3 5 9" xfId="28995" xr:uid="{00000000-0005-0000-0000-0000AB480000}"/>
    <cellStyle name="Normal 3 2 2 2 2 3 5 9 2" xfId="28996" xr:uid="{00000000-0005-0000-0000-0000AC480000}"/>
    <cellStyle name="Normal 3 2 2 2 2 3 6" xfId="2504" xr:uid="{00000000-0005-0000-0000-0000AD480000}"/>
    <cellStyle name="Normal 3 2 2 2 2 3 6 10" xfId="28998" xr:uid="{00000000-0005-0000-0000-0000AE480000}"/>
    <cellStyle name="Normal 3 2 2 2 2 3 6 11" xfId="28999" xr:uid="{00000000-0005-0000-0000-0000AF480000}"/>
    <cellStyle name="Normal 3 2 2 2 2 3 6 12" xfId="28997" xr:uid="{00000000-0005-0000-0000-0000B0480000}"/>
    <cellStyle name="Normal 3 2 2 2 2 3 6 2" xfId="2505" xr:uid="{00000000-0005-0000-0000-0000B1480000}"/>
    <cellStyle name="Normal 3 2 2 2 2 3 6 2 2" xfId="29001" xr:uid="{00000000-0005-0000-0000-0000B2480000}"/>
    <cellStyle name="Normal 3 2 2 2 2 3 6 2 2 2" xfId="29002" xr:uid="{00000000-0005-0000-0000-0000B3480000}"/>
    <cellStyle name="Normal 3 2 2 2 2 3 6 2 3" xfId="29003" xr:uid="{00000000-0005-0000-0000-0000B4480000}"/>
    <cellStyle name="Normal 3 2 2 2 2 3 6 2 3 2" xfId="29004" xr:uid="{00000000-0005-0000-0000-0000B5480000}"/>
    <cellStyle name="Normal 3 2 2 2 2 3 6 2 4" xfId="29005" xr:uid="{00000000-0005-0000-0000-0000B6480000}"/>
    <cellStyle name="Normal 3 2 2 2 2 3 6 2 4 2" xfId="29006" xr:uid="{00000000-0005-0000-0000-0000B7480000}"/>
    <cellStyle name="Normal 3 2 2 2 2 3 6 2 5" xfId="29007" xr:uid="{00000000-0005-0000-0000-0000B8480000}"/>
    <cellStyle name="Normal 3 2 2 2 2 3 6 2 6" xfId="29008" xr:uid="{00000000-0005-0000-0000-0000B9480000}"/>
    <cellStyle name="Normal 3 2 2 2 2 3 6 2 7" xfId="29000" xr:uid="{00000000-0005-0000-0000-0000BA480000}"/>
    <cellStyle name="Normal 3 2 2 2 2 3 6 3" xfId="29009" xr:uid="{00000000-0005-0000-0000-0000BB480000}"/>
    <cellStyle name="Normal 3 2 2 2 2 3 6 3 2" xfId="29010" xr:uid="{00000000-0005-0000-0000-0000BC480000}"/>
    <cellStyle name="Normal 3 2 2 2 2 3 6 3 2 2" xfId="29011" xr:uid="{00000000-0005-0000-0000-0000BD480000}"/>
    <cellStyle name="Normal 3 2 2 2 2 3 6 3 3" xfId="29012" xr:uid="{00000000-0005-0000-0000-0000BE480000}"/>
    <cellStyle name="Normal 3 2 2 2 2 3 6 3 3 2" xfId="29013" xr:uid="{00000000-0005-0000-0000-0000BF480000}"/>
    <cellStyle name="Normal 3 2 2 2 2 3 6 3 4" xfId="29014" xr:uid="{00000000-0005-0000-0000-0000C0480000}"/>
    <cellStyle name="Normal 3 2 2 2 2 3 6 3 4 2" xfId="29015" xr:uid="{00000000-0005-0000-0000-0000C1480000}"/>
    <cellStyle name="Normal 3 2 2 2 2 3 6 3 5" xfId="29016" xr:uid="{00000000-0005-0000-0000-0000C2480000}"/>
    <cellStyle name="Normal 3 2 2 2 2 3 6 3 6" xfId="29017" xr:uid="{00000000-0005-0000-0000-0000C3480000}"/>
    <cellStyle name="Normal 3 2 2 2 2 3 6 4" xfId="29018" xr:uid="{00000000-0005-0000-0000-0000C4480000}"/>
    <cellStyle name="Normal 3 2 2 2 2 3 6 4 2" xfId="29019" xr:uid="{00000000-0005-0000-0000-0000C5480000}"/>
    <cellStyle name="Normal 3 2 2 2 2 3 6 4 2 2" xfId="29020" xr:uid="{00000000-0005-0000-0000-0000C6480000}"/>
    <cellStyle name="Normal 3 2 2 2 2 3 6 4 3" xfId="29021" xr:uid="{00000000-0005-0000-0000-0000C7480000}"/>
    <cellStyle name="Normal 3 2 2 2 2 3 6 4 3 2" xfId="29022" xr:uid="{00000000-0005-0000-0000-0000C8480000}"/>
    <cellStyle name="Normal 3 2 2 2 2 3 6 4 4" xfId="29023" xr:uid="{00000000-0005-0000-0000-0000C9480000}"/>
    <cellStyle name="Normal 3 2 2 2 2 3 6 4 4 2" xfId="29024" xr:uid="{00000000-0005-0000-0000-0000CA480000}"/>
    <cellStyle name="Normal 3 2 2 2 2 3 6 4 5" xfId="29025" xr:uid="{00000000-0005-0000-0000-0000CB480000}"/>
    <cellStyle name="Normal 3 2 2 2 2 3 6 4 6" xfId="29026" xr:uid="{00000000-0005-0000-0000-0000CC480000}"/>
    <cellStyle name="Normal 3 2 2 2 2 3 6 5" xfId="29027" xr:uid="{00000000-0005-0000-0000-0000CD480000}"/>
    <cellStyle name="Normal 3 2 2 2 2 3 6 5 2" xfId="29028" xr:uid="{00000000-0005-0000-0000-0000CE480000}"/>
    <cellStyle name="Normal 3 2 2 2 2 3 6 5 2 2" xfId="29029" xr:uid="{00000000-0005-0000-0000-0000CF480000}"/>
    <cellStyle name="Normal 3 2 2 2 2 3 6 5 3" xfId="29030" xr:uid="{00000000-0005-0000-0000-0000D0480000}"/>
    <cellStyle name="Normal 3 2 2 2 2 3 6 5 3 2" xfId="29031" xr:uid="{00000000-0005-0000-0000-0000D1480000}"/>
    <cellStyle name="Normal 3 2 2 2 2 3 6 5 4" xfId="29032" xr:uid="{00000000-0005-0000-0000-0000D2480000}"/>
    <cellStyle name="Normal 3 2 2 2 2 3 6 5 4 2" xfId="29033" xr:uid="{00000000-0005-0000-0000-0000D3480000}"/>
    <cellStyle name="Normal 3 2 2 2 2 3 6 5 5" xfId="29034" xr:uid="{00000000-0005-0000-0000-0000D4480000}"/>
    <cellStyle name="Normal 3 2 2 2 2 3 6 5 6" xfId="29035" xr:uid="{00000000-0005-0000-0000-0000D5480000}"/>
    <cellStyle name="Normal 3 2 2 2 2 3 6 6" xfId="29036" xr:uid="{00000000-0005-0000-0000-0000D6480000}"/>
    <cellStyle name="Normal 3 2 2 2 2 3 6 6 2" xfId="29037" xr:uid="{00000000-0005-0000-0000-0000D7480000}"/>
    <cellStyle name="Normal 3 2 2 2 2 3 6 6 2 2" xfId="29038" xr:uid="{00000000-0005-0000-0000-0000D8480000}"/>
    <cellStyle name="Normal 3 2 2 2 2 3 6 6 3" xfId="29039" xr:uid="{00000000-0005-0000-0000-0000D9480000}"/>
    <cellStyle name="Normal 3 2 2 2 2 3 6 6 3 2" xfId="29040" xr:uid="{00000000-0005-0000-0000-0000DA480000}"/>
    <cellStyle name="Normal 3 2 2 2 2 3 6 6 4" xfId="29041" xr:uid="{00000000-0005-0000-0000-0000DB480000}"/>
    <cellStyle name="Normal 3 2 2 2 2 3 6 6 5" xfId="29042" xr:uid="{00000000-0005-0000-0000-0000DC480000}"/>
    <cellStyle name="Normal 3 2 2 2 2 3 6 7" xfId="29043" xr:uid="{00000000-0005-0000-0000-0000DD480000}"/>
    <cellStyle name="Normal 3 2 2 2 2 3 6 7 2" xfId="29044" xr:uid="{00000000-0005-0000-0000-0000DE480000}"/>
    <cellStyle name="Normal 3 2 2 2 2 3 6 8" xfId="29045" xr:uid="{00000000-0005-0000-0000-0000DF480000}"/>
    <cellStyle name="Normal 3 2 2 2 2 3 6 8 2" xfId="29046" xr:uid="{00000000-0005-0000-0000-0000E0480000}"/>
    <cellStyle name="Normal 3 2 2 2 2 3 6 9" xfId="29047" xr:uid="{00000000-0005-0000-0000-0000E1480000}"/>
    <cellStyle name="Normal 3 2 2 2 2 3 6 9 2" xfId="29048" xr:uid="{00000000-0005-0000-0000-0000E2480000}"/>
    <cellStyle name="Normal 3 2 2 2 2 3 7" xfId="2506" xr:uid="{00000000-0005-0000-0000-0000E3480000}"/>
    <cellStyle name="Normal 3 2 2 2 2 3 7 10" xfId="29050" xr:uid="{00000000-0005-0000-0000-0000E4480000}"/>
    <cellStyle name="Normal 3 2 2 2 2 3 7 11" xfId="29049" xr:uid="{00000000-0005-0000-0000-0000E5480000}"/>
    <cellStyle name="Normal 3 2 2 2 2 3 7 2" xfId="29051" xr:uid="{00000000-0005-0000-0000-0000E6480000}"/>
    <cellStyle name="Normal 3 2 2 2 2 3 7 2 2" xfId="29052" xr:uid="{00000000-0005-0000-0000-0000E7480000}"/>
    <cellStyle name="Normal 3 2 2 2 2 3 7 2 2 2" xfId="29053" xr:uid="{00000000-0005-0000-0000-0000E8480000}"/>
    <cellStyle name="Normal 3 2 2 2 2 3 7 2 3" xfId="29054" xr:uid="{00000000-0005-0000-0000-0000E9480000}"/>
    <cellStyle name="Normal 3 2 2 2 2 3 7 2 3 2" xfId="29055" xr:uid="{00000000-0005-0000-0000-0000EA480000}"/>
    <cellStyle name="Normal 3 2 2 2 2 3 7 2 4" xfId="29056" xr:uid="{00000000-0005-0000-0000-0000EB480000}"/>
    <cellStyle name="Normal 3 2 2 2 2 3 7 2 4 2" xfId="29057" xr:uid="{00000000-0005-0000-0000-0000EC480000}"/>
    <cellStyle name="Normal 3 2 2 2 2 3 7 2 5" xfId="29058" xr:uid="{00000000-0005-0000-0000-0000ED480000}"/>
    <cellStyle name="Normal 3 2 2 2 2 3 7 2 6" xfId="29059" xr:uid="{00000000-0005-0000-0000-0000EE480000}"/>
    <cellStyle name="Normal 3 2 2 2 2 3 7 3" xfId="29060" xr:uid="{00000000-0005-0000-0000-0000EF480000}"/>
    <cellStyle name="Normal 3 2 2 2 2 3 7 3 2" xfId="29061" xr:uid="{00000000-0005-0000-0000-0000F0480000}"/>
    <cellStyle name="Normal 3 2 2 2 2 3 7 3 2 2" xfId="29062" xr:uid="{00000000-0005-0000-0000-0000F1480000}"/>
    <cellStyle name="Normal 3 2 2 2 2 3 7 3 3" xfId="29063" xr:uid="{00000000-0005-0000-0000-0000F2480000}"/>
    <cellStyle name="Normal 3 2 2 2 2 3 7 3 3 2" xfId="29064" xr:uid="{00000000-0005-0000-0000-0000F3480000}"/>
    <cellStyle name="Normal 3 2 2 2 2 3 7 3 4" xfId="29065" xr:uid="{00000000-0005-0000-0000-0000F4480000}"/>
    <cellStyle name="Normal 3 2 2 2 2 3 7 3 4 2" xfId="29066" xr:uid="{00000000-0005-0000-0000-0000F5480000}"/>
    <cellStyle name="Normal 3 2 2 2 2 3 7 3 5" xfId="29067" xr:uid="{00000000-0005-0000-0000-0000F6480000}"/>
    <cellStyle name="Normal 3 2 2 2 2 3 7 3 6" xfId="29068" xr:uid="{00000000-0005-0000-0000-0000F7480000}"/>
    <cellStyle name="Normal 3 2 2 2 2 3 7 4" xfId="29069" xr:uid="{00000000-0005-0000-0000-0000F8480000}"/>
    <cellStyle name="Normal 3 2 2 2 2 3 7 4 2" xfId="29070" xr:uid="{00000000-0005-0000-0000-0000F9480000}"/>
    <cellStyle name="Normal 3 2 2 2 2 3 7 4 2 2" xfId="29071" xr:uid="{00000000-0005-0000-0000-0000FA480000}"/>
    <cellStyle name="Normal 3 2 2 2 2 3 7 4 3" xfId="29072" xr:uid="{00000000-0005-0000-0000-0000FB480000}"/>
    <cellStyle name="Normal 3 2 2 2 2 3 7 4 3 2" xfId="29073" xr:uid="{00000000-0005-0000-0000-0000FC480000}"/>
    <cellStyle name="Normal 3 2 2 2 2 3 7 4 4" xfId="29074" xr:uid="{00000000-0005-0000-0000-0000FD480000}"/>
    <cellStyle name="Normal 3 2 2 2 2 3 7 4 4 2" xfId="29075" xr:uid="{00000000-0005-0000-0000-0000FE480000}"/>
    <cellStyle name="Normal 3 2 2 2 2 3 7 4 5" xfId="29076" xr:uid="{00000000-0005-0000-0000-0000FF480000}"/>
    <cellStyle name="Normal 3 2 2 2 2 3 7 4 6" xfId="29077" xr:uid="{00000000-0005-0000-0000-000000490000}"/>
    <cellStyle name="Normal 3 2 2 2 2 3 7 5" xfId="29078" xr:uid="{00000000-0005-0000-0000-000001490000}"/>
    <cellStyle name="Normal 3 2 2 2 2 3 7 5 2" xfId="29079" xr:uid="{00000000-0005-0000-0000-000002490000}"/>
    <cellStyle name="Normal 3 2 2 2 2 3 7 5 2 2" xfId="29080" xr:uid="{00000000-0005-0000-0000-000003490000}"/>
    <cellStyle name="Normal 3 2 2 2 2 3 7 5 3" xfId="29081" xr:uid="{00000000-0005-0000-0000-000004490000}"/>
    <cellStyle name="Normal 3 2 2 2 2 3 7 5 3 2" xfId="29082" xr:uid="{00000000-0005-0000-0000-000005490000}"/>
    <cellStyle name="Normal 3 2 2 2 2 3 7 5 4" xfId="29083" xr:uid="{00000000-0005-0000-0000-000006490000}"/>
    <cellStyle name="Normal 3 2 2 2 2 3 7 5 5" xfId="29084" xr:uid="{00000000-0005-0000-0000-000007490000}"/>
    <cellStyle name="Normal 3 2 2 2 2 3 7 6" xfId="29085" xr:uid="{00000000-0005-0000-0000-000008490000}"/>
    <cellStyle name="Normal 3 2 2 2 2 3 7 6 2" xfId="29086" xr:uid="{00000000-0005-0000-0000-000009490000}"/>
    <cellStyle name="Normal 3 2 2 2 2 3 7 7" xfId="29087" xr:uid="{00000000-0005-0000-0000-00000A490000}"/>
    <cellStyle name="Normal 3 2 2 2 2 3 7 7 2" xfId="29088" xr:uid="{00000000-0005-0000-0000-00000B490000}"/>
    <cellStyle name="Normal 3 2 2 2 2 3 7 8" xfId="29089" xr:uid="{00000000-0005-0000-0000-00000C490000}"/>
    <cellStyle name="Normal 3 2 2 2 2 3 7 8 2" xfId="29090" xr:uid="{00000000-0005-0000-0000-00000D490000}"/>
    <cellStyle name="Normal 3 2 2 2 2 3 7 9" xfId="29091" xr:uid="{00000000-0005-0000-0000-00000E490000}"/>
    <cellStyle name="Normal 3 2 2 2 2 3 8" xfId="29092" xr:uid="{00000000-0005-0000-0000-00000F490000}"/>
    <cellStyle name="Normal 3 2 2 2 2 3 8 10" xfId="29093" xr:uid="{00000000-0005-0000-0000-000010490000}"/>
    <cellStyle name="Normal 3 2 2 2 2 3 8 2" xfId="29094" xr:uid="{00000000-0005-0000-0000-000011490000}"/>
    <cellStyle name="Normal 3 2 2 2 2 3 8 2 2" xfId="29095" xr:uid="{00000000-0005-0000-0000-000012490000}"/>
    <cellStyle name="Normal 3 2 2 2 2 3 8 2 2 2" xfId="29096" xr:uid="{00000000-0005-0000-0000-000013490000}"/>
    <cellStyle name="Normal 3 2 2 2 2 3 8 2 3" xfId="29097" xr:uid="{00000000-0005-0000-0000-000014490000}"/>
    <cellStyle name="Normal 3 2 2 2 2 3 8 2 3 2" xfId="29098" xr:uid="{00000000-0005-0000-0000-000015490000}"/>
    <cellStyle name="Normal 3 2 2 2 2 3 8 2 4" xfId="29099" xr:uid="{00000000-0005-0000-0000-000016490000}"/>
    <cellStyle name="Normal 3 2 2 2 2 3 8 2 4 2" xfId="29100" xr:uid="{00000000-0005-0000-0000-000017490000}"/>
    <cellStyle name="Normal 3 2 2 2 2 3 8 2 5" xfId="29101" xr:uid="{00000000-0005-0000-0000-000018490000}"/>
    <cellStyle name="Normal 3 2 2 2 2 3 8 2 6" xfId="29102" xr:uid="{00000000-0005-0000-0000-000019490000}"/>
    <cellStyle name="Normal 3 2 2 2 2 3 8 3" xfId="29103" xr:uid="{00000000-0005-0000-0000-00001A490000}"/>
    <cellStyle name="Normal 3 2 2 2 2 3 8 3 2" xfId="29104" xr:uid="{00000000-0005-0000-0000-00001B490000}"/>
    <cellStyle name="Normal 3 2 2 2 2 3 8 3 2 2" xfId="29105" xr:uid="{00000000-0005-0000-0000-00001C490000}"/>
    <cellStyle name="Normal 3 2 2 2 2 3 8 3 3" xfId="29106" xr:uid="{00000000-0005-0000-0000-00001D490000}"/>
    <cellStyle name="Normal 3 2 2 2 2 3 8 3 3 2" xfId="29107" xr:uid="{00000000-0005-0000-0000-00001E490000}"/>
    <cellStyle name="Normal 3 2 2 2 2 3 8 3 4" xfId="29108" xr:uid="{00000000-0005-0000-0000-00001F490000}"/>
    <cellStyle name="Normal 3 2 2 2 2 3 8 3 4 2" xfId="29109" xr:uid="{00000000-0005-0000-0000-000020490000}"/>
    <cellStyle name="Normal 3 2 2 2 2 3 8 3 5" xfId="29110" xr:uid="{00000000-0005-0000-0000-000021490000}"/>
    <cellStyle name="Normal 3 2 2 2 2 3 8 3 6" xfId="29111" xr:uid="{00000000-0005-0000-0000-000022490000}"/>
    <cellStyle name="Normal 3 2 2 2 2 3 8 4" xfId="29112" xr:uid="{00000000-0005-0000-0000-000023490000}"/>
    <cellStyle name="Normal 3 2 2 2 2 3 8 4 2" xfId="29113" xr:uid="{00000000-0005-0000-0000-000024490000}"/>
    <cellStyle name="Normal 3 2 2 2 2 3 8 4 2 2" xfId="29114" xr:uid="{00000000-0005-0000-0000-000025490000}"/>
    <cellStyle name="Normal 3 2 2 2 2 3 8 4 3" xfId="29115" xr:uid="{00000000-0005-0000-0000-000026490000}"/>
    <cellStyle name="Normal 3 2 2 2 2 3 8 4 3 2" xfId="29116" xr:uid="{00000000-0005-0000-0000-000027490000}"/>
    <cellStyle name="Normal 3 2 2 2 2 3 8 4 4" xfId="29117" xr:uid="{00000000-0005-0000-0000-000028490000}"/>
    <cellStyle name="Normal 3 2 2 2 2 3 8 4 4 2" xfId="29118" xr:uid="{00000000-0005-0000-0000-000029490000}"/>
    <cellStyle name="Normal 3 2 2 2 2 3 8 4 5" xfId="29119" xr:uid="{00000000-0005-0000-0000-00002A490000}"/>
    <cellStyle name="Normal 3 2 2 2 2 3 8 4 6" xfId="29120" xr:uid="{00000000-0005-0000-0000-00002B490000}"/>
    <cellStyle name="Normal 3 2 2 2 2 3 8 5" xfId="29121" xr:uid="{00000000-0005-0000-0000-00002C490000}"/>
    <cellStyle name="Normal 3 2 2 2 2 3 8 5 2" xfId="29122" xr:uid="{00000000-0005-0000-0000-00002D490000}"/>
    <cellStyle name="Normal 3 2 2 2 2 3 8 5 2 2" xfId="29123" xr:uid="{00000000-0005-0000-0000-00002E490000}"/>
    <cellStyle name="Normal 3 2 2 2 2 3 8 5 3" xfId="29124" xr:uid="{00000000-0005-0000-0000-00002F490000}"/>
    <cellStyle name="Normal 3 2 2 2 2 3 8 5 3 2" xfId="29125" xr:uid="{00000000-0005-0000-0000-000030490000}"/>
    <cellStyle name="Normal 3 2 2 2 2 3 8 5 4" xfId="29126" xr:uid="{00000000-0005-0000-0000-000031490000}"/>
    <cellStyle name="Normal 3 2 2 2 2 3 8 5 5" xfId="29127" xr:uid="{00000000-0005-0000-0000-000032490000}"/>
    <cellStyle name="Normal 3 2 2 2 2 3 8 6" xfId="29128" xr:uid="{00000000-0005-0000-0000-000033490000}"/>
    <cellStyle name="Normal 3 2 2 2 2 3 8 6 2" xfId="29129" xr:uid="{00000000-0005-0000-0000-000034490000}"/>
    <cellStyle name="Normal 3 2 2 2 2 3 8 7" xfId="29130" xr:uid="{00000000-0005-0000-0000-000035490000}"/>
    <cellStyle name="Normal 3 2 2 2 2 3 8 7 2" xfId="29131" xr:uid="{00000000-0005-0000-0000-000036490000}"/>
    <cellStyle name="Normal 3 2 2 2 2 3 8 8" xfId="29132" xr:uid="{00000000-0005-0000-0000-000037490000}"/>
    <cellStyle name="Normal 3 2 2 2 2 3 8 8 2" xfId="29133" xr:uid="{00000000-0005-0000-0000-000038490000}"/>
    <cellStyle name="Normal 3 2 2 2 2 3 8 9" xfId="29134" xr:uid="{00000000-0005-0000-0000-000039490000}"/>
    <cellStyle name="Normal 3 2 2 2 2 3 9" xfId="29135" xr:uid="{00000000-0005-0000-0000-00003A490000}"/>
    <cellStyle name="Normal 3 2 2 2 2 3 9 2" xfId="29136" xr:uid="{00000000-0005-0000-0000-00003B490000}"/>
    <cellStyle name="Normal 3 2 2 2 2 3 9 2 2" xfId="29137" xr:uid="{00000000-0005-0000-0000-00003C490000}"/>
    <cellStyle name="Normal 3 2 2 2 2 3 9 3" xfId="29138" xr:uid="{00000000-0005-0000-0000-00003D490000}"/>
    <cellStyle name="Normal 3 2 2 2 2 3 9 3 2" xfId="29139" xr:uid="{00000000-0005-0000-0000-00003E490000}"/>
    <cellStyle name="Normal 3 2 2 2 2 3 9 4" xfId="29140" xr:uid="{00000000-0005-0000-0000-00003F490000}"/>
    <cellStyle name="Normal 3 2 2 2 2 3 9 4 2" xfId="29141" xr:uid="{00000000-0005-0000-0000-000040490000}"/>
    <cellStyle name="Normal 3 2 2 2 2 3 9 5" xfId="29142" xr:uid="{00000000-0005-0000-0000-000041490000}"/>
    <cellStyle name="Normal 3 2 2 2 2 3 9 6" xfId="29143" xr:uid="{00000000-0005-0000-0000-000042490000}"/>
    <cellStyle name="Normal 3 2 2 2 2 4" xfId="2507" xr:uid="{00000000-0005-0000-0000-000043490000}"/>
    <cellStyle name="Normal 3 2 2 2 2 4 10" xfId="29145" xr:uid="{00000000-0005-0000-0000-000044490000}"/>
    <cellStyle name="Normal 3 2 2 2 2 4 10 2" xfId="29146" xr:uid="{00000000-0005-0000-0000-000045490000}"/>
    <cellStyle name="Normal 3 2 2 2 2 4 10 2 2" xfId="29147" xr:uid="{00000000-0005-0000-0000-000046490000}"/>
    <cellStyle name="Normal 3 2 2 2 2 4 10 3" xfId="29148" xr:uid="{00000000-0005-0000-0000-000047490000}"/>
    <cellStyle name="Normal 3 2 2 2 2 4 10 3 2" xfId="29149" xr:uid="{00000000-0005-0000-0000-000048490000}"/>
    <cellStyle name="Normal 3 2 2 2 2 4 10 4" xfId="29150" xr:uid="{00000000-0005-0000-0000-000049490000}"/>
    <cellStyle name="Normal 3 2 2 2 2 4 10 4 2" xfId="29151" xr:uid="{00000000-0005-0000-0000-00004A490000}"/>
    <cellStyle name="Normal 3 2 2 2 2 4 10 5" xfId="29152" xr:uid="{00000000-0005-0000-0000-00004B490000}"/>
    <cellStyle name="Normal 3 2 2 2 2 4 10 6" xfId="29153" xr:uid="{00000000-0005-0000-0000-00004C490000}"/>
    <cellStyle name="Normal 3 2 2 2 2 4 11" xfId="29154" xr:uid="{00000000-0005-0000-0000-00004D490000}"/>
    <cellStyle name="Normal 3 2 2 2 2 4 11 2" xfId="29155" xr:uid="{00000000-0005-0000-0000-00004E490000}"/>
    <cellStyle name="Normal 3 2 2 2 2 4 11 2 2" xfId="29156" xr:uid="{00000000-0005-0000-0000-00004F490000}"/>
    <cellStyle name="Normal 3 2 2 2 2 4 11 3" xfId="29157" xr:uid="{00000000-0005-0000-0000-000050490000}"/>
    <cellStyle name="Normal 3 2 2 2 2 4 11 3 2" xfId="29158" xr:uid="{00000000-0005-0000-0000-000051490000}"/>
    <cellStyle name="Normal 3 2 2 2 2 4 11 4" xfId="29159" xr:uid="{00000000-0005-0000-0000-000052490000}"/>
    <cellStyle name="Normal 3 2 2 2 2 4 11 5" xfId="29160" xr:uid="{00000000-0005-0000-0000-000053490000}"/>
    <cellStyle name="Normal 3 2 2 2 2 4 12" xfId="29161" xr:uid="{00000000-0005-0000-0000-000054490000}"/>
    <cellStyle name="Normal 3 2 2 2 2 4 12 2" xfId="29162" xr:uid="{00000000-0005-0000-0000-000055490000}"/>
    <cellStyle name="Normal 3 2 2 2 2 4 13" xfId="29163" xr:uid="{00000000-0005-0000-0000-000056490000}"/>
    <cellStyle name="Normal 3 2 2 2 2 4 13 2" xfId="29164" xr:uid="{00000000-0005-0000-0000-000057490000}"/>
    <cellStyle name="Normal 3 2 2 2 2 4 14" xfId="29165" xr:uid="{00000000-0005-0000-0000-000058490000}"/>
    <cellStyle name="Normal 3 2 2 2 2 4 14 2" xfId="29166" xr:uid="{00000000-0005-0000-0000-000059490000}"/>
    <cellStyle name="Normal 3 2 2 2 2 4 15" xfId="29167" xr:uid="{00000000-0005-0000-0000-00005A490000}"/>
    <cellStyle name="Normal 3 2 2 2 2 4 16" xfId="29168" xr:uid="{00000000-0005-0000-0000-00005B490000}"/>
    <cellStyle name="Normal 3 2 2 2 2 4 17" xfId="29144" xr:uid="{00000000-0005-0000-0000-00005C490000}"/>
    <cellStyle name="Normal 3 2 2 2 2 4 2" xfId="2508" xr:uid="{00000000-0005-0000-0000-00005D490000}"/>
    <cellStyle name="Normal 3 2 2 2 2 4 2 10" xfId="29170" xr:uid="{00000000-0005-0000-0000-00005E490000}"/>
    <cellStyle name="Normal 3 2 2 2 2 4 2 10 2" xfId="29171" xr:uid="{00000000-0005-0000-0000-00005F490000}"/>
    <cellStyle name="Normal 3 2 2 2 2 4 2 11" xfId="29172" xr:uid="{00000000-0005-0000-0000-000060490000}"/>
    <cellStyle name="Normal 3 2 2 2 2 4 2 11 2" xfId="29173" xr:uid="{00000000-0005-0000-0000-000061490000}"/>
    <cellStyle name="Normal 3 2 2 2 2 4 2 12" xfId="29174" xr:uid="{00000000-0005-0000-0000-000062490000}"/>
    <cellStyle name="Normal 3 2 2 2 2 4 2 13" xfId="29175" xr:uid="{00000000-0005-0000-0000-000063490000}"/>
    <cellStyle name="Normal 3 2 2 2 2 4 2 14" xfId="29169" xr:uid="{00000000-0005-0000-0000-000064490000}"/>
    <cellStyle name="Normal 3 2 2 2 2 4 2 2" xfId="2509" xr:uid="{00000000-0005-0000-0000-000065490000}"/>
    <cellStyle name="Normal 3 2 2 2 2 4 2 2 10" xfId="29177" xr:uid="{00000000-0005-0000-0000-000066490000}"/>
    <cellStyle name="Normal 3 2 2 2 2 4 2 2 11" xfId="29178" xr:uid="{00000000-0005-0000-0000-000067490000}"/>
    <cellStyle name="Normal 3 2 2 2 2 4 2 2 12" xfId="29176" xr:uid="{00000000-0005-0000-0000-000068490000}"/>
    <cellStyle name="Normal 3 2 2 2 2 4 2 2 2" xfId="2510" xr:uid="{00000000-0005-0000-0000-000069490000}"/>
    <cellStyle name="Normal 3 2 2 2 2 4 2 2 2 2" xfId="29180" xr:uid="{00000000-0005-0000-0000-00006A490000}"/>
    <cellStyle name="Normal 3 2 2 2 2 4 2 2 2 2 2" xfId="29181" xr:uid="{00000000-0005-0000-0000-00006B490000}"/>
    <cellStyle name="Normal 3 2 2 2 2 4 2 2 2 3" xfId="29182" xr:uid="{00000000-0005-0000-0000-00006C490000}"/>
    <cellStyle name="Normal 3 2 2 2 2 4 2 2 2 3 2" xfId="29183" xr:uid="{00000000-0005-0000-0000-00006D490000}"/>
    <cellStyle name="Normal 3 2 2 2 2 4 2 2 2 4" xfId="29184" xr:uid="{00000000-0005-0000-0000-00006E490000}"/>
    <cellStyle name="Normal 3 2 2 2 2 4 2 2 2 4 2" xfId="29185" xr:uid="{00000000-0005-0000-0000-00006F490000}"/>
    <cellStyle name="Normal 3 2 2 2 2 4 2 2 2 5" xfId="29186" xr:uid="{00000000-0005-0000-0000-000070490000}"/>
    <cellStyle name="Normal 3 2 2 2 2 4 2 2 2 6" xfId="29187" xr:uid="{00000000-0005-0000-0000-000071490000}"/>
    <cellStyle name="Normal 3 2 2 2 2 4 2 2 2 7" xfId="29179" xr:uid="{00000000-0005-0000-0000-000072490000}"/>
    <cellStyle name="Normal 3 2 2 2 2 4 2 2 3" xfId="2511" xr:uid="{00000000-0005-0000-0000-000073490000}"/>
    <cellStyle name="Normal 3 2 2 2 2 4 2 2 3 2" xfId="29189" xr:uid="{00000000-0005-0000-0000-000074490000}"/>
    <cellStyle name="Normal 3 2 2 2 2 4 2 2 3 2 2" xfId="29190" xr:uid="{00000000-0005-0000-0000-000075490000}"/>
    <cellStyle name="Normal 3 2 2 2 2 4 2 2 3 3" xfId="29191" xr:uid="{00000000-0005-0000-0000-000076490000}"/>
    <cellStyle name="Normal 3 2 2 2 2 4 2 2 3 3 2" xfId="29192" xr:uid="{00000000-0005-0000-0000-000077490000}"/>
    <cellStyle name="Normal 3 2 2 2 2 4 2 2 3 4" xfId="29193" xr:uid="{00000000-0005-0000-0000-000078490000}"/>
    <cellStyle name="Normal 3 2 2 2 2 4 2 2 3 4 2" xfId="29194" xr:uid="{00000000-0005-0000-0000-000079490000}"/>
    <cellStyle name="Normal 3 2 2 2 2 4 2 2 3 5" xfId="29195" xr:uid="{00000000-0005-0000-0000-00007A490000}"/>
    <cellStyle name="Normal 3 2 2 2 2 4 2 2 3 6" xfId="29196" xr:uid="{00000000-0005-0000-0000-00007B490000}"/>
    <cellStyle name="Normal 3 2 2 2 2 4 2 2 3 7" xfId="29188" xr:uid="{00000000-0005-0000-0000-00007C490000}"/>
    <cellStyle name="Normal 3 2 2 2 2 4 2 2 4" xfId="29197" xr:uid="{00000000-0005-0000-0000-00007D490000}"/>
    <cellStyle name="Normal 3 2 2 2 2 4 2 2 4 2" xfId="29198" xr:uid="{00000000-0005-0000-0000-00007E490000}"/>
    <cellStyle name="Normal 3 2 2 2 2 4 2 2 4 2 2" xfId="29199" xr:uid="{00000000-0005-0000-0000-00007F490000}"/>
    <cellStyle name="Normal 3 2 2 2 2 4 2 2 4 3" xfId="29200" xr:uid="{00000000-0005-0000-0000-000080490000}"/>
    <cellStyle name="Normal 3 2 2 2 2 4 2 2 4 3 2" xfId="29201" xr:uid="{00000000-0005-0000-0000-000081490000}"/>
    <cellStyle name="Normal 3 2 2 2 2 4 2 2 4 4" xfId="29202" xr:uid="{00000000-0005-0000-0000-000082490000}"/>
    <cellStyle name="Normal 3 2 2 2 2 4 2 2 4 4 2" xfId="29203" xr:uid="{00000000-0005-0000-0000-000083490000}"/>
    <cellStyle name="Normal 3 2 2 2 2 4 2 2 4 5" xfId="29204" xr:uid="{00000000-0005-0000-0000-000084490000}"/>
    <cellStyle name="Normal 3 2 2 2 2 4 2 2 4 6" xfId="29205" xr:uid="{00000000-0005-0000-0000-000085490000}"/>
    <cellStyle name="Normal 3 2 2 2 2 4 2 2 5" xfId="29206" xr:uid="{00000000-0005-0000-0000-000086490000}"/>
    <cellStyle name="Normal 3 2 2 2 2 4 2 2 5 2" xfId="29207" xr:uid="{00000000-0005-0000-0000-000087490000}"/>
    <cellStyle name="Normal 3 2 2 2 2 4 2 2 5 2 2" xfId="29208" xr:uid="{00000000-0005-0000-0000-000088490000}"/>
    <cellStyle name="Normal 3 2 2 2 2 4 2 2 5 3" xfId="29209" xr:uid="{00000000-0005-0000-0000-000089490000}"/>
    <cellStyle name="Normal 3 2 2 2 2 4 2 2 5 3 2" xfId="29210" xr:uid="{00000000-0005-0000-0000-00008A490000}"/>
    <cellStyle name="Normal 3 2 2 2 2 4 2 2 5 4" xfId="29211" xr:uid="{00000000-0005-0000-0000-00008B490000}"/>
    <cellStyle name="Normal 3 2 2 2 2 4 2 2 5 4 2" xfId="29212" xr:uid="{00000000-0005-0000-0000-00008C490000}"/>
    <cellStyle name="Normal 3 2 2 2 2 4 2 2 5 5" xfId="29213" xr:uid="{00000000-0005-0000-0000-00008D490000}"/>
    <cellStyle name="Normal 3 2 2 2 2 4 2 2 5 6" xfId="29214" xr:uid="{00000000-0005-0000-0000-00008E490000}"/>
    <cellStyle name="Normal 3 2 2 2 2 4 2 2 6" xfId="29215" xr:uid="{00000000-0005-0000-0000-00008F490000}"/>
    <cellStyle name="Normal 3 2 2 2 2 4 2 2 6 2" xfId="29216" xr:uid="{00000000-0005-0000-0000-000090490000}"/>
    <cellStyle name="Normal 3 2 2 2 2 4 2 2 6 2 2" xfId="29217" xr:uid="{00000000-0005-0000-0000-000091490000}"/>
    <cellStyle name="Normal 3 2 2 2 2 4 2 2 6 3" xfId="29218" xr:uid="{00000000-0005-0000-0000-000092490000}"/>
    <cellStyle name="Normal 3 2 2 2 2 4 2 2 6 3 2" xfId="29219" xr:uid="{00000000-0005-0000-0000-000093490000}"/>
    <cellStyle name="Normal 3 2 2 2 2 4 2 2 6 4" xfId="29220" xr:uid="{00000000-0005-0000-0000-000094490000}"/>
    <cellStyle name="Normal 3 2 2 2 2 4 2 2 6 5" xfId="29221" xr:uid="{00000000-0005-0000-0000-000095490000}"/>
    <cellStyle name="Normal 3 2 2 2 2 4 2 2 7" xfId="29222" xr:uid="{00000000-0005-0000-0000-000096490000}"/>
    <cellStyle name="Normal 3 2 2 2 2 4 2 2 7 2" xfId="29223" xr:uid="{00000000-0005-0000-0000-000097490000}"/>
    <cellStyle name="Normal 3 2 2 2 2 4 2 2 8" xfId="29224" xr:uid="{00000000-0005-0000-0000-000098490000}"/>
    <cellStyle name="Normal 3 2 2 2 2 4 2 2 8 2" xfId="29225" xr:uid="{00000000-0005-0000-0000-000099490000}"/>
    <cellStyle name="Normal 3 2 2 2 2 4 2 2 9" xfId="29226" xr:uid="{00000000-0005-0000-0000-00009A490000}"/>
    <cellStyle name="Normal 3 2 2 2 2 4 2 2 9 2" xfId="29227" xr:uid="{00000000-0005-0000-0000-00009B490000}"/>
    <cellStyle name="Normal 3 2 2 2 2 4 2 3" xfId="2512" xr:uid="{00000000-0005-0000-0000-00009C490000}"/>
    <cellStyle name="Normal 3 2 2 2 2 4 2 3 10" xfId="29229" xr:uid="{00000000-0005-0000-0000-00009D490000}"/>
    <cellStyle name="Normal 3 2 2 2 2 4 2 3 11" xfId="29228" xr:uid="{00000000-0005-0000-0000-00009E490000}"/>
    <cellStyle name="Normal 3 2 2 2 2 4 2 3 2" xfId="2513" xr:uid="{00000000-0005-0000-0000-00009F490000}"/>
    <cellStyle name="Normal 3 2 2 2 2 4 2 3 2 2" xfId="29231" xr:uid="{00000000-0005-0000-0000-0000A0490000}"/>
    <cellStyle name="Normal 3 2 2 2 2 4 2 3 2 2 2" xfId="29232" xr:uid="{00000000-0005-0000-0000-0000A1490000}"/>
    <cellStyle name="Normal 3 2 2 2 2 4 2 3 2 3" xfId="29233" xr:uid="{00000000-0005-0000-0000-0000A2490000}"/>
    <cellStyle name="Normal 3 2 2 2 2 4 2 3 2 3 2" xfId="29234" xr:uid="{00000000-0005-0000-0000-0000A3490000}"/>
    <cellStyle name="Normal 3 2 2 2 2 4 2 3 2 4" xfId="29235" xr:uid="{00000000-0005-0000-0000-0000A4490000}"/>
    <cellStyle name="Normal 3 2 2 2 2 4 2 3 2 4 2" xfId="29236" xr:uid="{00000000-0005-0000-0000-0000A5490000}"/>
    <cellStyle name="Normal 3 2 2 2 2 4 2 3 2 5" xfId="29237" xr:uid="{00000000-0005-0000-0000-0000A6490000}"/>
    <cellStyle name="Normal 3 2 2 2 2 4 2 3 2 6" xfId="29238" xr:uid="{00000000-0005-0000-0000-0000A7490000}"/>
    <cellStyle name="Normal 3 2 2 2 2 4 2 3 2 7" xfId="29230" xr:uid="{00000000-0005-0000-0000-0000A8490000}"/>
    <cellStyle name="Normal 3 2 2 2 2 4 2 3 3" xfId="29239" xr:uid="{00000000-0005-0000-0000-0000A9490000}"/>
    <cellStyle name="Normal 3 2 2 2 2 4 2 3 3 2" xfId="29240" xr:uid="{00000000-0005-0000-0000-0000AA490000}"/>
    <cellStyle name="Normal 3 2 2 2 2 4 2 3 3 2 2" xfId="29241" xr:uid="{00000000-0005-0000-0000-0000AB490000}"/>
    <cellStyle name="Normal 3 2 2 2 2 4 2 3 3 3" xfId="29242" xr:uid="{00000000-0005-0000-0000-0000AC490000}"/>
    <cellStyle name="Normal 3 2 2 2 2 4 2 3 3 3 2" xfId="29243" xr:uid="{00000000-0005-0000-0000-0000AD490000}"/>
    <cellStyle name="Normal 3 2 2 2 2 4 2 3 3 4" xfId="29244" xr:uid="{00000000-0005-0000-0000-0000AE490000}"/>
    <cellStyle name="Normal 3 2 2 2 2 4 2 3 3 4 2" xfId="29245" xr:uid="{00000000-0005-0000-0000-0000AF490000}"/>
    <cellStyle name="Normal 3 2 2 2 2 4 2 3 3 5" xfId="29246" xr:uid="{00000000-0005-0000-0000-0000B0490000}"/>
    <cellStyle name="Normal 3 2 2 2 2 4 2 3 3 6" xfId="29247" xr:uid="{00000000-0005-0000-0000-0000B1490000}"/>
    <cellStyle name="Normal 3 2 2 2 2 4 2 3 4" xfId="29248" xr:uid="{00000000-0005-0000-0000-0000B2490000}"/>
    <cellStyle name="Normal 3 2 2 2 2 4 2 3 4 2" xfId="29249" xr:uid="{00000000-0005-0000-0000-0000B3490000}"/>
    <cellStyle name="Normal 3 2 2 2 2 4 2 3 4 2 2" xfId="29250" xr:uid="{00000000-0005-0000-0000-0000B4490000}"/>
    <cellStyle name="Normal 3 2 2 2 2 4 2 3 4 3" xfId="29251" xr:uid="{00000000-0005-0000-0000-0000B5490000}"/>
    <cellStyle name="Normal 3 2 2 2 2 4 2 3 4 3 2" xfId="29252" xr:uid="{00000000-0005-0000-0000-0000B6490000}"/>
    <cellStyle name="Normal 3 2 2 2 2 4 2 3 4 4" xfId="29253" xr:uid="{00000000-0005-0000-0000-0000B7490000}"/>
    <cellStyle name="Normal 3 2 2 2 2 4 2 3 4 4 2" xfId="29254" xr:uid="{00000000-0005-0000-0000-0000B8490000}"/>
    <cellStyle name="Normal 3 2 2 2 2 4 2 3 4 5" xfId="29255" xr:uid="{00000000-0005-0000-0000-0000B9490000}"/>
    <cellStyle name="Normal 3 2 2 2 2 4 2 3 4 6" xfId="29256" xr:uid="{00000000-0005-0000-0000-0000BA490000}"/>
    <cellStyle name="Normal 3 2 2 2 2 4 2 3 5" xfId="29257" xr:uid="{00000000-0005-0000-0000-0000BB490000}"/>
    <cellStyle name="Normal 3 2 2 2 2 4 2 3 5 2" xfId="29258" xr:uid="{00000000-0005-0000-0000-0000BC490000}"/>
    <cellStyle name="Normal 3 2 2 2 2 4 2 3 5 2 2" xfId="29259" xr:uid="{00000000-0005-0000-0000-0000BD490000}"/>
    <cellStyle name="Normal 3 2 2 2 2 4 2 3 5 3" xfId="29260" xr:uid="{00000000-0005-0000-0000-0000BE490000}"/>
    <cellStyle name="Normal 3 2 2 2 2 4 2 3 5 3 2" xfId="29261" xr:uid="{00000000-0005-0000-0000-0000BF490000}"/>
    <cellStyle name="Normal 3 2 2 2 2 4 2 3 5 4" xfId="29262" xr:uid="{00000000-0005-0000-0000-0000C0490000}"/>
    <cellStyle name="Normal 3 2 2 2 2 4 2 3 5 5" xfId="29263" xr:uid="{00000000-0005-0000-0000-0000C1490000}"/>
    <cellStyle name="Normal 3 2 2 2 2 4 2 3 6" xfId="29264" xr:uid="{00000000-0005-0000-0000-0000C2490000}"/>
    <cellStyle name="Normal 3 2 2 2 2 4 2 3 6 2" xfId="29265" xr:uid="{00000000-0005-0000-0000-0000C3490000}"/>
    <cellStyle name="Normal 3 2 2 2 2 4 2 3 7" xfId="29266" xr:uid="{00000000-0005-0000-0000-0000C4490000}"/>
    <cellStyle name="Normal 3 2 2 2 2 4 2 3 7 2" xfId="29267" xr:uid="{00000000-0005-0000-0000-0000C5490000}"/>
    <cellStyle name="Normal 3 2 2 2 2 4 2 3 8" xfId="29268" xr:uid="{00000000-0005-0000-0000-0000C6490000}"/>
    <cellStyle name="Normal 3 2 2 2 2 4 2 3 8 2" xfId="29269" xr:uid="{00000000-0005-0000-0000-0000C7490000}"/>
    <cellStyle name="Normal 3 2 2 2 2 4 2 3 9" xfId="29270" xr:uid="{00000000-0005-0000-0000-0000C8490000}"/>
    <cellStyle name="Normal 3 2 2 2 2 4 2 4" xfId="2514" xr:uid="{00000000-0005-0000-0000-0000C9490000}"/>
    <cellStyle name="Normal 3 2 2 2 2 4 2 4 10" xfId="29272" xr:uid="{00000000-0005-0000-0000-0000CA490000}"/>
    <cellStyle name="Normal 3 2 2 2 2 4 2 4 11" xfId="29271" xr:uid="{00000000-0005-0000-0000-0000CB490000}"/>
    <cellStyle name="Normal 3 2 2 2 2 4 2 4 2" xfId="2515" xr:uid="{00000000-0005-0000-0000-0000CC490000}"/>
    <cellStyle name="Normal 3 2 2 2 2 4 2 4 2 2" xfId="29274" xr:uid="{00000000-0005-0000-0000-0000CD490000}"/>
    <cellStyle name="Normal 3 2 2 2 2 4 2 4 2 2 2" xfId="29275" xr:uid="{00000000-0005-0000-0000-0000CE490000}"/>
    <cellStyle name="Normal 3 2 2 2 2 4 2 4 2 3" xfId="29276" xr:uid="{00000000-0005-0000-0000-0000CF490000}"/>
    <cellStyle name="Normal 3 2 2 2 2 4 2 4 2 3 2" xfId="29277" xr:uid="{00000000-0005-0000-0000-0000D0490000}"/>
    <cellStyle name="Normal 3 2 2 2 2 4 2 4 2 4" xfId="29278" xr:uid="{00000000-0005-0000-0000-0000D1490000}"/>
    <cellStyle name="Normal 3 2 2 2 2 4 2 4 2 4 2" xfId="29279" xr:uid="{00000000-0005-0000-0000-0000D2490000}"/>
    <cellStyle name="Normal 3 2 2 2 2 4 2 4 2 5" xfId="29280" xr:uid="{00000000-0005-0000-0000-0000D3490000}"/>
    <cellStyle name="Normal 3 2 2 2 2 4 2 4 2 6" xfId="29281" xr:uid="{00000000-0005-0000-0000-0000D4490000}"/>
    <cellStyle name="Normal 3 2 2 2 2 4 2 4 2 7" xfId="29273" xr:uid="{00000000-0005-0000-0000-0000D5490000}"/>
    <cellStyle name="Normal 3 2 2 2 2 4 2 4 3" xfId="29282" xr:uid="{00000000-0005-0000-0000-0000D6490000}"/>
    <cellStyle name="Normal 3 2 2 2 2 4 2 4 3 2" xfId="29283" xr:uid="{00000000-0005-0000-0000-0000D7490000}"/>
    <cellStyle name="Normal 3 2 2 2 2 4 2 4 3 2 2" xfId="29284" xr:uid="{00000000-0005-0000-0000-0000D8490000}"/>
    <cellStyle name="Normal 3 2 2 2 2 4 2 4 3 3" xfId="29285" xr:uid="{00000000-0005-0000-0000-0000D9490000}"/>
    <cellStyle name="Normal 3 2 2 2 2 4 2 4 3 3 2" xfId="29286" xr:uid="{00000000-0005-0000-0000-0000DA490000}"/>
    <cellStyle name="Normal 3 2 2 2 2 4 2 4 3 4" xfId="29287" xr:uid="{00000000-0005-0000-0000-0000DB490000}"/>
    <cellStyle name="Normal 3 2 2 2 2 4 2 4 3 4 2" xfId="29288" xr:uid="{00000000-0005-0000-0000-0000DC490000}"/>
    <cellStyle name="Normal 3 2 2 2 2 4 2 4 3 5" xfId="29289" xr:uid="{00000000-0005-0000-0000-0000DD490000}"/>
    <cellStyle name="Normal 3 2 2 2 2 4 2 4 3 6" xfId="29290" xr:uid="{00000000-0005-0000-0000-0000DE490000}"/>
    <cellStyle name="Normal 3 2 2 2 2 4 2 4 4" xfId="29291" xr:uid="{00000000-0005-0000-0000-0000DF490000}"/>
    <cellStyle name="Normal 3 2 2 2 2 4 2 4 4 2" xfId="29292" xr:uid="{00000000-0005-0000-0000-0000E0490000}"/>
    <cellStyle name="Normal 3 2 2 2 2 4 2 4 4 2 2" xfId="29293" xr:uid="{00000000-0005-0000-0000-0000E1490000}"/>
    <cellStyle name="Normal 3 2 2 2 2 4 2 4 4 3" xfId="29294" xr:uid="{00000000-0005-0000-0000-0000E2490000}"/>
    <cellStyle name="Normal 3 2 2 2 2 4 2 4 4 3 2" xfId="29295" xr:uid="{00000000-0005-0000-0000-0000E3490000}"/>
    <cellStyle name="Normal 3 2 2 2 2 4 2 4 4 4" xfId="29296" xr:uid="{00000000-0005-0000-0000-0000E4490000}"/>
    <cellStyle name="Normal 3 2 2 2 2 4 2 4 4 4 2" xfId="29297" xr:uid="{00000000-0005-0000-0000-0000E5490000}"/>
    <cellStyle name="Normal 3 2 2 2 2 4 2 4 4 5" xfId="29298" xr:uid="{00000000-0005-0000-0000-0000E6490000}"/>
    <cellStyle name="Normal 3 2 2 2 2 4 2 4 4 6" xfId="29299" xr:uid="{00000000-0005-0000-0000-0000E7490000}"/>
    <cellStyle name="Normal 3 2 2 2 2 4 2 4 5" xfId="29300" xr:uid="{00000000-0005-0000-0000-0000E8490000}"/>
    <cellStyle name="Normal 3 2 2 2 2 4 2 4 5 2" xfId="29301" xr:uid="{00000000-0005-0000-0000-0000E9490000}"/>
    <cellStyle name="Normal 3 2 2 2 2 4 2 4 5 2 2" xfId="29302" xr:uid="{00000000-0005-0000-0000-0000EA490000}"/>
    <cellStyle name="Normal 3 2 2 2 2 4 2 4 5 3" xfId="29303" xr:uid="{00000000-0005-0000-0000-0000EB490000}"/>
    <cellStyle name="Normal 3 2 2 2 2 4 2 4 5 3 2" xfId="29304" xr:uid="{00000000-0005-0000-0000-0000EC490000}"/>
    <cellStyle name="Normal 3 2 2 2 2 4 2 4 5 4" xfId="29305" xr:uid="{00000000-0005-0000-0000-0000ED490000}"/>
    <cellStyle name="Normal 3 2 2 2 2 4 2 4 5 5" xfId="29306" xr:uid="{00000000-0005-0000-0000-0000EE490000}"/>
    <cellStyle name="Normal 3 2 2 2 2 4 2 4 6" xfId="29307" xr:uid="{00000000-0005-0000-0000-0000EF490000}"/>
    <cellStyle name="Normal 3 2 2 2 2 4 2 4 6 2" xfId="29308" xr:uid="{00000000-0005-0000-0000-0000F0490000}"/>
    <cellStyle name="Normal 3 2 2 2 2 4 2 4 7" xfId="29309" xr:uid="{00000000-0005-0000-0000-0000F1490000}"/>
    <cellStyle name="Normal 3 2 2 2 2 4 2 4 7 2" xfId="29310" xr:uid="{00000000-0005-0000-0000-0000F2490000}"/>
    <cellStyle name="Normal 3 2 2 2 2 4 2 4 8" xfId="29311" xr:uid="{00000000-0005-0000-0000-0000F3490000}"/>
    <cellStyle name="Normal 3 2 2 2 2 4 2 4 8 2" xfId="29312" xr:uid="{00000000-0005-0000-0000-0000F4490000}"/>
    <cellStyle name="Normal 3 2 2 2 2 4 2 4 9" xfId="29313" xr:uid="{00000000-0005-0000-0000-0000F5490000}"/>
    <cellStyle name="Normal 3 2 2 2 2 4 2 5" xfId="2516" xr:uid="{00000000-0005-0000-0000-0000F6490000}"/>
    <cellStyle name="Normal 3 2 2 2 2 4 2 5 2" xfId="29315" xr:uid="{00000000-0005-0000-0000-0000F7490000}"/>
    <cellStyle name="Normal 3 2 2 2 2 4 2 5 2 2" xfId="29316" xr:uid="{00000000-0005-0000-0000-0000F8490000}"/>
    <cellStyle name="Normal 3 2 2 2 2 4 2 5 3" xfId="29317" xr:uid="{00000000-0005-0000-0000-0000F9490000}"/>
    <cellStyle name="Normal 3 2 2 2 2 4 2 5 3 2" xfId="29318" xr:uid="{00000000-0005-0000-0000-0000FA490000}"/>
    <cellStyle name="Normal 3 2 2 2 2 4 2 5 4" xfId="29319" xr:uid="{00000000-0005-0000-0000-0000FB490000}"/>
    <cellStyle name="Normal 3 2 2 2 2 4 2 5 4 2" xfId="29320" xr:uid="{00000000-0005-0000-0000-0000FC490000}"/>
    <cellStyle name="Normal 3 2 2 2 2 4 2 5 5" xfId="29321" xr:uid="{00000000-0005-0000-0000-0000FD490000}"/>
    <cellStyle name="Normal 3 2 2 2 2 4 2 5 6" xfId="29322" xr:uid="{00000000-0005-0000-0000-0000FE490000}"/>
    <cellStyle name="Normal 3 2 2 2 2 4 2 5 7" xfId="29314" xr:uid="{00000000-0005-0000-0000-0000FF490000}"/>
    <cellStyle name="Normal 3 2 2 2 2 4 2 6" xfId="29323" xr:uid="{00000000-0005-0000-0000-0000004A0000}"/>
    <cellStyle name="Normal 3 2 2 2 2 4 2 6 2" xfId="29324" xr:uid="{00000000-0005-0000-0000-0000014A0000}"/>
    <cellStyle name="Normal 3 2 2 2 2 4 2 6 2 2" xfId="29325" xr:uid="{00000000-0005-0000-0000-0000024A0000}"/>
    <cellStyle name="Normal 3 2 2 2 2 4 2 6 3" xfId="29326" xr:uid="{00000000-0005-0000-0000-0000034A0000}"/>
    <cellStyle name="Normal 3 2 2 2 2 4 2 6 3 2" xfId="29327" xr:uid="{00000000-0005-0000-0000-0000044A0000}"/>
    <cellStyle name="Normal 3 2 2 2 2 4 2 6 4" xfId="29328" xr:uid="{00000000-0005-0000-0000-0000054A0000}"/>
    <cellStyle name="Normal 3 2 2 2 2 4 2 6 4 2" xfId="29329" xr:uid="{00000000-0005-0000-0000-0000064A0000}"/>
    <cellStyle name="Normal 3 2 2 2 2 4 2 6 5" xfId="29330" xr:uid="{00000000-0005-0000-0000-0000074A0000}"/>
    <cellStyle name="Normal 3 2 2 2 2 4 2 6 6" xfId="29331" xr:uid="{00000000-0005-0000-0000-0000084A0000}"/>
    <cellStyle name="Normal 3 2 2 2 2 4 2 7" xfId="29332" xr:uid="{00000000-0005-0000-0000-0000094A0000}"/>
    <cellStyle name="Normal 3 2 2 2 2 4 2 7 2" xfId="29333" xr:uid="{00000000-0005-0000-0000-00000A4A0000}"/>
    <cellStyle name="Normal 3 2 2 2 2 4 2 7 2 2" xfId="29334" xr:uid="{00000000-0005-0000-0000-00000B4A0000}"/>
    <cellStyle name="Normal 3 2 2 2 2 4 2 7 3" xfId="29335" xr:uid="{00000000-0005-0000-0000-00000C4A0000}"/>
    <cellStyle name="Normal 3 2 2 2 2 4 2 7 3 2" xfId="29336" xr:uid="{00000000-0005-0000-0000-00000D4A0000}"/>
    <cellStyle name="Normal 3 2 2 2 2 4 2 7 4" xfId="29337" xr:uid="{00000000-0005-0000-0000-00000E4A0000}"/>
    <cellStyle name="Normal 3 2 2 2 2 4 2 7 4 2" xfId="29338" xr:uid="{00000000-0005-0000-0000-00000F4A0000}"/>
    <cellStyle name="Normal 3 2 2 2 2 4 2 7 5" xfId="29339" xr:uid="{00000000-0005-0000-0000-0000104A0000}"/>
    <cellStyle name="Normal 3 2 2 2 2 4 2 7 6" xfId="29340" xr:uid="{00000000-0005-0000-0000-0000114A0000}"/>
    <cellStyle name="Normal 3 2 2 2 2 4 2 8" xfId="29341" xr:uid="{00000000-0005-0000-0000-0000124A0000}"/>
    <cellStyle name="Normal 3 2 2 2 2 4 2 8 2" xfId="29342" xr:uid="{00000000-0005-0000-0000-0000134A0000}"/>
    <cellStyle name="Normal 3 2 2 2 2 4 2 8 2 2" xfId="29343" xr:uid="{00000000-0005-0000-0000-0000144A0000}"/>
    <cellStyle name="Normal 3 2 2 2 2 4 2 8 3" xfId="29344" xr:uid="{00000000-0005-0000-0000-0000154A0000}"/>
    <cellStyle name="Normal 3 2 2 2 2 4 2 8 3 2" xfId="29345" xr:uid="{00000000-0005-0000-0000-0000164A0000}"/>
    <cellStyle name="Normal 3 2 2 2 2 4 2 8 4" xfId="29346" xr:uid="{00000000-0005-0000-0000-0000174A0000}"/>
    <cellStyle name="Normal 3 2 2 2 2 4 2 8 5" xfId="29347" xr:uid="{00000000-0005-0000-0000-0000184A0000}"/>
    <cellStyle name="Normal 3 2 2 2 2 4 2 9" xfId="29348" xr:uid="{00000000-0005-0000-0000-0000194A0000}"/>
    <cellStyle name="Normal 3 2 2 2 2 4 2 9 2" xfId="29349" xr:uid="{00000000-0005-0000-0000-00001A4A0000}"/>
    <cellStyle name="Normal 3 2 2 2 2 4 3" xfId="2517" xr:uid="{00000000-0005-0000-0000-00001B4A0000}"/>
    <cellStyle name="Normal 3 2 2 2 2 4 3 10" xfId="29351" xr:uid="{00000000-0005-0000-0000-00001C4A0000}"/>
    <cellStyle name="Normal 3 2 2 2 2 4 3 10 2" xfId="29352" xr:uid="{00000000-0005-0000-0000-00001D4A0000}"/>
    <cellStyle name="Normal 3 2 2 2 2 4 3 11" xfId="29353" xr:uid="{00000000-0005-0000-0000-00001E4A0000}"/>
    <cellStyle name="Normal 3 2 2 2 2 4 3 11 2" xfId="29354" xr:uid="{00000000-0005-0000-0000-00001F4A0000}"/>
    <cellStyle name="Normal 3 2 2 2 2 4 3 12" xfId="29355" xr:uid="{00000000-0005-0000-0000-0000204A0000}"/>
    <cellStyle name="Normal 3 2 2 2 2 4 3 13" xfId="29356" xr:uid="{00000000-0005-0000-0000-0000214A0000}"/>
    <cellStyle name="Normal 3 2 2 2 2 4 3 14" xfId="29350" xr:uid="{00000000-0005-0000-0000-0000224A0000}"/>
    <cellStyle name="Normal 3 2 2 2 2 4 3 2" xfId="2518" xr:uid="{00000000-0005-0000-0000-0000234A0000}"/>
    <cellStyle name="Normal 3 2 2 2 2 4 3 2 10" xfId="29358" xr:uid="{00000000-0005-0000-0000-0000244A0000}"/>
    <cellStyle name="Normal 3 2 2 2 2 4 3 2 11" xfId="29359" xr:uid="{00000000-0005-0000-0000-0000254A0000}"/>
    <cellStyle name="Normal 3 2 2 2 2 4 3 2 12" xfId="29357" xr:uid="{00000000-0005-0000-0000-0000264A0000}"/>
    <cellStyle name="Normal 3 2 2 2 2 4 3 2 2" xfId="2519" xr:uid="{00000000-0005-0000-0000-0000274A0000}"/>
    <cellStyle name="Normal 3 2 2 2 2 4 3 2 2 2" xfId="29361" xr:uid="{00000000-0005-0000-0000-0000284A0000}"/>
    <cellStyle name="Normal 3 2 2 2 2 4 3 2 2 2 2" xfId="29362" xr:uid="{00000000-0005-0000-0000-0000294A0000}"/>
    <cellStyle name="Normal 3 2 2 2 2 4 3 2 2 3" xfId="29363" xr:uid="{00000000-0005-0000-0000-00002A4A0000}"/>
    <cellStyle name="Normal 3 2 2 2 2 4 3 2 2 3 2" xfId="29364" xr:uid="{00000000-0005-0000-0000-00002B4A0000}"/>
    <cellStyle name="Normal 3 2 2 2 2 4 3 2 2 4" xfId="29365" xr:uid="{00000000-0005-0000-0000-00002C4A0000}"/>
    <cellStyle name="Normal 3 2 2 2 2 4 3 2 2 4 2" xfId="29366" xr:uid="{00000000-0005-0000-0000-00002D4A0000}"/>
    <cellStyle name="Normal 3 2 2 2 2 4 3 2 2 5" xfId="29367" xr:uid="{00000000-0005-0000-0000-00002E4A0000}"/>
    <cellStyle name="Normal 3 2 2 2 2 4 3 2 2 6" xfId="29368" xr:uid="{00000000-0005-0000-0000-00002F4A0000}"/>
    <cellStyle name="Normal 3 2 2 2 2 4 3 2 2 7" xfId="29360" xr:uid="{00000000-0005-0000-0000-0000304A0000}"/>
    <cellStyle name="Normal 3 2 2 2 2 4 3 2 3" xfId="29369" xr:uid="{00000000-0005-0000-0000-0000314A0000}"/>
    <cellStyle name="Normal 3 2 2 2 2 4 3 2 3 2" xfId="29370" xr:uid="{00000000-0005-0000-0000-0000324A0000}"/>
    <cellStyle name="Normal 3 2 2 2 2 4 3 2 3 2 2" xfId="29371" xr:uid="{00000000-0005-0000-0000-0000334A0000}"/>
    <cellStyle name="Normal 3 2 2 2 2 4 3 2 3 3" xfId="29372" xr:uid="{00000000-0005-0000-0000-0000344A0000}"/>
    <cellStyle name="Normal 3 2 2 2 2 4 3 2 3 3 2" xfId="29373" xr:uid="{00000000-0005-0000-0000-0000354A0000}"/>
    <cellStyle name="Normal 3 2 2 2 2 4 3 2 3 4" xfId="29374" xr:uid="{00000000-0005-0000-0000-0000364A0000}"/>
    <cellStyle name="Normal 3 2 2 2 2 4 3 2 3 4 2" xfId="29375" xr:uid="{00000000-0005-0000-0000-0000374A0000}"/>
    <cellStyle name="Normal 3 2 2 2 2 4 3 2 3 5" xfId="29376" xr:uid="{00000000-0005-0000-0000-0000384A0000}"/>
    <cellStyle name="Normal 3 2 2 2 2 4 3 2 3 6" xfId="29377" xr:uid="{00000000-0005-0000-0000-0000394A0000}"/>
    <cellStyle name="Normal 3 2 2 2 2 4 3 2 4" xfId="29378" xr:uid="{00000000-0005-0000-0000-00003A4A0000}"/>
    <cellStyle name="Normal 3 2 2 2 2 4 3 2 4 2" xfId="29379" xr:uid="{00000000-0005-0000-0000-00003B4A0000}"/>
    <cellStyle name="Normal 3 2 2 2 2 4 3 2 4 2 2" xfId="29380" xr:uid="{00000000-0005-0000-0000-00003C4A0000}"/>
    <cellStyle name="Normal 3 2 2 2 2 4 3 2 4 3" xfId="29381" xr:uid="{00000000-0005-0000-0000-00003D4A0000}"/>
    <cellStyle name="Normal 3 2 2 2 2 4 3 2 4 3 2" xfId="29382" xr:uid="{00000000-0005-0000-0000-00003E4A0000}"/>
    <cellStyle name="Normal 3 2 2 2 2 4 3 2 4 4" xfId="29383" xr:uid="{00000000-0005-0000-0000-00003F4A0000}"/>
    <cellStyle name="Normal 3 2 2 2 2 4 3 2 4 4 2" xfId="29384" xr:uid="{00000000-0005-0000-0000-0000404A0000}"/>
    <cellStyle name="Normal 3 2 2 2 2 4 3 2 4 5" xfId="29385" xr:uid="{00000000-0005-0000-0000-0000414A0000}"/>
    <cellStyle name="Normal 3 2 2 2 2 4 3 2 4 6" xfId="29386" xr:uid="{00000000-0005-0000-0000-0000424A0000}"/>
    <cellStyle name="Normal 3 2 2 2 2 4 3 2 5" xfId="29387" xr:uid="{00000000-0005-0000-0000-0000434A0000}"/>
    <cellStyle name="Normal 3 2 2 2 2 4 3 2 5 2" xfId="29388" xr:uid="{00000000-0005-0000-0000-0000444A0000}"/>
    <cellStyle name="Normal 3 2 2 2 2 4 3 2 5 2 2" xfId="29389" xr:uid="{00000000-0005-0000-0000-0000454A0000}"/>
    <cellStyle name="Normal 3 2 2 2 2 4 3 2 5 3" xfId="29390" xr:uid="{00000000-0005-0000-0000-0000464A0000}"/>
    <cellStyle name="Normal 3 2 2 2 2 4 3 2 5 3 2" xfId="29391" xr:uid="{00000000-0005-0000-0000-0000474A0000}"/>
    <cellStyle name="Normal 3 2 2 2 2 4 3 2 5 4" xfId="29392" xr:uid="{00000000-0005-0000-0000-0000484A0000}"/>
    <cellStyle name="Normal 3 2 2 2 2 4 3 2 5 4 2" xfId="29393" xr:uid="{00000000-0005-0000-0000-0000494A0000}"/>
    <cellStyle name="Normal 3 2 2 2 2 4 3 2 5 5" xfId="29394" xr:uid="{00000000-0005-0000-0000-00004A4A0000}"/>
    <cellStyle name="Normal 3 2 2 2 2 4 3 2 5 6" xfId="29395" xr:uid="{00000000-0005-0000-0000-00004B4A0000}"/>
    <cellStyle name="Normal 3 2 2 2 2 4 3 2 6" xfId="29396" xr:uid="{00000000-0005-0000-0000-00004C4A0000}"/>
    <cellStyle name="Normal 3 2 2 2 2 4 3 2 6 2" xfId="29397" xr:uid="{00000000-0005-0000-0000-00004D4A0000}"/>
    <cellStyle name="Normal 3 2 2 2 2 4 3 2 6 2 2" xfId="29398" xr:uid="{00000000-0005-0000-0000-00004E4A0000}"/>
    <cellStyle name="Normal 3 2 2 2 2 4 3 2 6 3" xfId="29399" xr:uid="{00000000-0005-0000-0000-00004F4A0000}"/>
    <cellStyle name="Normal 3 2 2 2 2 4 3 2 6 3 2" xfId="29400" xr:uid="{00000000-0005-0000-0000-0000504A0000}"/>
    <cellStyle name="Normal 3 2 2 2 2 4 3 2 6 4" xfId="29401" xr:uid="{00000000-0005-0000-0000-0000514A0000}"/>
    <cellStyle name="Normal 3 2 2 2 2 4 3 2 6 5" xfId="29402" xr:uid="{00000000-0005-0000-0000-0000524A0000}"/>
    <cellStyle name="Normal 3 2 2 2 2 4 3 2 7" xfId="29403" xr:uid="{00000000-0005-0000-0000-0000534A0000}"/>
    <cellStyle name="Normal 3 2 2 2 2 4 3 2 7 2" xfId="29404" xr:uid="{00000000-0005-0000-0000-0000544A0000}"/>
    <cellStyle name="Normal 3 2 2 2 2 4 3 2 8" xfId="29405" xr:uid="{00000000-0005-0000-0000-0000554A0000}"/>
    <cellStyle name="Normal 3 2 2 2 2 4 3 2 8 2" xfId="29406" xr:uid="{00000000-0005-0000-0000-0000564A0000}"/>
    <cellStyle name="Normal 3 2 2 2 2 4 3 2 9" xfId="29407" xr:uid="{00000000-0005-0000-0000-0000574A0000}"/>
    <cellStyle name="Normal 3 2 2 2 2 4 3 2 9 2" xfId="29408" xr:uid="{00000000-0005-0000-0000-0000584A0000}"/>
    <cellStyle name="Normal 3 2 2 2 2 4 3 3" xfId="2520" xr:uid="{00000000-0005-0000-0000-0000594A0000}"/>
    <cellStyle name="Normal 3 2 2 2 2 4 3 3 10" xfId="29410" xr:uid="{00000000-0005-0000-0000-00005A4A0000}"/>
    <cellStyle name="Normal 3 2 2 2 2 4 3 3 11" xfId="29409" xr:uid="{00000000-0005-0000-0000-00005B4A0000}"/>
    <cellStyle name="Normal 3 2 2 2 2 4 3 3 2" xfId="2521" xr:uid="{00000000-0005-0000-0000-00005C4A0000}"/>
    <cellStyle name="Normal 3 2 2 2 2 4 3 3 2 2" xfId="29412" xr:uid="{00000000-0005-0000-0000-00005D4A0000}"/>
    <cellStyle name="Normal 3 2 2 2 2 4 3 3 2 2 2" xfId="29413" xr:uid="{00000000-0005-0000-0000-00005E4A0000}"/>
    <cellStyle name="Normal 3 2 2 2 2 4 3 3 2 3" xfId="29414" xr:uid="{00000000-0005-0000-0000-00005F4A0000}"/>
    <cellStyle name="Normal 3 2 2 2 2 4 3 3 2 3 2" xfId="29415" xr:uid="{00000000-0005-0000-0000-0000604A0000}"/>
    <cellStyle name="Normal 3 2 2 2 2 4 3 3 2 4" xfId="29416" xr:uid="{00000000-0005-0000-0000-0000614A0000}"/>
    <cellStyle name="Normal 3 2 2 2 2 4 3 3 2 4 2" xfId="29417" xr:uid="{00000000-0005-0000-0000-0000624A0000}"/>
    <cellStyle name="Normal 3 2 2 2 2 4 3 3 2 5" xfId="29418" xr:uid="{00000000-0005-0000-0000-0000634A0000}"/>
    <cellStyle name="Normal 3 2 2 2 2 4 3 3 2 6" xfId="29419" xr:uid="{00000000-0005-0000-0000-0000644A0000}"/>
    <cellStyle name="Normal 3 2 2 2 2 4 3 3 2 7" xfId="29411" xr:uid="{00000000-0005-0000-0000-0000654A0000}"/>
    <cellStyle name="Normal 3 2 2 2 2 4 3 3 3" xfId="29420" xr:uid="{00000000-0005-0000-0000-0000664A0000}"/>
    <cellStyle name="Normal 3 2 2 2 2 4 3 3 3 2" xfId="29421" xr:uid="{00000000-0005-0000-0000-0000674A0000}"/>
    <cellStyle name="Normal 3 2 2 2 2 4 3 3 3 2 2" xfId="29422" xr:uid="{00000000-0005-0000-0000-0000684A0000}"/>
    <cellStyle name="Normal 3 2 2 2 2 4 3 3 3 3" xfId="29423" xr:uid="{00000000-0005-0000-0000-0000694A0000}"/>
    <cellStyle name="Normal 3 2 2 2 2 4 3 3 3 3 2" xfId="29424" xr:uid="{00000000-0005-0000-0000-00006A4A0000}"/>
    <cellStyle name="Normal 3 2 2 2 2 4 3 3 3 4" xfId="29425" xr:uid="{00000000-0005-0000-0000-00006B4A0000}"/>
    <cellStyle name="Normal 3 2 2 2 2 4 3 3 3 4 2" xfId="29426" xr:uid="{00000000-0005-0000-0000-00006C4A0000}"/>
    <cellStyle name="Normal 3 2 2 2 2 4 3 3 3 5" xfId="29427" xr:uid="{00000000-0005-0000-0000-00006D4A0000}"/>
    <cellStyle name="Normal 3 2 2 2 2 4 3 3 3 6" xfId="29428" xr:uid="{00000000-0005-0000-0000-00006E4A0000}"/>
    <cellStyle name="Normal 3 2 2 2 2 4 3 3 4" xfId="29429" xr:uid="{00000000-0005-0000-0000-00006F4A0000}"/>
    <cellStyle name="Normal 3 2 2 2 2 4 3 3 4 2" xfId="29430" xr:uid="{00000000-0005-0000-0000-0000704A0000}"/>
    <cellStyle name="Normal 3 2 2 2 2 4 3 3 4 2 2" xfId="29431" xr:uid="{00000000-0005-0000-0000-0000714A0000}"/>
    <cellStyle name="Normal 3 2 2 2 2 4 3 3 4 3" xfId="29432" xr:uid="{00000000-0005-0000-0000-0000724A0000}"/>
    <cellStyle name="Normal 3 2 2 2 2 4 3 3 4 3 2" xfId="29433" xr:uid="{00000000-0005-0000-0000-0000734A0000}"/>
    <cellStyle name="Normal 3 2 2 2 2 4 3 3 4 4" xfId="29434" xr:uid="{00000000-0005-0000-0000-0000744A0000}"/>
    <cellStyle name="Normal 3 2 2 2 2 4 3 3 4 4 2" xfId="29435" xr:uid="{00000000-0005-0000-0000-0000754A0000}"/>
    <cellStyle name="Normal 3 2 2 2 2 4 3 3 4 5" xfId="29436" xr:uid="{00000000-0005-0000-0000-0000764A0000}"/>
    <cellStyle name="Normal 3 2 2 2 2 4 3 3 4 6" xfId="29437" xr:uid="{00000000-0005-0000-0000-0000774A0000}"/>
    <cellStyle name="Normal 3 2 2 2 2 4 3 3 5" xfId="29438" xr:uid="{00000000-0005-0000-0000-0000784A0000}"/>
    <cellStyle name="Normal 3 2 2 2 2 4 3 3 5 2" xfId="29439" xr:uid="{00000000-0005-0000-0000-0000794A0000}"/>
    <cellStyle name="Normal 3 2 2 2 2 4 3 3 5 2 2" xfId="29440" xr:uid="{00000000-0005-0000-0000-00007A4A0000}"/>
    <cellStyle name="Normal 3 2 2 2 2 4 3 3 5 3" xfId="29441" xr:uid="{00000000-0005-0000-0000-00007B4A0000}"/>
    <cellStyle name="Normal 3 2 2 2 2 4 3 3 5 3 2" xfId="29442" xr:uid="{00000000-0005-0000-0000-00007C4A0000}"/>
    <cellStyle name="Normal 3 2 2 2 2 4 3 3 5 4" xfId="29443" xr:uid="{00000000-0005-0000-0000-00007D4A0000}"/>
    <cellStyle name="Normal 3 2 2 2 2 4 3 3 5 5" xfId="29444" xr:uid="{00000000-0005-0000-0000-00007E4A0000}"/>
    <cellStyle name="Normal 3 2 2 2 2 4 3 3 6" xfId="29445" xr:uid="{00000000-0005-0000-0000-00007F4A0000}"/>
    <cellStyle name="Normal 3 2 2 2 2 4 3 3 6 2" xfId="29446" xr:uid="{00000000-0005-0000-0000-0000804A0000}"/>
    <cellStyle name="Normal 3 2 2 2 2 4 3 3 7" xfId="29447" xr:uid="{00000000-0005-0000-0000-0000814A0000}"/>
    <cellStyle name="Normal 3 2 2 2 2 4 3 3 7 2" xfId="29448" xr:uid="{00000000-0005-0000-0000-0000824A0000}"/>
    <cellStyle name="Normal 3 2 2 2 2 4 3 3 8" xfId="29449" xr:uid="{00000000-0005-0000-0000-0000834A0000}"/>
    <cellStyle name="Normal 3 2 2 2 2 4 3 3 8 2" xfId="29450" xr:uid="{00000000-0005-0000-0000-0000844A0000}"/>
    <cellStyle name="Normal 3 2 2 2 2 4 3 3 9" xfId="29451" xr:uid="{00000000-0005-0000-0000-0000854A0000}"/>
    <cellStyle name="Normal 3 2 2 2 2 4 3 4" xfId="2522" xr:uid="{00000000-0005-0000-0000-0000864A0000}"/>
    <cellStyle name="Normal 3 2 2 2 2 4 3 4 10" xfId="29453" xr:uid="{00000000-0005-0000-0000-0000874A0000}"/>
    <cellStyle name="Normal 3 2 2 2 2 4 3 4 11" xfId="29452" xr:uid="{00000000-0005-0000-0000-0000884A0000}"/>
    <cellStyle name="Normal 3 2 2 2 2 4 3 4 2" xfId="29454" xr:uid="{00000000-0005-0000-0000-0000894A0000}"/>
    <cellStyle name="Normal 3 2 2 2 2 4 3 4 2 2" xfId="29455" xr:uid="{00000000-0005-0000-0000-00008A4A0000}"/>
    <cellStyle name="Normal 3 2 2 2 2 4 3 4 2 2 2" xfId="29456" xr:uid="{00000000-0005-0000-0000-00008B4A0000}"/>
    <cellStyle name="Normal 3 2 2 2 2 4 3 4 2 3" xfId="29457" xr:uid="{00000000-0005-0000-0000-00008C4A0000}"/>
    <cellStyle name="Normal 3 2 2 2 2 4 3 4 2 3 2" xfId="29458" xr:uid="{00000000-0005-0000-0000-00008D4A0000}"/>
    <cellStyle name="Normal 3 2 2 2 2 4 3 4 2 4" xfId="29459" xr:uid="{00000000-0005-0000-0000-00008E4A0000}"/>
    <cellStyle name="Normal 3 2 2 2 2 4 3 4 2 4 2" xfId="29460" xr:uid="{00000000-0005-0000-0000-00008F4A0000}"/>
    <cellStyle name="Normal 3 2 2 2 2 4 3 4 2 5" xfId="29461" xr:uid="{00000000-0005-0000-0000-0000904A0000}"/>
    <cellStyle name="Normal 3 2 2 2 2 4 3 4 2 6" xfId="29462" xr:uid="{00000000-0005-0000-0000-0000914A0000}"/>
    <cellStyle name="Normal 3 2 2 2 2 4 3 4 3" xfId="29463" xr:uid="{00000000-0005-0000-0000-0000924A0000}"/>
    <cellStyle name="Normal 3 2 2 2 2 4 3 4 3 2" xfId="29464" xr:uid="{00000000-0005-0000-0000-0000934A0000}"/>
    <cellStyle name="Normal 3 2 2 2 2 4 3 4 3 2 2" xfId="29465" xr:uid="{00000000-0005-0000-0000-0000944A0000}"/>
    <cellStyle name="Normal 3 2 2 2 2 4 3 4 3 3" xfId="29466" xr:uid="{00000000-0005-0000-0000-0000954A0000}"/>
    <cellStyle name="Normal 3 2 2 2 2 4 3 4 3 3 2" xfId="29467" xr:uid="{00000000-0005-0000-0000-0000964A0000}"/>
    <cellStyle name="Normal 3 2 2 2 2 4 3 4 3 4" xfId="29468" xr:uid="{00000000-0005-0000-0000-0000974A0000}"/>
    <cellStyle name="Normal 3 2 2 2 2 4 3 4 3 4 2" xfId="29469" xr:uid="{00000000-0005-0000-0000-0000984A0000}"/>
    <cellStyle name="Normal 3 2 2 2 2 4 3 4 3 5" xfId="29470" xr:uid="{00000000-0005-0000-0000-0000994A0000}"/>
    <cellStyle name="Normal 3 2 2 2 2 4 3 4 3 6" xfId="29471" xr:uid="{00000000-0005-0000-0000-00009A4A0000}"/>
    <cellStyle name="Normal 3 2 2 2 2 4 3 4 4" xfId="29472" xr:uid="{00000000-0005-0000-0000-00009B4A0000}"/>
    <cellStyle name="Normal 3 2 2 2 2 4 3 4 4 2" xfId="29473" xr:uid="{00000000-0005-0000-0000-00009C4A0000}"/>
    <cellStyle name="Normal 3 2 2 2 2 4 3 4 4 2 2" xfId="29474" xr:uid="{00000000-0005-0000-0000-00009D4A0000}"/>
    <cellStyle name="Normal 3 2 2 2 2 4 3 4 4 3" xfId="29475" xr:uid="{00000000-0005-0000-0000-00009E4A0000}"/>
    <cellStyle name="Normal 3 2 2 2 2 4 3 4 4 3 2" xfId="29476" xr:uid="{00000000-0005-0000-0000-00009F4A0000}"/>
    <cellStyle name="Normal 3 2 2 2 2 4 3 4 4 4" xfId="29477" xr:uid="{00000000-0005-0000-0000-0000A04A0000}"/>
    <cellStyle name="Normal 3 2 2 2 2 4 3 4 4 4 2" xfId="29478" xr:uid="{00000000-0005-0000-0000-0000A14A0000}"/>
    <cellStyle name="Normal 3 2 2 2 2 4 3 4 4 5" xfId="29479" xr:uid="{00000000-0005-0000-0000-0000A24A0000}"/>
    <cellStyle name="Normal 3 2 2 2 2 4 3 4 4 6" xfId="29480" xr:uid="{00000000-0005-0000-0000-0000A34A0000}"/>
    <cellStyle name="Normal 3 2 2 2 2 4 3 4 5" xfId="29481" xr:uid="{00000000-0005-0000-0000-0000A44A0000}"/>
    <cellStyle name="Normal 3 2 2 2 2 4 3 4 5 2" xfId="29482" xr:uid="{00000000-0005-0000-0000-0000A54A0000}"/>
    <cellStyle name="Normal 3 2 2 2 2 4 3 4 5 2 2" xfId="29483" xr:uid="{00000000-0005-0000-0000-0000A64A0000}"/>
    <cellStyle name="Normal 3 2 2 2 2 4 3 4 5 3" xfId="29484" xr:uid="{00000000-0005-0000-0000-0000A74A0000}"/>
    <cellStyle name="Normal 3 2 2 2 2 4 3 4 5 3 2" xfId="29485" xr:uid="{00000000-0005-0000-0000-0000A84A0000}"/>
    <cellStyle name="Normal 3 2 2 2 2 4 3 4 5 4" xfId="29486" xr:uid="{00000000-0005-0000-0000-0000A94A0000}"/>
    <cellStyle name="Normal 3 2 2 2 2 4 3 4 5 5" xfId="29487" xr:uid="{00000000-0005-0000-0000-0000AA4A0000}"/>
    <cellStyle name="Normal 3 2 2 2 2 4 3 4 6" xfId="29488" xr:uid="{00000000-0005-0000-0000-0000AB4A0000}"/>
    <cellStyle name="Normal 3 2 2 2 2 4 3 4 6 2" xfId="29489" xr:uid="{00000000-0005-0000-0000-0000AC4A0000}"/>
    <cellStyle name="Normal 3 2 2 2 2 4 3 4 7" xfId="29490" xr:uid="{00000000-0005-0000-0000-0000AD4A0000}"/>
    <cellStyle name="Normal 3 2 2 2 2 4 3 4 7 2" xfId="29491" xr:uid="{00000000-0005-0000-0000-0000AE4A0000}"/>
    <cellStyle name="Normal 3 2 2 2 2 4 3 4 8" xfId="29492" xr:uid="{00000000-0005-0000-0000-0000AF4A0000}"/>
    <cellStyle name="Normal 3 2 2 2 2 4 3 4 8 2" xfId="29493" xr:uid="{00000000-0005-0000-0000-0000B04A0000}"/>
    <cellStyle name="Normal 3 2 2 2 2 4 3 4 9" xfId="29494" xr:uid="{00000000-0005-0000-0000-0000B14A0000}"/>
    <cellStyle name="Normal 3 2 2 2 2 4 3 5" xfId="29495" xr:uid="{00000000-0005-0000-0000-0000B24A0000}"/>
    <cellStyle name="Normal 3 2 2 2 2 4 3 5 2" xfId="29496" xr:uid="{00000000-0005-0000-0000-0000B34A0000}"/>
    <cellStyle name="Normal 3 2 2 2 2 4 3 5 2 2" xfId="29497" xr:uid="{00000000-0005-0000-0000-0000B44A0000}"/>
    <cellStyle name="Normal 3 2 2 2 2 4 3 5 3" xfId="29498" xr:uid="{00000000-0005-0000-0000-0000B54A0000}"/>
    <cellStyle name="Normal 3 2 2 2 2 4 3 5 3 2" xfId="29499" xr:uid="{00000000-0005-0000-0000-0000B64A0000}"/>
    <cellStyle name="Normal 3 2 2 2 2 4 3 5 4" xfId="29500" xr:uid="{00000000-0005-0000-0000-0000B74A0000}"/>
    <cellStyle name="Normal 3 2 2 2 2 4 3 5 4 2" xfId="29501" xr:uid="{00000000-0005-0000-0000-0000B84A0000}"/>
    <cellStyle name="Normal 3 2 2 2 2 4 3 5 5" xfId="29502" xr:uid="{00000000-0005-0000-0000-0000B94A0000}"/>
    <cellStyle name="Normal 3 2 2 2 2 4 3 5 6" xfId="29503" xr:uid="{00000000-0005-0000-0000-0000BA4A0000}"/>
    <cellStyle name="Normal 3 2 2 2 2 4 3 6" xfId="29504" xr:uid="{00000000-0005-0000-0000-0000BB4A0000}"/>
    <cellStyle name="Normal 3 2 2 2 2 4 3 6 2" xfId="29505" xr:uid="{00000000-0005-0000-0000-0000BC4A0000}"/>
    <cellStyle name="Normal 3 2 2 2 2 4 3 6 2 2" xfId="29506" xr:uid="{00000000-0005-0000-0000-0000BD4A0000}"/>
    <cellStyle name="Normal 3 2 2 2 2 4 3 6 3" xfId="29507" xr:uid="{00000000-0005-0000-0000-0000BE4A0000}"/>
    <cellStyle name="Normal 3 2 2 2 2 4 3 6 3 2" xfId="29508" xr:uid="{00000000-0005-0000-0000-0000BF4A0000}"/>
    <cellStyle name="Normal 3 2 2 2 2 4 3 6 4" xfId="29509" xr:uid="{00000000-0005-0000-0000-0000C04A0000}"/>
    <cellStyle name="Normal 3 2 2 2 2 4 3 6 4 2" xfId="29510" xr:uid="{00000000-0005-0000-0000-0000C14A0000}"/>
    <cellStyle name="Normal 3 2 2 2 2 4 3 6 5" xfId="29511" xr:uid="{00000000-0005-0000-0000-0000C24A0000}"/>
    <cellStyle name="Normal 3 2 2 2 2 4 3 6 6" xfId="29512" xr:uid="{00000000-0005-0000-0000-0000C34A0000}"/>
    <cellStyle name="Normal 3 2 2 2 2 4 3 7" xfId="29513" xr:uid="{00000000-0005-0000-0000-0000C44A0000}"/>
    <cellStyle name="Normal 3 2 2 2 2 4 3 7 2" xfId="29514" xr:uid="{00000000-0005-0000-0000-0000C54A0000}"/>
    <cellStyle name="Normal 3 2 2 2 2 4 3 7 2 2" xfId="29515" xr:uid="{00000000-0005-0000-0000-0000C64A0000}"/>
    <cellStyle name="Normal 3 2 2 2 2 4 3 7 3" xfId="29516" xr:uid="{00000000-0005-0000-0000-0000C74A0000}"/>
    <cellStyle name="Normal 3 2 2 2 2 4 3 7 3 2" xfId="29517" xr:uid="{00000000-0005-0000-0000-0000C84A0000}"/>
    <cellStyle name="Normal 3 2 2 2 2 4 3 7 4" xfId="29518" xr:uid="{00000000-0005-0000-0000-0000C94A0000}"/>
    <cellStyle name="Normal 3 2 2 2 2 4 3 7 4 2" xfId="29519" xr:uid="{00000000-0005-0000-0000-0000CA4A0000}"/>
    <cellStyle name="Normal 3 2 2 2 2 4 3 7 5" xfId="29520" xr:uid="{00000000-0005-0000-0000-0000CB4A0000}"/>
    <cellStyle name="Normal 3 2 2 2 2 4 3 7 6" xfId="29521" xr:uid="{00000000-0005-0000-0000-0000CC4A0000}"/>
    <cellStyle name="Normal 3 2 2 2 2 4 3 8" xfId="29522" xr:uid="{00000000-0005-0000-0000-0000CD4A0000}"/>
    <cellStyle name="Normal 3 2 2 2 2 4 3 8 2" xfId="29523" xr:uid="{00000000-0005-0000-0000-0000CE4A0000}"/>
    <cellStyle name="Normal 3 2 2 2 2 4 3 8 2 2" xfId="29524" xr:uid="{00000000-0005-0000-0000-0000CF4A0000}"/>
    <cellStyle name="Normal 3 2 2 2 2 4 3 8 3" xfId="29525" xr:uid="{00000000-0005-0000-0000-0000D04A0000}"/>
    <cellStyle name="Normal 3 2 2 2 2 4 3 8 3 2" xfId="29526" xr:uid="{00000000-0005-0000-0000-0000D14A0000}"/>
    <cellStyle name="Normal 3 2 2 2 2 4 3 8 4" xfId="29527" xr:uid="{00000000-0005-0000-0000-0000D24A0000}"/>
    <cellStyle name="Normal 3 2 2 2 2 4 3 8 5" xfId="29528" xr:uid="{00000000-0005-0000-0000-0000D34A0000}"/>
    <cellStyle name="Normal 3 2 2 2 2 4 3 9" xfId="29529" xr:uid="{00000000-0005-0000-0000-0000D44A0000}"/>
    <cellStyle name="Normal 3 2 2 2 2 4 3 9 2" xfId="29530" xr:uid="{00000000-0005-0000-0000-0000D54A0000}"/>
    <cellStyle name="Normal 3 2 2 2 2 4 4" xfId="2523" xr:uid="{00000000-0005-0000-0000-0000D64A0000}"/>
    <cellStyle name="Normal 3 2 2 2 2 4 4 10" xfId="29532" xr:uid="{00000000-0005-0000-0000-0000D74A0000}"/>
    <cellStyle name="Normal 3 2 2 2 2 4 4 10 2" xfId="29533" xr:uid="{00000000-0005-0000-0000-0000D84A0000}"/>
    <cellStyle name="Normal 3 2 2 2 2 4 4 11" xfId="29534" xr:uid="{00000000-0005-0000-0000-0000D94A0000}"/>
    <cellStyle name="Normal 3 2 2 2 2 4 4 12" xfId="29535" xr:uid="{00000000-0005-0000-0000-0000DA4A0000}"/>
    <cellStyle name="Normal 3 2 2 2 2 4 4 13" xfId="29531" xr:uid="{00000000-0005-0000-0000-0000DB4A0000}"/>
    <cellStyle name="Normal 3 2 2 2 2 4 4 2" xfId="2524" xr:uid="{00000000-0005-0000-0000-0000DC4A0000}"/>
    <cellStyle name="Normal 3 2 2 2 2 4 4 2 10" xfId="29537" xr:uid="{00000000-0005-0000-0000-0000DD4A0000}"/>
    <cellStyle name="Normal 3 2 2 2 2 4 4 2 11" xfId="29536" xr:uid="{00000000-0005-0000-0000-0000DE4A0000}"/>
    <cellStyle name="Normal 3 2 2 2 2 4 4 2 2" xfId="29538" xr:uid="{00000000-0005-0000-0000-0000DF4A0000}"/>
    <cellStyle name="Normal 3 2 2 2 2 4 4 2 2 2" xfId="29539" xr:uid="{00000000-0005-0000-0000-0000E04A0000}"/>
    <cellStyle name="Normal 3 2 2 2 2 4 4 2 2 2 2" xfId="29540" xr:uid="{00000000-0005-0000-0000-0000E14A0000}"/>
    <cellStyle name="Normal 3 2 2 2 2 4 4 2 2 3" xfId="29541" xr:uid="{00000000-0005-0000-0000-0000E24A0000}"/>
    <cellStyle name="Normal 3 2 2 2 2 4 4 2 2 3 2" xfId="29542" xr:uid="{00000000-0005-0000-0000-0000E34A0000}"/>
    <cellStyle name="Normal 3 2 2 2 2 4 4 2 2 4" xfId="29543" xr:uid="{00000000-0005-0000-0000-0000E44A0000}"/>
    <cellStyle name="Normal 3 2 2 2 2 4 4 2 2 4 2" xfId="29544" xr:uid="{00000000-0005-0000-0000-0000E54A0000}"/>
    <cellStyle name="Normal 3 2 2 2 2 4 4 2 2 5" xfId="29545" xr:uid="{00000000-0005-0000-0000-0000E64A0000}"/>
    <cellStyle name="Normal 3 2 2 2 2 4 4 2 2 6" xfId="29546" xr:uid="{00000000-0005-0000-0000-0000E74A0000}"/>
    <cellStyle name="Normal 3 2 2 2 2 4 4 2 3" xfId="29547" xr:uid="{00000000-0005-0000-0000-0000E84A0000}"/>
    <cellStyle name="Normal 3 2 2 2 2 4 4 2 3 2" xfId="29548" xr:uid="{00000000-0005-0000-0000-0000E94A0000}"/>
    <cellStyle name="Normal 3 2 2 2 2 4 4 2 3 2 2" xfId="29549" xr:uid="{00000000-0005-0000-0000-0000EA4A0000}"/>
    <cellStyle name="Normal 3 2 2 2 2 4 4 2 3 3" xfId="29550" xr:uid="{00000000-0005-0000-0000-0000EB4A0000}"/>
    <cellStyle name="Normal 3 2 2 2 2 4 4 2 3 3 2" xfId="29551" xr:uid="{00000000-0005-0000-0000-0000EC4A0000}"/>
    <cellStyle name="Normal 3 2 2 2 2 4 4 2 3 4" xfId="29552" xr:uid="{00000000-0005-0000-0000-0000ED4A0000}"/>
    <cellStyle name="Normal 3 2 2 2 2 4 4 2 3 4 2" xfId="29553" xr:uid="{00000000-0005-0000-0000-0000EE4A0000}"/>
    <cellStyle name="Normal 3 2 2 2 2 4 4 2 3 5" xfId="29554" xr:uid="{00000000-0005-0000-0000-0000EF4A0000}"/>
    <cellStyle name="Normal 3 2 2 2 2 4 4 2 3 6" xfId="29555" xr:uid="{00000000-0005-0000-0000-0000F04A0000}"/>
    <cellStyle name="Normal 3 2 2 2 2 4 4 2 4" xfId="29556" xr:uid="{00000000-0005-0000-0000-0000F14A0000}"/>
    <cellStyle name="Normal 3 2 2 2 2 4 4 2 4 2" xfId="29557" xr:uid="{00000000-0005-0000-0000-0000F24A0000}"/>
    <cellStyle name="Normal 3 2 2 2 2 4 4 2 4 2 2" xfId="29558" xr:uid="{00000000-0005-0000-0000-0000F34A0000}"/>
    <cellStyle name="Normal 3 2 2 2 2 4 4 2 4 3" xfId="29559" xr:uid="{00000000-0005-0000-0000-0000F44A0000}"/>
    <cellStyle name="Normal 3 2 2 2 2 4 4 2 4 3 2" xfId="29560" xr:uid="{00000000-0005-0000-0000-0000F54A0000}"/>
    <cellStyle name="Normal 3 2 2 2 2 4 4 2 4 4" xfId="29561" xr:uid="{00000000-0005-0000-0000-0000F64A0000}"/>
    <cellStyle name="Normal 3 2 2 2 2 4 4 2 4 4 2" xfId="29562" xr:uid="{00000000-0005-0000-0000-0000F74A0000}"/>
    <cellStyle name="Normal 3 2 2 2 2 4 4 2 4 5" xfId="29563" xr:uid="{00000000-0005-0000-0000-0000F84A0000}"/>
    <cellStyle name="Normal 3 2 2 2 2 4 4 2 4 6" xfId="29564" xr:uid="{00000000-0005-0000-0000-0000F94A0000}"/>
    <cellStyle name="Normal 3 2 2 2 2 4 4 2 5" xfId="29565" xr:uid="{00000000-0005-0000-0000-0000FA4A0000}"/>
    <cellStyle name="Normal 3 2 2 2 2 4 4 2 5 2" xfId="29566" xr:uid="{00000000-0005-0000-0000-0000FB4A0000}"/>
    <cellStyle name="Normal 3 2 2 2 2 4 4 2 5 2 2" xfId="29567" xr:uid="{00000000-0005-0000-0000-0000FC4A0000}"/>
    <cellStyle name="Normal 3 2 2 2 2 4 4 2 5 3" xfId="29568" xr:uid="{00000000-0005-0000-0000-0000FD4A0000}"/>
    <cellStyle name="Normal 3 2 2 2 2 4 4 2 5 3 2" xfId="29569" xr:uid="{00000000-0005-0000-0000-0000FE4A0000}"/>
    <cellStyle name="Normal 3 2 2 2 2 4 4 2 5 4" xfId="29570" xr:uid="{00000000-0005-0000-0000-0000FF4A0000}"/>
    <cellStyle name="Normal 3 2 2 2 2 4 4 2 5 5" xfId="29571" xr:uid="{00000000-0005-0000-0000-0000004B0000}"/>
    <cellStyle name="Normal 3 2 2 2 2 4 4 2 6" xfId="29572" xr:uid="{00000000-0005-0000-0000-0000014B0000}"/>
    <cellStyle name="Normal 3 2 2 2 2 4 4 2 6 2" xfId="29573" xr:uid="{00000000-0005-0000-0000-0000024B0000}"/>
    <cellStyle name="Normal 3 2 2 2 2 4 4 2 7" xfId="29574" xr:uid="{00000000-0005-0000-0000-0000034B0000}"/>
    <cellStyle name="Normal 3 2 2 2 2 4 4 2 7 2" xfId="29575" xr:uid="{00000000-0005-0000-0000-0000044B0000}"/>
    <cellStyle name="Normal 3 2 2 2 2 4 4 2 8" xfId="29576" xr:uid="{00000000-0005-0000-0000-0000054B0000}"/>
    <cellStyle name="Normal 3 2 2 2 2 4 4 2 8 2" xfId="29577" xr:uid="{00000000-0005-0000-0000-0000064B0000}"/>
    <cellStyle name="Normal 3 2 2 2 2 4 4 2 9" xfId="29578" xr:uid="{00000000-0005-0000-0000-0000074B0000}"/>
    <cellStyle name="Normal 3 2 2 2 2 4 4 3" xfId="2525" xr:uid="{00000000-0005-0000-0000-0000084B0000}"/>
    <cellStyle name="Normal 3 2 2 2 2 4 4 3 10" xfId="29580" xr:uid="{00000000-0005-0000-0000-0000094B0000}"/>
    <cellStyle name="Normal 3 2 2 2 2 4 4 3 11" xfId="29579" xr:uid="{00000000-0005-0000-0000-00000A4B0000}"/>
    <cellStyle name="Normal 3 2 2 2 2 4 4 3 2" xfId="29581" xr:uid="{00000000-0005-0000-0000-00000B4B0000}"/>
    <cellStyle name="Normal 3 2 2 2 2 4 4 3 2 2" xfId="29582" xr:uid="{00000000-0005-0000-0000-00000C4B0000}"/>
    <cellStyle name="Normal 3 2 2 2 2 4 4 3 2 2 2" xfId="29583" xr:uid="{00000000-0005-0000-0000-00000D4B0000}"/>
    <cellStyle name="Normal 3 2 2 2 2 4 4 3 2 3" xfId="29584" xr:uid="{00000000-0005-0000-0000-00000E4B0000}"/>
    <cellStyle name="Normal 3 2 2 2 2 4 4 3 2 3 2" xfId="29585" xr:uid="{00000000-0005-0000-0000-00000F4B0000}"/>
    <cellStyle name="Normal 3 2 2 2 2 4 4 3 2 4" xfId="29586" xr:uid="{00000000-0005-0000-0000-0000104B0000}"/>
    <cellStyle name="Normal 3 2 2 2 2 4 4 3 2 4 2" xfId="29587" xr:uid="{00000000-0005-0000-0000-0000114B0000}"/>
    <cellStyle name="Normal 3 2 2 2 2 4 4 3 2 5" xfId="29588" xr:uid="{00000000-0005-0000-0000-0000124B0000}"/>
    <cellStyle name="Normal 3 2 2 2 2 4 4 3 2 6" xfId="29589" xr:uid="{00000000-0005-0000-0000-0000134B0000}"/>
    <cellStyle name="Normal 3 2 2 2 2 4 4 3 3" xfId="29590" xr:uid="{00000000-0005-0000-0000-0000144B0000}"/>
    <cellStyle name="Normal 3 2 2 2 2 4 4 3 3 2" xfId="29591" xr:uid="{00000000-0005-0000-0000-0000154B0000}"/>
    <cellStyle name="Normal 3 2 2 2 2 4 4 3 3 2 2" xfId="29592" xr:uid="{00000000-0005-0000-0000-0000164B0000}"/>
    <cellStyle name="Normal 3 2 2 2 2 4 4 3 3 3" xfId="29593" xr:uid="{00000000-0005-0000-0000-0000174B0000}"/>
    <cellStyle name="Normal 3 2 2 2 2 4 4 3 3 3 2" xfId="29594" xr:uid="{00000000-0005-0000-0000-0000184B0000}"/>
    <cellStyle name="Normal 3 2 2 2 2 4 4 3 3 4" xfId="29595" xr:uid="{00000000-0005-0000-0000-0000194B0000}"/>
    <cellStyle name="Normal 3 2 2 2 2 4 4 3 3 4 2" xfId="29596" xr:uid="{00000000-0005-0000-0000-00001A4B0000}"/>
    <cellStyle name="Normal 3 2 2 2 2 4 4 3 3 5" xfId="29597" xr:uid="{00000000-0005-0000-0000-00001B4B0000}"/>
    <cellStyle name="Normal 3 2 2 2 2 4 4 3 3 6" xfId="29598" xr:uid="{00000000-0005-0000-0000-00001C4B0000}"/>
    <cellStyle name="Normal 3 2 2 2 2 4 4 3 4" xfId="29599" xr:uid="{00000000-0005-0000-0000-00001D4B0000}"/>
    <cellStyle name="Normal 3 2 2 2 2 4 4 3 4 2" xfId="29600" xr:uid="{00000000-0005-0000-0000-00001E4B0000}"/>
    <cellStyle name="Normal 3 2 2 2 2 4 4 3 4 2 2" xfId="29601" xr:uid="{00000000-0005-0000-0000-00001F4B0000}"/>
    <cellStyle name="Normal 3 2 2 2 2 4 4 3 4 3" xfId="29602" xr:uid="{00000000-0005-0000-0000-0000204B0000}"/>
    <cellStyle name="Normal 3 2 2 2 2 4 4 3 4 3 2" xfId="29603" xr:uid="{00000000-0005-0000-0000-0000214B0000}"/>
    <cellStyle name="Normal 3 2 2 2 2 4 4 3 4 4" xfId="29604" xr:uid="{00000000-0005-0000-0000-0000224B0000}"/>
    <cellStyle name="Normal 3 2 2 2 2 4 4 3 4 4 2" xfId="29605" xr:uid="{00000000-0005-0000-0000-0000234B0000}"/>
    <cellStyle name="Normal 3 2 2 2 2 4 4 3 4 5" xfId="29606" xr:uid="{00000000-0005-0000-0000-0000244B0000}"/>
    <cellStyle name="Normal 3 2 2 2 2 4 4 3 4 6" xfId="29607" xr:uid="{00000000-0005-0000-0000-0000254B0000}"/>
    <cellStyle name="Normal 3 2 2 2 2 4 4 3 5" xfId="29608" xr:uid="{00000000-0005-0000-0000-0000264B0000}"/>
    <cellStyle name="Normal 3 2 2 2 2 4 4 3 5 2" xfId="29609" xr:uid="{00000000-0005-0000-0000-0000274B0000}"/>
    <cellStyle name="Normal 3 2 2 2 2 4 4 3 5 2 2" xfId="29610" xr:uid="{00000000-0005-0000-0000-0000284B0000}"/>
    <cellStyle name="Normal 3 2 2 2 2 4 4 3 5 3" xfId="29611" xr:uid="{00000000-0005-0000-0000-0000294B0000}"/>
    <cellStyle name="Normal 3 2 2 2 2 4 4 3 5 3 2" xfId="29612" xr:uid="{00000000-0005-0000-0000-00002A4B0000}"/>
    <cellStyle name="Normal 3 2 2 2 2 4 4 3 5 4" xfId="29613" xr:uid="{00000000-0005-0000-0000-00002B4B0000}"/>
    <cellStyle name="Normal 3 2 2 2 2 4 4 3 5 5" xfId="29614" xr:uid="{00000000-0005-0000-0000-00002C4B0000}"/>
    <cellStyle name="Normal 3 2 2 2 2 4 4 3 6" xfId="29615" xr:uid="{00000000-0005-0000-0000-00002D4B0000}"/>
    <cellStyle name="Normal 3 2 2 2 2 4 4 3 6 2" xfId="29616" xr:uid="{00000000-0005-0000-0000-00002E4B0000}"/>
    <cellStyle name="Normal 3 2 2 2 2 4 4 3 7" xfId="29617" xr:uid="{00000000-0005-0000-0000-00002F4B0000}"/>
    <cellStyle name="Normal 3 2 2 2 2 4 4 3 7 2" xfId="29618" xr:uid="{00000000-0005-0000-0000-0000304B0000}"/>
    <cellStyle name="Normal 3 2 2 2 2 4 4 3 8" xfId="29619" xr:uid="{00000000-0005-0000-0000-0000314B0000}"/>
    <cellStyle name="Normal 3 2 2 2 2 4 4 3 8 2" xfId="29620" xr:uid="{00000000-0005-0000-0000-0000324B0000}"/>
    <cellStyle name="Normal 3 2 2 2 2 4 4 3 9" xfId="29621" xr:uid="{00000000-0005-0000-0000-0000334B0000}"/>
    <cellStyle name="Normal 3 2 2 2 2 4 4 4" xfId="29622" xr:uid="{00000000-0005-0000-0000-0000344B0000}"/>
    <cellStyle name="Normal 3 2 2 2 2 4 4 4 2" xfId="29623" xr:uid="{00000000-0005-0000-0000-0000354B0000}"/>
    <cellStyle name="Normal 3 2 2 2 2 4 4 4 2 2" xfId="29624" xr:uid="{00000000-0005-0000-0000-0000364B0000}"/>
    <cellStyle name="Normal 3 2 2 2 2 4 4 4 3" xfId="29625" xr:uid="{00000000-0005-0000-0000-0000374B0000}"/>
    <cellStyle name="Normal 3 2 2 2 2 4 4 4 3 2" xfId="29626" xr:uid="{00000000-0005-0000-0000-0000384B0000}"/>
    <cellStyle name="Normal 3 2 2 2 2 4 4 4 4" xfId="29627" xr:uid="{00000000-0005-0000-0000-0000394B0000}"/>
    <cellStyle name="Normal 3 2 2 2 2 4 4 4 4 2" xfId="29628" xr:uid="{00000000-0005-0000-0000-00003A4B0000}"/>
    <cellStyle name="Normal 3 2 2 2 2 4 4 4 5" xfId="29629" xr:uid="{00000000-0005-0000-0000-00003B4B0000}"/>
    <cellStyle name="Normal 3 2 2 2 2 4 4 4 6" xfId="29630" xr:uid="{00000000-0005-0000-0000-00003C4B0000}"/>
    <cellStyle name="Normal 3 2 2 2 2 4 4 5" xfId="29631" xr:uid="{00000000-0005-0000-0000-00003D4B0000}"/>
    <cellStyle name="Normal 3 2 2 2 2 4 4 5 2" xfId="29632" xr:uid="{00000000-0005-0000-0000-00003E4B0000}"/>
    <cellStyle name="Normal 3 2 2 2 2 4 4 5 2 2" xfId="29633" xr:uid="{00000000-0005-0000-0000-00003F4B0000}"/>
    <cellStyle name="Normal 3 2 2 2 2 4 4 5 3" xfId="29634" xr:uid="{00000000-0005-0000-0000-0000404B0000}"/>
    <cellStyle name="Normal 3 2 2 2 2 4 4 5 3 2" xfId="29635" xr:uid="{00000000-0005-0000-0000-0000414B0000}"/>
    <cellStyle name="Normal 3 2 2 2 2 4 4 5 4" xfId="29636" xr:uid="{00000000-0005-0000-0000-0000424B0000}"/>
    <cellStyle name="Normal 3 2 2 2 2 4 4 5 4 2" xfId="29637" xr:uid="{00000000-0005-0000-0000-0000434B0000}"/>
    <cellStyle name="Normal 3 2 2 2 2 4 4 5 5" xfId="29638" xr:uid="{00000000-0005-0000-0000-0000444B0000}"/>
    <cellStyle name="Normal 3 2 2 2 2 4 4 5 6" xfId="29639" xr:uid="{00000000-0005-0000-0000-0000454B0000}"/>
    <cellStyle name="Normal 3 2 2 2 2 4 4 6" xfId="29640" xr:uid="{00000000-0005-0000-0000-0000464B0000}"/>
    <cellStyle name="Normal 3 2 2 2 2 4 4 6 2" xfId="29641" xr:uid="{00000000-0005-0000-0000-0000474B0000}"/>
    <cellStyle name="Normal 3 2 2 2 2 4 4 6 2 2" xfId="29642" xr:uid="{00000000-0005-0000-0000-0000484B0000}"/>
    <cellStyle name="Normal 3 2 2 2 2 4 4 6 3" xfId="29643" xr:uid="{00000000-0005-0000-0000-0000494B0000}"/>
    <cellStyle name="Normal 3 2 2 2 2 4 4 6 3 2" xfId="29644" xr:uid="{00000000-0005-0000-0000-00004A4B0000}"/>
    <cellStyle name="Normal 3 2 2 2 2 4 4 6 4" xfId="29645" xr:uid="{00000000-0005-0000-0000-00004B4B0000}"/>
    <cellStyle name="Normal 3 2 2 2 2 4 4 6 4 2" xfId="29646" xr:uid="{00000000-0005-0000-0000-00004C4B0000}"/>
    <cellStyle name="Normal 3 2 2 2 2 4 4 6 5" xfId="29647" xr:uid="{00000000-0005-0000-0000-00004D4B0000}"/>
    <cellStyle name="Normal 3 2 2 2 2 4 4 6 6" xfId="29648" xr:uid="{00000000-0005-0000-0000-00004E4B0000}"/>
    <cellStyle name="Normal 3 2 2 2 2 4 4 7" xfId="29649" xr:uid="{00000000-0005-0000-0000-00004F4B0000}"/>
    <cellStyle name="Normal 3 2 2 2 2 4 4 7 2" xfId="29650" xr:uid="{00000000-0005-0000-0000-0000504B0000}"/>
    <cellStyle name="Normal 3 2 2 2 2 4 4 7 2 2" xfId="29651" xr:uid="{00000000-0005-0000-0000-0000514B0000}"/>
    <cellStyle name="Normal 3 2 2 2 2 4 4 7 3" xfId="29652" xr:uid="{00000000-0005-0000-0000-0000524B0000}"/>
    <cellStyle name="Normal 3 2 2 2 2 4 4 7 3 2" xfId="29653" xr:uid="{00000000-0005-0000-0000-0000534B0000}"/>
    <cellStyle name="Normal 3 2 2 2 2 4 4 7 4" xfId="29654" xr:uid="{00000000-0005-0000-0000-0000544B0000}"/>
    <cellStyle name="Normal 3 2 2 2 2 4 4 7 5" xfId="29655" xr:uid="{00000000-0005-0000-0000-0000554B0000}"/>
    <cellStyle name="Normal 3 2 2 2 2 4 4 8" xfId="29656" xr:uid="{00000000-0005-0000-0000-0000564B0000}"/>
    <cellStyle name="Normal 3 2 2 2 2 4 4 8 2" xfId="29657" xr:uid="{00000000-0005-0000-0000-0000574B0000}"/>
    <cellStyle name="Normal 3 2 2 2 2 4 4 9" xfId="29658" xr:uid="{00000000-0005-0000-0000-0000584B0000}"/>
    <cellStyle name="Normal 3 2 2 2 2 4 4 9 2" xfId="29659" xr:uid="{00000000-0005-0000-0000-0000594B0000}"/>
    <cellStyle name="Normal 3 2 2 2 2 4 5" xfId="2526" xr:uid="{00000000-0005-0000-0000-00005A4B0000}"/>
    <cellStyle name="Normal 3 2 2 2 2 4 5 10" xfId="29661" xr:uid="{00000000-0005-0000-0000-00005B4B0000}"/>
    <cellStyle name="Normal 3 2 2 2 2 4 5 11" xfId="29662" xr:uid="{00000000-0005-0000-0000-00005C4B0000}"/>
    <cellStyle name="Normal 3 2 2 2 2 4 5 12" xfId="29660" xr:uid="{00000000-0005-0000-0000-00005D4B0000}"/>
    <cellStyle name="Normal 3 2 2 2 2 4 5 2" xfId="2527" xr:uid="{00000000-0005-0000-0000-00005E4B0000}"/>
    <cellStyle name="Normal 3 2 2 2 2 4 5 2 2" xfId="29664" xr:uid="{00000000-0005-0000-0000-00005F4B0000}"/>
    <cellStyle name="Normal 3 2 2 2 2 4 5 2 2 2" xfId="29665" xr:uid="{00000000-0005-0000-0000-0000604B0000}"/>
    <cellStyle name="Normal 3 2 2 2 2 4 5 2 3" xfId="29666" xr:uid="{00000000-0005-0000-0000-0000614B0000}"/>
    <cellStyle name="Normal 3 2 2 2 2 4 5 2 3 2" xfId="29667" xr:uid="{00000000-0005-0000-0000-0000624B0000}"/>
    <cellStyle name="Normal 3 2 2 2 2 4 5 2 4" xfId="29668" xr:uid="{00000000-0005-0000-0000-0000634B0000}"/>
    <cellStyle name="Normal 3 2 2 2 2 4 5 2 4 2" xfId="29669" xr:uid="{00000000-0005-0000-0000-0000644B0000}"/>
    <cellStyle name="Normal 3 2 2 2 2 4 5 2 5" xfId="29670" xr:uid="{00000000-0005-0000-0000-0000654B0000}"/>
    <cellStyle name="Normal 3 2 2 2 2 4 5 2 6" xfId="29671" xr:uid="{00000000-0005-0000-0000-0000664B0000}"/>
    <cellStyle name="Normal 3 2 2 2 2 4 5 2 7" xfId="29663" xr:uid="{00000000-0005-0000-0000-0000674B0000}"/>
    <cellStyle name="Normal 3 2 2 2 2 4 5 3" xfId="29672" xr:uid="{00000000-0005-0000-0000-0000684B0000}"/>
    <cellStyle name="Normal 3 2 2 2 2 4 5 3 2" xfId="29673" xr:uid="{00000000-0005-0000-0000-0000694B0000}"/>
    <cellStyle name="Normal 3 2 2 2 2 4 5 3 2 2" xfId="29674" xr:uid="{00000000-0005-0000-0000-00006A4B0000}"/>
    <cellStyle name="Normal 3 2 2 2 2 4 5 3 3" xfId="29675" xr:uid="{00000000-0005-0000-0000-00006B4B0000}"/>
    <cellStyle name="Normal 3 2 2 2 2 4 5 3 3 2" xfId="29676" xr:uid="{00000000-0005-0000-0000-00006C4B0000}"/>
    <cellStyle name="Normal 3 2 2 2 2 4 5 3 4" xfId="29677" xr:uid="{00000000-0005-0000-0000-00006D4B0000}"/>
    <cellStyle name="Normal 3 2 2 2 2 4 5 3 4 2" xfId="29678" xr:uid="{00000000-0005-0000-0000-00006E4B0000}"/>
    <cellStyle name="Normal 3 2 2 2 2 4 5 3 5" xfId="29679" xr:uid="{00000000-0005-0000-0000-00006F4B0000}"/>
    <cellStyle name="Normal 3 2 2 2 2 4 5 3 6" xfId="29680" xr:uid="{00000000-0005-0000-0000-0000704B0000}"/>
    <cellStyle name="Normal 3 2 2 2 2 4 5 4" xfId="29681" xr:uid="{00000000-0005-0000-0000-0000714B0000}"/>
    <cellStyle name="Normal 3 2 2 2 2 4 5 4 2" xfId="29682" xr:uid="{00000000-0005-0000-0000-0000724B0000}"/>
    <cellStyle name="Normal 3 2 2 2 2 4 5 4 2 2" xfId="29683" xr:uid="{00000000-0005-0000-0000-0000734B0000}"/>
    <cellStyle name="Normal 3 2 2 2 2 4 5 4 3" xfId="29684" xr:uid="{00000000-0005-0000-0000-0000744B0000}"/>
    <cellStyle name="Normal 3 2 2 2 2 4 5 4 3 2" xfId="29685" xr:uid="{00000000-0005-0000-0000-0000754B0000}"/>
    <cellStyle name="Normal 3 2 2 2 2 4 5 4 4" xfId="29686" xr:uid="{00000000-0005-0000-0000-0000764B0000}"/>
    <cellStyle name="Normal 3 2 2 2 2 4 5 4 4 2" xfId="29687" xr:uid="{00000000-0005-0000-0000-0000774B0000}"/>
    <cellStyle name="Normal 3 2 2 2 2 4 5 4 5" xfId="29688" xr:uid="{00000000-0005-0000-0000-0000784B0000}"/>
    <cellStyle name="Normal 3 2 2 2 2 4 5 4 6" xfId="29689" xr:uid="{00000000-0005-0000-0000-0000794B0000}"/>
    <cellStyle name="Normal 3 2 2 2 2 4 5 5" xfId="29690" xr:uid="{00000000-0005-0000-0000-00007A4B0000}"/>
    <cellStyle name="Normal 3 2 2 2 2 4 5 5 2" xfId="29691" xr:uid="{00000000-0005-0000-0000-00007B4B0000}"/>
    <cellStyle name="Normal 3 2 2 2 2 4 5 5 2 2" xfId="29692" xr:uid="{00000000-0005-0000-0000-00007C4B0000}"/>
    <cellStyle name="Normal 3 2 2 2 2 4 5 5 3" xfId="29693" xr:uid="{00000000-0005-0000-0000-00007D4B0000}"/>
    <cellStyle name="Normal 3 2 2 2 2 4 5 5 3 2" xfId="29694" xr:uid="{00000000-0005-0000-0000-00007E4B0000}"/>
    <cellStyle name="Normal 3 2 2 2 2 4 5 5 4" xfId="29695" xr:uid="{00000000-0005-0000-0000-00007F4B0000}"/>
    <cellStyle name="Normal 3 2 2 2 2 4 5 5 4 2" xfId="29696" xr:uid="{00000000-0005-0000-0000-0000804B0000}"/>
    <cellStyle name="Normal 3 2 2 2 2 4 5 5 5" xfId="29697" xr:uid="{00000000-0005-0000-0000-0000814B0000}"/>
    <cellStyle name="Normal 3 2 2 2 2 4 5 5 6" xfId="29698" xr:uid="{00000000-0005-0000-0000-0000824B0000}"/>
    <cellStyle name="Normal 3 2 2 2 2 4 5 6" xfId="29699" xr:uid="{00000000-0005-0000-0000-0000834B0000}"/>
    <cellStyle name="Normal 3 2 2 2 2 4 5 6 2" xfId="29700" xr:uid="{00000000-0005-0000-0000-0000844B0000}"/>
    <cellStyle name="Normal 3 2 2 2 2 4 5 6 2 2" xfId="29701" xr:uid="{00000000-0005-0000-0000-0000854B0000}"/>
    <cellStyle name="Normal 3 2 2 2 2 4 5 6 3" xfId="29702" xr:uid="{00000000-0005-0000-0000-0000864B0000}"/>
    <cellStyle name="Normal 3 2 2 2 2 4 5 6 3 2" xfId="29703" xr:uid="{00000000-0005-0000-0000-0000874B0000}"/>
    <cellStyle name="Normal 3 2 2 2 2 4 5 6 4" xfId="29704" xr:uid="{00000000-0005-0000-0000-0000884B0000}"/>
    <cellStyle name="Normal 3 2 2 2 2 4 5 6 5" xfId="29705" xr:uid="{00000000-0005-0000-0000-0000894B0000}"/>
    <cellStyle name="Normal 3 2 2 2 2 4 5 7" xfId="29706" xr:uid="{00000000-0005-0000-0000-00008A4B0000}"/>
    <cellStyle name="Normal 3 2 2 2 2 4 5 7 2" xfId="29707" xr:uid="{00000000-0005-0000-0000-00008B4B0000}"/>
    <cellStyle name="Normal 3 2 2 2 2 4 5 8" xfId="29708" xr:uid="{00000000-0005-0000-0000-00008C4B0000}"/>
    <cellStyle name="Normal 3 2 2 2 2 4 5 8 2" xfId="29709" xr:uid="{00000000-0005-0000-0000-00008D4B0000}"/>
    <cellStyle name="Normal 3 2 2 2 2 4 5 9" xfId="29710" xr:uid="{00000000-0005-0000-0000-00008E4B0000}"/>
    <cellStyle name="Normal 3 2 2 2 2 4 5 9 2" xfId="29711" xr:uid="{00000000-0005-0000-0000-00008F4B0000}"/>
    <cellStyle name="Normal 3 2 2 2 2 4 6" xfId="2528" xr:uid="{00000000-0005-0000-0000-0000904B0000}"/>
    <cellStyle name="Normal 3 2 2 2 2 4 6 10" xfId="29713" xr:uid="{00000000-0005-0000-0000-0000914B0000}"/>
    <cellStyle name="Normal 3 2 2 2 2 4 6 11" xfId="29712" xr:uid="{00000000-0005-0000-0000-0000924B0000}"/>
    <cellStyle name="Normal 3 2 2 2 2 4 6 2" xfId="2529" xr:uid="{00000000-0005-0000-0000-0000934B0000}"/>
    <cellStyle name="Normal 3 2 2 2 2 4 6 2 2" xfId="29715" xr:uid="{00000000-0005-0000-0000-0000944B0000}"/>
    <cellStyle name="Normal 3 2 2 2 2 4 6 2 2 2" xfId="29716" xr:uid="{00000000-0005-0000-0000-0000954B0000}"/>
    <cellStyle name="Normal 3 2 2 2 2 4 6 2 3" xfId="29717" xr:uid="{00000000-0005-0000-0000-0000964B0000}"/>
    <cellStyle name="Normal 3 2 2 2 2 4 6 2 3 2" xfId="29718" xr:uid="{00000000-0005-0000-0000-0000974B0000}"/>
    <cellStyle name="Normal 3 2 2 2 2 4 6 2 4" xfId="29719" xr:uid="{00000000-0005-0000-0000-0000984B0000}"/>
    <cellStyle name="Normal 3 2 2 2 2 4 6 2 4 2" xfId="29720" xr:uid="{00000000-0005-0000-0000-0000994B0000}"/>
    <cellStyle name="Normal 3 2 2 2 2 4 6 2 5" xfId="29721" xr:uid="{00000000-0005-0000-0000-00009A4B0000}"/>
    <cellStyle name="Normal 3 2 2 2 2 4 6 2 6" xfId="29722" xr:uid="{00000000-0005-0000-0000-00009B4B0000}"/>
    <cellStyle name="Normal 3 2 2 2 2 4 6 2 7" xfId="29714" xr:uid="{00000000-0005-0000-0000-00009C4B0000}"/>
    <cellStyle name="Normal 3 2 2 2 2 4 6 3" xfId="29723" xr:uid="{00000000-0005-0000-0000-00009D4B0000}"/>
    <cellStyle name="Normal 3 2 2 2 2 4 6 3 2" xfId="29724" xr:uid="{00000000-0005-0000-0000-00009E4B0000}"/>
    <cellStyle name="Normal 3 2 2 2 2 4 6 3 2 2" xfId="29725" xr:uid="{00000000-0005-0000-0000-00009F4B0000}"/>
    <cellStyle name="Normal 3 2 2 2 2 4 6 3 3" xfId="29726" xr:uid="{00000000-0005-0000-0000-0000A04B0000}"/>
    <cellStyle name="Normal 3 2 2 2 2 4 6 3 3 2" xfId="29727" xr:uid="{00000000-0005-0000-0000-0000A14B0000}"/>
    <cellStyle name="Normal 3 2 2 2 2 4 6 3 4" xfId="29728" xr:uid="{00000000-0005-0000-0000-0000A24B0000}"/>
    <cellStyle name="Normal 3 2 2 2 2 4 6 3 4 2" xfId="29729" xr:uid="{00000000-0005-0000-0000-0000A34B0000}"/>
    <cellStyle name="Normal 3 2 2 2 2 4 6 3 5" xfId="29730" xr:uid="{00000000-0005-0000-0000-0000A44B0000}"/>
    <cellStyle name="Normal 3 2 2 2 2 4 6 3 6" xfId="29731" xr:uid="{00000000-0005-0000-0000-0000A54B0000}"/>
    <cellStyle name="Normal 3 2 2 2 2 4 6 4" xfId="29732" xr:uid="{00000000-0005-0000-0000-0000A64B0000}"/>
    <cellStyle name="Normal 3 2 2 2 2 4 6 4 2" xfId="29733" xr:uid="{00000000-0005-0000-0000-0000A74B0000}"/>
    <cellStyle name="Normal 3 2 2 2 2 4 6 4 2 2" xfId="29734" xr:uid="{00000000-0005-0000-0000-0000A84B0000}"/>
    <cellStyle name="Normal 3 2 2 2 2 4 6 4 3" xfId="29735" xr:uid="{00000000-0005-0000-0000-0000A94B0000}"/>
    <cellStyle name="Normal 3 2 2 2 2 4 6 4 3 2" xfId="29736" xr:uid="{00000000-0005-0000-0000-0000AA4B0000}"/>
    <cellStyle name="Normal 3 2 2 2 2 4 6 4 4" xfId="29737" xr:uid="{00000000-0005-0000-0000-0000AB4B0000}"/>
    <cellStyle name="Normal 3 2 2 2 2 4 6 4 4 2" xfId="29738" xr:uid="{00000000-0005-0000-0000-0000AC4B0000}"/>
    <cellStyle name="Normal 3 2 2 2 2 4 6 4 5" xfId="29739" xr:uid="{00000000-0005-0000-0000-0000AD4B0000}"/>
    <cellStyle name="Normal 3 2 2 2 2 4 6 4 6" xfId="29740" xr:uid="{00000000-0005-0000-0000-0000AE4B0000}"/>
    <cellStyle name="Normal 3 2 2 2 2 4 6 5" xfId="29741" xr:uid="{00000000-0005-0000-0000-0000AF4B0000}"/>
    <cellStyle name="Normal 3 2 2 2 2 4 6 5 2" xfId="29742" xr:uid="{00000000-0005-0000-0000-0000B04B0000}"/>
    <cellStyle name="Normal 3 2 2 2 2 4 6 5 2 2" xfId="29743" xr:uid="{00000000-0005-0000-0000-0000B14B0000}"/>
    <cellStyle name="Normal 3 2 2 2 2 4 6 5 3" xfId="29744" xr:uid="{00000000-0005-0000-0000-0000B24B0000}"/>
    <cellStyle name="Normal 3 2 2 2 2 4 6 5 3 2" xfId="29745" xr:uid="{00000000-0005-0000-0000-0000B34B0000}"/>
    <cellStyle name="Normal 3 2 2 2 2 4 6 5 4" xfId="29746" xr:uid="{00000000-0005-0000-0000-0000B44B0000}"/>
    <cellStyle name="Normal 3 2 2 2 2 4 6 5 5" xfId="29747" xr:uid="{00000000-0005-0000-0000-0000B54B0000}"/>
    <cellStyle name="Normal 3 2 2 2 2 4 6 6" xfId="29748" xr:uid="{00000000-0005-0000-0000-0000B64B0000}"/>
    <cellStyle name="Normal 3 2 2 2 2 4 6 6 2" xfId="29749" xr:uid="{00000000-0005-0000-0000-0000B74B0000}"/>
    <cellStyle name="Normal 3 2 2 2 2 4 6 7" xfId="29750" xr:uid="{00000000-0005-0000-0000-0000B84B0000}"/>
    <cellStyle name="Normal 3 2 2 2 2 4 6 7 2" xfId="29751" xr:uid="{00000000-0005-0000-0000-0000B94B0000}"/>
    <cellStyle name="Normal 3 2 2 2 2 4 6 8" xfId="29752" xr:uid="{00000000-0005-0000-0000-0000BA4B0000}"/>
    <cellStyle name="Normal 3 2 2 2 2 4 6 8 2" xfId="29753" xr:uid="{00000000-0005-0000-0000-0000BB4B0000}"/>
    <cellStyle name="Normal 3 2 2 2 2 4 6 9" xfId="29754" xr:uid="{00000000-0005-0000-0000-0000BC4B0000}"/>
    <cellStyle name="Normal 3 2 2 2 2 4 7" xfId="2530" xr:uid="{00000000-0005-0000-0000-0000BD4B0000}"/>
    <cellStyle name="Normal 3 2 2 2 2 4 7 10" xfId="29756" xr:uid="{00000000-0005-0000-0000-0000BE4B0000}"/>
    <cellStyle name="Normal 3 2 2 2 2 4 7 11" xfId="29755" xr:uid="{00000000-0005-0000-0000-0000BF4B0000}"/>
    <cellStyle name="Normal 3 2 2 2 2 4 7 2" xfId="29757" xr:uid="{00000000-0005-0000-0000-0000C04B0000}"/>
    <cellStyle name="Normal 3 2 2 2 2 4 7 2 2" xfId="29758" xr:uid="{00000000-0005-0000-0000-0000C14B0000}"/>
    <cellStyle name="Normal 3 2 2 2 2 4 7 2 2 2" xfId="29759" xr:uid="{00000000-0005-0000-0000-0000C24B0000}"/>
    <cellStyle name="Normal 3 2 2 2 2 4 7 2 3" xfId="29760" xr:uid="{00000000-0005-0000-0000-0000C34B0000}"/>
    <cellStyle name="Normal 3 2 2 2 2 4 7 2 3 2" xfId="29761" xr:uid="{00000000-0005-0000-0000-0000C44B0000}"/>
    <cellStyle name="Normal 3 2 2 2 2 4 7 2 4" xfId="29762" xr:uid="{00000000-0005-0000-0000-0000C54B0000}"/>
    <cellStyle name="Normal 3 2 2 2 2 4 7 2 4 2" xfId="29763" xr:uid="{00000000-0005-0000-0000-0000C64B0000}"/>
    <cellStyle name="Normal 3 2 2 2 2 4 7 2 5" xfId="29764" xr:uid="{00000000-0005-0000-0000-0000C74B0000}"/>
    <cellStyle name="Normal 3 2 2 2 2 4 7 2 6" xfId="29765" xr:uid="{00000000-0005-0000-0000-0000C84B0000}"/>
    <cellStyle name="Normal 3 2 2 2 2 4 7 3" xfId="29766" xr:uid="{00000000-0005-0000-0000-0000C94B0000}"/>
    <cellStyle name="Normal 3 2 2 2 2 4 7 3 2" xfId="29767" xr:uid="{00000000-0005-0000-0000-0000CA4B0000}"/>
    <cellStyle name="Normal 3 2 2 2 2 4 7 3 2 2" xfId="29768" xr:uid="{00000000-0005-0000-0000-0000CB4B0000}"/>
    <cellStyle name="Normal 3 2 2 2 2 4 7 3 3" xfId="29769" xr:uid="{00000000-0005-0000-0000-0000CC4B0000}"/>
    <cellStyle name="Normal 3 2 2 2 2 4 7 3 3 2" xfId="29770" xr:uid="{00000000-0005-0000-0000-0000CD4B0000}"/>
    <cellStyle name="Normal 3 2 2 2 2 4 7 3 4" xfId="29771" xr:uid="{00000000-0005-0000-0000-0000CE4B0000}"/>
    <cellStyle name="Normal 3 2 2 2 2 4 7 3 4 2" xfId="29772" xr:uid="{00000000-0005-0000-0000-0000CF4B0000}"/>
    <cellStyle name="Normal 3 2 2 2 2 4 7 3 5" xfId="29773" xr:uid="{00000000-0005-0000-0000-0000D04B0000}"/>
    <cellStyle name="Normal 3 2 2 2 2 4 7 3 6" xfId="29774" xr:uid="{00000000-0005-0000-0000-0000D14B0000}"/>
    <cellStyle name="Normal 3 2 2 2 2 4 7 4" xfId="29775" xr:uid="{00000000-0005-0000-0000-0000D24B0000}"/>
    <cellStyle name="Normal 3 2 2 2 2 4 7 4 2" xfId="29776" xr:uid="{00000000-0005-0000-0000-0000D34B0000}"/>
    <cellStyle name="Normal 3 2 2 2 2 4 7 4 2 2" xfId="29777" xr:uid="{00000000-0005-0000-0000-0000D44B0000}"/>
    <cellStyle name="Normal 3 2 2 2 2 4 7 4 3" xfId="29778" xr:uid="{00000000-0005-0000-0000-0000D54B0000}"/>
    <cellStyle name="Normal 3 2 2 2 2 4 7 4 3 2" xfId="29779" xr:uid="{00000000-0005-0000-0000-0000D64B0000}"/>
    <cellStyle name="Normal 3 2 2 2 2 4 7 4 4" xfId="29780" xr:uid="{00000000-0005-0000-0000-0000D74B0000}"/>
    <cellStyle name="Normal 3 2 2 2 2 4 7 4 4 2" xfId="29781" xr:uid="{00000000-0005-0000-0000-0000D84B0000}"/>
    <cellStyle name="Normal 3 2 2 2 2 4 7 4 5" xfId="29782" xr:uid="{00000000-0005-0000-0000-0000D94B0000}"/>
    <cellStyle name="Normal 3 2 2 2 2 4 7 4 6" xfId="29783" xr:uid="{00000000-0005-0000-0000-0000DA4B0000}"/>
    <cellStyle name="Normal 3 2 2 2 2 4 7 5" xfId="29784" xr:uid="{00000000-0005-0000-0000-0000DB4B0000}"/>
    <cellStyle name="Normal 3 2 2 2 2 4 7 5 2" xfId="29785" xr:uid="{00000000-0005-0000-0000-0000DC4B0000}"/>
    <cellStyle name="Normal 3 2 2 2 2 4 7 5 2 2" xfId="29786" xr:uid="{00000000-0005-0000-0000-0000DD4B0000}"/>
    <cellStyle name="Normal 3 2 2 2 2 4 7 5 3" xfId="29787" xr:uid="{00000000-0005-0000-0000-0000DE4B0000}"/>
    <cellStyle name="Normal 3 2 2 2 2 4 7 5 3 2" xfId="29788" xr:uid="{00000000-0005-0000-0000-0000DF4B0000}"/>
    <cellStyle name="Normal 3 2 2 2 2 4 7 5 4" xfId="29789" xr:uid="{00000000-0005-0000-0000-0000E04B0000}"/>
    <cellStyle name="Normal 3 2 2 2 2 4 7 5 5" xfId="29790" xr:uid="{00000000-0005-0000-0000-0000E14B0000}"/>
    <cellStyle name="Normal 3 2 2 2 2 4 7 6" xfId="29791" xr:uid="{00000000-0005-0000-0000-0000E24B0000}"/>
    <cellStyle name="Normal 3 2 2 2 2 4 7 6 2" xfId="29792" xr:uid="{00000000-0005-0000-0000-0000E34B0000}"/>
    <cellStyle name="Normal 3 2 2 2 2 4 7 7" xfId="29793" xr:uid="{00000000-0005-0000-0000-0000E44B0000}"/>
    <cellStyle name="Normal 3 2 2 2 2 4 7 7 2" xfId="29794" xr:uid="{00000000-0005-0000-0000-0000E54B0000}"/>
    <cellStyle name="Normal 3 2 2 2 2 4 7 8" xfId="29795" xr:uid="{00000000-0005-0000-0000-0000E64B0000}"/>
    <cellStyle name="Normal 3 2 2 2 2 4 7 8 2" xfId="29796" xr:uid="{00000000-0005-0000-0000-0000E74B0000}"/>
    <cellStyle name="Normal 3 2 2 2 2 4 7 9" xfId="29797" xr:uid="{00000000-0005-0000-0000-0000E84B0000}"/>
    <cellStyle name="Normal 3 2 2 2 2 4 8" xfId="29798" xr:uid="{00000000-0005-0000-0000-0000E94B0000}"/>
    <cellStyle name="Normal 3 2 2 2 2 4 8 2" xfId="29799" xr:uid="{00000000-0005-0000-0000-0000EA4B0000}"/>
    <cellStyle name="Normal 3 2 2 2 2 4 8 2 2" xfId="29800" xr:uid="{00000000-0005-0000-0000-0000EB4B0000}"/>
    <cellStyle name="Normal 3 2 2 2 2 4 8 3" xfId="29801" xr:uid="{00000000-0005-0000-0000-0000EC4B0000}"/>
    <cellStyle name="Normal 3 2 2 2 2 4 8 3 2" xfId="29802" xr:uid="{00000000-0005-0000-0000-0000ED4B0000}"/>
    <cellStyle name="Normal 3 2 2 2 2 4 8 4" xfId="29803" xr:uid="{00000000-0005-0000-0000-0000EE4B0000}"/>
    <cellStyle name="Normal 3 2 2 2 2 4 8 4 2" xfId="29804" xr:uid="{00000000-0005-0000-0000-0000EF4B0000}"/>
    <cellStyle name="Normal 3 2 2 2 2 4 8 5" xfId="29805" xr:uid="{00000000-0005-0000-0000-0000F04B0000}"/>
    <cellStyle name="Normal 3 2 2 2 2 4 8 6" xfId="29806" xr:uid="{00000000-0005-0000-0000-0000F14B0000}"/>
    <cellStyle name="Normal 3 2 2 2 2 4 9" xfId="29807" xr:uid="{00000000-0005-0000-0000-0000F24B0000}"/>
    <cellStyle name="Normal 3 2 2 2 2 4 9 2" xfId="29808" xr:uid="{00000000-0005-0000-0000-0000F34B0000}"/>
    <cellStyle name="Normal 3 2 2 2 2 4 9 2 2" xfId="29809" xr:uid="{00000000-0005-0000-0000-0000F44B0000}"/>
    <cellStyle name="Normal 3 2 2 2 2 4 9 3" xfId="29810" xr:uid="{00000000-0005-0000-0000-0000F54B0000}"/>
    <cellStyle name="Normal 3 2 2 2 2 4 9 3 2" xfId="29811" xr:uid="{00000000-0005-0000-0000-0000F64B0000}"/>
    <cellStyle name="Normal 3 2 2 2 2 4 9 4" xfId="29812" xr:uid="{00000000-0005-0000-0000-0000F74B0000}"/>
    <cellStyle name="Normal 3 2 2 2 2 4 9 4 2" xfId="29813" xr:uid="{00000000-0005-0000-0000-0000F84B0000}"/>
    <cellStyle name="Normal 3 2 2 2 2 4 9 5" xfId="29814" xr:uid="{00000000-0005-0000-0000-0000F94B0000}"/>
    <cellStyle name="Normal 3 2 2 2 2 4 9 6" xfId="29815" xr:uid="{00000000-0005-0000-0000-0000FA4B0000}"/>
    <cellStyle name="Normal 3 2 2 2 2 5" xfId="2531" xr:uid="{00000000-0005-0000-0000-0000FB4B0000}"/>
    <cellStyle name="Normal 3 2 2 2 2 5 10" xfId="29817" xr:uid="{00000000-0005-0000-0000-0000FC4B0000}"/>
    <cellStyle name="Normal 3 2 2 2 2 5 10 2" xfId="29818" xr:uid="{00000000-0005-0000-0000-0000FD4B0000}"/>
    <cellStyle name="Normal 3 2 2 2 2 5 11" xfId="29819" xr:uid="{00000000-0005-0000-0000-0000FE4B0000}"/>
    <cellStyle name="Normal 3 2 2 2 2 5 11 2" xfId="29820" xr:uid="{00000000-0005-0000-0000-0000FF4B0000}"/>
    <cellStyle name="Normal 3 2 2 2 2 5 12" xfId="29821" xr:uid="{00000000-0005-0000-0000-0000004C0000}"/>
    <cellStyle name="Normal 3 2 2 2 2 5 13" xfId="29822" xr:uid="{00000000-0005-0000-0000-0000014C0000}"/>
    <cellStyle name="Normal 3 2 2 2 2 5 14" xfId="29816" xr:uid="{00000000-0005-0000-0000-0000024C0000}"/>
    <cellStyle name="Normal 3 2 2 2 2 5 2" xfId="2532" xr:uid="{00000000-0005-0000-0000-0000034C0000}"/>
    <cellStyle name="Normal 3 2 2 2 2 5 2 10" xfId="29824" xr:uid="{00000000-0005-0000-0000-0000044C0000}"/>
    <cellStyle name="Normal 3 2 2 2 2 5 2 11" xfId="29825" xr:uid="{00000000-0005-0000-0000-0000054C0000}"/>
    <cellStyle name="Normal 3 2 2 2 2 5 2 12" xfId="29823" xr:uid="{00000000-0005-0000-0000-0000064C0000}"/>
    <cellStyle name="Normal 3 2 2 2 2 5 2 2" xfId="2533" xr:uid="{00000000-0005-0000-0000-0000074C0000}"/>
    <cellStyle name="Normal 3 2 2 2 2 5 2 2 2" xfId="2534" xr:uid="{00000000-0005-0000-0000-0000084C0000}"/>
    <cellStyle name="Normal 3 2 2 2 2 5 2 2 2 2" xfId="29828" xr:uid="{00000000-0005-0000-0000-0000094C0000}"/>
    <cellStyle name="Normal 3 2 2 2 2 5 2 2 2 3" xfId="29827" xr:uid="{00000000-0005-0000-0000-00000A4C0000}"/>
    <cellStyle name="Normal 3 2 2 2 2 5 2 2 3" xfId="29829" xr:uid="{00000000-0005-0000-0000-00000B4C0000}"/>
    <cellStyle name="Normal 3 2 2 2 2 5 2 2 3 2" xfId="29830" xr:uid="{00000000-0005-0000-0000-00000C4C0000}"/>
    <cellStyle name="Normal 3 2 2 2 2 5 2 2 4" xfId="29831" xr:uid="{00000000-0005-0000-0000-00000D4C0000}"/>
    <cellStyle name="Normal 3 2 2 2 2 5 2 2 4 2" xfId="29832" xr:uid="{00000000-0005-0000-0000-00000E4C0000}"/>
    <cellStyle name="Normal 3 2 2 2 2 5 2 2 5" xfId="29833" xr:uid="{00000000-0005-0000-0000-00000F4C0000}"/>
    <cellStyle name="Normal 3 2 2 2 2 5 2 2 6" xfId="29834" xr:uid="{00000000-0005-0000-0000-0000104C0000}"/>
    <cellStyle name="Normal 3 2 2 2 2 5 2 2 7" xfId="29826" xr:uid="{00000000-0005-0000-0000-0000114C0000}"/>
    <cellStyle name="Normal 3 2 2 2 2 5 2 3" xfId="2535" xr:uid="{00000000-0005-0000-0000-0000124C0000}"/>
    <cellStyle name="Normal 3 2 2 2 2 5 2 3 2" xfId="2536" xr:uid="{00000000-0005-0000-0000-0000134C0000}"/>
    <cellStyle name="Normal 3 2 2 2 2 5 2 3 2 2" xfId="29837" xr:uid="{00000000-0005-0000-0000-0000144C0000}"/>
    <cellStyle name="Normal 3 2 2 2 2 5 2 3 2 3" xfId="29836" xr:uid="{00000000-0005-0000-0000-0000154C0000}"/>
    <cellStyle name="Normal 3 2 2 2 2 5 2 3 3" xfId="29838" xr:uid="{00000000-0005-0000-0000-0000164C0000}"/>
    <cellStyle name="Normal 3 2 2 2 2 5 2 3 3 2" xfId="29839" xr:uid="{00000000-0005-0000-0000-0000174C0000}"/>
    <cellStyle name="Normal 3 2 2 2 2 5 2 3 4" xfId="29840" xr:uid="{00000000-0005-0000-0000-0000184C0000}"/>
    <cellStyle name="Normal 3 2 2 2 2 5 2 3 4 2" xfId="29841" xr:uid="{00000000-0005-0000-0000-0000194C0000}"/>
    <cellStyle name="Normal 3 2 2 2 2 5 2 3 5" xfId="29842" xr:uid="{00000000-0005-0000-0000-00001A4C0000}"/>
    <cellStyle name="Normal 3 2 2 2 2 5 2 3 6" xfId="29843" xr:uid="{00000000-0005-0000-0000-00001B4C0000}"/>
    <cellStyle name="Normal 3 2 2 2 2 5 2 3 7" xfId="29835" xr:uid="{00000000-0005-0000-0000-00001C4C0000}"/>
    <cellStyle name="Normal 3 2 2 2 2 5 2 4" xfId="2537" xr:uid="{00000000-0005-0000-0000-00001D4C0000}"/>
    <cellStyle name="Normal 3 2 2 2 2 5 2 4 2" xfId="29845" xr:uid="{00000000-0005-0000-0000-00001E4C0000}"/>
    <cellStyle name="Normal 3 2 2 2 2 5 2 4 2 2" xfId="29846" xr:uid="{00000000-0005-0000-0000-00001F4C0000}"/>
    <cellStyle name="Normal 3 2 2 2 2 5 2 4 3" xfId="29847" xr:uid="{00000000-0005-0000-0000-0000204C0000}"/>
    <cellStyle name="Normal 3 2 2 2 2 5 2 4 3 2" xfId="29848" xr:uid="{00000000-0005-0000-0000-0000214C0000}"/>
    <cellStyle name="Normal 3 2 2 2 2 5 2 4 4" xfId="29849" xr:uid="{00000000-0005-0000-0000-0000224C0000}"/>
    <cellStyle name="Normal 3 2 2 2 2 5 2 4 4 2" xfId="29850" xr:uid="{00000000-0005-0000-0000-0000234C0000}"/>
    <cellStyle name="Normal 3 2 2 2 2 5 2 4 5" xfId="29851" xr:uid="{00000000-0005-0000-0000-0000244C0000}"/>
    <cellStyle name="Normal 3 2 2 2 2 5 2 4 6" xfId="29852" xr:uid="{00000000-0005-0000-0000-0000254C0000}"/>
    <cellStyle name="Normal 3 2 2 2 2 5 2 4 7" xfId="29844" xr:uid="{00000000-0005-0000-0000-0000264C0000}"/>
    <cellStyle name="Normal 3 2 2 2 2 5 2 5" xfId="29853" xr:uid="{00000000-0005-0000-0000-0000274C0000}"/>
    <cellStyle name="Normal 3 2 2 2 2 5 2 5 2" xfId="29854" xr:uid="{00000000-0005-0000-0000-0000284C0000}"/>
    <cellStyle name="Normal 3 2 2 2 2 5 2 5 2 2" xfId="29855" xr:uid="{00000000-0005-0000-0000-0000294C0000}"/>
    <cellStyle name="Normal 3 2 2 2 2 5 2 5 3" xfId="29856" xr:uid="{00000000-0005-0000-0000-00002A4C0000}"/>
    <cellStyle name="Normal 3 2 2 2 2 5 2 5 3 2" xfId="29857" xr:uid="{00000000-0005-0000-0000-00002B4C0000}"/>
    <cellStyle name="Normal 3 2 2 2 2 5 2 5 4" xfId="29858" xr:uid="{00000000-0005-0000-0000-00002C4C0000}"/>
    <cellStyle name="Normal 3 2 2 2 2 5 2 5 4 2" xfId="29859" xr:uid="{00000000-0005-0000-0000-00002D4C0000}"/>
    <cellStyle name="Normal 3 2 2 2 2 5 2 5 5" xfId="29860" xr:uid="{00000000-0005-0000-0000-00002E4C0000}"/>
    <cellStyle name="Normal 3 2 2 2 2 5 2 5 6" xfId="29861" xr:uid="{00000000-0005-0000-0000-00002F4C0000}"/>
    <cellStyle name="Normal 3 2 2 2 2 5 2 6" xfId="29862" xr:uid="{00000000-0005-0000-0000-0000304C0000}"/>
    <cellStyle name="Normal 3 2 2 2 2 5 2 6 2" xfId="29863" xr:uid="{00000000-0005-0000-0000-0000314C0000}"/>
    <cellStyle name="Normal 3 2 2 2 2 5 2 6 2 2" xfId="29864" xr:uid="{00000000-0005-0000-0000-0000324C0000}"/>
    <cellStyle name="Normal 3 2 2 2 2 5 2 6 3" xfId="29865" xr:uid="{00000000-0005-0000-0000-0000334C0000}"/>
    <cellStyle name="Normal 3 2 2 2 2 5 2 6 3 2" xfId="29866" xr:uid="{00000000-0005-0000-0000-0000344C0000}"/>
    <cellStyle name="Normal 3 2 2 2 2 5 2 6 4" xfId="29867" xr:uid="{00000000-0005-0000-0000-0000354C0000}"/>
    <cellStyle name="Normal 3 2 2 2 2 5 2 6 5" xfId="29868" xr:uid="{00000000-0005-0000-0000-0000364C0000}"/>
    <cellStyle name="Normal 3 2 2 2 2 5 2 7" xfId="29869" xr:uid="{00000000-0005-0000-0000-0000374C0000}"/>
    <cellStyle name="Normal 3 2 2 2 2 5 2 7 2" xfId="29870" xr:uid="{00000000-0005-0000-0000-0000384C0000}"/>
    <cellStyle name="Normal 3 2 2 2 2 5 2 8" xfId="29871" xr:uid="{00000000-0005-0000-0000-0000394C0000}"/>
    <cellStyle name="Normal 3 2 2 2 2 5 2 8 2" xfId="29872" xr:uid="{00000000-0005-0000-0000-00003A4C0000}"/>
    <cellStyle name="Normal 3 2 2 2 2 5 2 9" xfId="29873" xr:uid="{00000000-0005-0000-0000-00003B4C0000}"/>
    <cellStyle name="Normal 3 2 2 2 2 5 2 9 2" xfId="29874" xr:uid="{00000000-0005-0000-0000-00003C4C0000}"/>
    <cellStyle name="Normal 3 2 2 2 2 5 3" xfId="2538" xr:uid="{00000000-0005-0000-0000-00003D4C0000}"/>
    <cellStyle name="Normal 3 2 2 2 2 5 3 10" xfId="29876" xr:uid="{00000000-0005-0000-0000-00003E4C0000}"/>
    <cellStyle name="Normal 3 2 2 2 2 5 3 11" xfId="29875" xr:uid="{00000000-0005-0000-0000-00003F4C0000}"/>
    <cellStyle name="Normal 3 2 2 2 2 5 3 2" xfId="2539" xr:uid="{00000000-0005-0000-0000-0000404C0000}"/>
    <cellStyle name="Normal 3 2 2 2 2 5 3 2 2" xfId="29878" xr:uid="{00000000-0005-0000-0000-0000414C0000}"/>
    <cellStyle name="Normal 3 2 2 2 2 5 3 2 2 2" xfId="29879" xr:uid="{00000000-0005-0000-0000-0000424C0000}"/>
    <cellStyle name="Normal 3 2 2 2 2 5 3 2 3" xfId="29880" xr:uid="{00000000-0005-0000-0000-0000434C0000}"/>
    <cellStyle name="Normal 3 2 2 2 2 5 3 2 3 2" xfId="29881" xr:uid="{00000000-0005-0000-0000-0000444C0000}"/>
    <cellStyle name="Normal 3 2 2 2 2 5 3 2 4" xfId="29882" xr:uid="{00000000-0005-0000-0000-0000454C0000}"/>
    <cellStyle name="Normal 3 2 2 2 2 5 3 2 4 2" xfId="29883" xr:uid="{00000000-0005-0000-0000-0000464C0000}"/>
    <cellStyle name="Normal 3 2 2 2 2 5 3 2 5" xfId="29884" xr:uid="{00000000-0005-0000-0000-0000474C0000}"/>
    <cellStyle name="Normal 3 2 2 2 2 5 3 2 6" xfId="29885" xr:uid="{00000000-0005-0000-0000-0000484C0000}"/>
    <cellStyle name="Normal 3 2 2 2 2 5 3 2 7" xfId="29877" xr:uid="{00000000-0005-0000-0000-0000494C0000}"/>
    <cellStyle name="Normal 3 2 2 2 2 5 3 3" xfId="2540" xr:uid="{00000000-0005-0000-0000-00004A4C0000}"/>
    <cellStyle name="Normal 3 2 2 2 2 5 3 3 2" xfId="29887" xr:uid="{00000000-0005-0000-0000-00004B4C0000}"/>
    <cellStyle name="Normal 3 2 2 2 2 5 3 3 2 2" xfId="29888" xr:uid="{00000000-0005-0000-0000-00004C4C0000}"/>
    <cellStyle name="Normal 3 2 2 2 2 5 3 3 3" xfId="29889" xr:uid="{00000000-0005-0000-0000-00004D4C0000}"/>
    <cellStyle name="Normal 3 2 2 2 2 5 3 3 3 2" xfId="29890" xr:uid="{00000000-0005-0000-0000-00004E4C0000}"/>
    <cellStyle name="Normal 3 2 2 2 2 5 3 3 4" xfId="29891" xr:uid="{00000000-0005-0000-0000-00004F4C0000}"/>
    <cellStyle name="Normal 3 2 2 2 2 5 3 3 4 2" xfId="29892" xr:uid="{00000000-0005-0000-0000-0000504C0000}"/>
    <cellStyle name="Normal 3 2 2 2 2 5 3 3 5" xfId="29893" xr:uid="{00000000-0005-0000-0000-0000514C0000}"/>
    <cellStyle name="Normal 3 2 2 2 2 5 3 3 6" xfId="29894" xr:uid="{00000000-0005-0000-0000-0000524C0000}"/>
    <cellStyle name="Normal 3 2 2 2 2 5 3 3 7" xfId="29886" xr:uid="{00000000-0005-0000-0000-0000534C0000}"/>
    <cellStyle name="Normal 3 2 2 2 2 5 3 4" xfId="29895" xr:uid="{00000000-0005-0000-0000-0000544C0000}"/>
    <cellStyle name="Normal 3 2 2 2 2 5 3 4 2" xfId="29896" xr:uid="{00000000-0005-0000-0000-0000554C0000}"/>
    <cellStyle name="Normal 3 2 2 2 2 5 3 4 2 2" xfId="29897" xr:uid="{00000000-0005-0000-0000-0000564C0000}"/>
    <cellStyle name="Normal 3 2 2 2 2 5 3 4 3" xfId="29898" xr:uid="{00000000-0005-0000-0000-0000574C0000}"/>
    <cellStyle name="Normal 3 2 2 2 2 5 3 4 3 2" xfId="29899" xr:uid="{00000000-0005-0000-0000-0000584C0000}"/>
    <cellStyle name="Normal 3 2 2 2 2 5 3 4 4" xfId="29900" xr:uid="{00000000-0005-0000-0000-0000594C0000}"/>
    <cellStyle name="Normal 3 2 2 2 2 5 3 4 4 2" xfId="29901" xr:uid="{00000000-0005-0000-0000-00005A4C0000}"/>
    <cellStyle name="Normal 3 2 2 2 2 5 3 4 5" xfId="29902" xr:uid="{00000000-0005-0000-0000-00005B4C0000}"/>
    <cellStyle name="Normal 3 2 2 2 2 5 3 4 6" xfId="29903" xr:uid="{00000000-0005-0000-0000-00005C4C0000}"/>
    <cellStyle name="Normal 3 2 2 2 2 5 3 5" xfId="29904" xr:uid="{00000000-0005-0000-0000-00005D4C0000}"/>
    <cellStyle name="Normal 3 2 2 2 2 5 3 5 2" xfId="29905" xr:uid="{00000000-0005-0000-0000-00005E4C0000}"/>
    <cellStyle name="Normal 3 2 2 2 2 5 3 5 2 2" xfId="29906" xr:uid="{00000000-0005-0000-0000-00005F4C0000}"/>
    <cellStyle name="Normal 3 2 2 2 2 5 3 5 3" xfId="29907" xr:uid="{00000000-0005-0000-0000-0000604C0000}"/>
    <cellStyle name="Normal 3 2 2 2 2 5 3 5 3 2" xfId="29908" xr:uid="{00000000-0005-0000-0000-0000614C0000}"/>
    <cellStyle name="Normal 3 2 2 2 2 5 3 5 4" xfId="29909" xr:uid="{00000000-0005-0000-0000-0000624C0000}"/>
    <cellStyle name="Normal 3 2 2 2 2 5 3 5 5" xfId="29910" xr:uid="{00000000-0005-0000-0000-0000634C0000}"/>
    <cellStyle name="Normal 3 2 2 2 2 5 3 6" xfId="29911" xr:uid="{00000000-0005-0000-0000-0000644C0000}"/>
    <cellStyle name="Normal 3 2 2 2 2 5 3 6 2" xfId="29912" xr:uid="{00000000-0005-0000-0000-0000654C0000}"/>
    <cellStyle name="Normal 3 2 2 2 2 5 3 7" xfId="29913" xr:uid="{00000000-0005-0000-0000-0000664C0000}"/>
    <cellStyle name="Normal 3 2 2 2 2 5 3 7 2" xfId="29914" xr:uid="{00000000-0005-0000-0000-0000674C0000}"/>
    <cellStyle name="Normal 3 2 2 2 2 5 3 8" xfId="29915" xr:uid="{00000000-0005-0000-0000-0000684C0000}"/>
    <cellStyle name="Normal 3 2 2 2 2 5 3 8 2" xfId="29916" xr:uid="{00000000-0005-0000-0000-0000694C0000}"/>
    <cellStyle name="Normal 3 2 2 2 2 5 3 9" xfId="29917" xr:uid="{00000000-0005-0000-0000-00006A4C0000}"/>
    <cellStyle name="Normal 3 2 2 2 2 5 4" xfId="2541" xr:uid="{00000000-0005-0000-0000-00006B4C0000}"/>
    <cellStyle name="Normal 3 2 2 2 2 5 4 10" xfId="29919" xr:uid="{00000000-0005-0000-0000-00006C4C0000}"/>
    <cellStyle name="Normal 3 2 2 2 2 5 4 11" xfId="29918" xr:uid="{00000000-0005-0000-0000-00006D4C0000}"/>
    <cellStyle name="Normal 3 2 2 2 2 5 4 2" xfId="2542" xr:uid="{00000000-0005-0000-0000-00006E4C0000}"/>
    <cellStyle name="Normal 3 2 2 2 2 5 4 2 2" xfId="29921" xr:uid="{00000000-0005-0000-0000-00006F4C0000}"/>
    <cellStyle name="Normal 3 2 2 2 2 5 4 2 2 2" xfId="29922" xr:uid="{00000000-0005-0000-0000-0000704C0000}"/>
    <cellStyle name="Normal 3 2 2 2 2 5 4 2 3" xfId="29923" xr:uid="{00000000-0005-0000-0000-0000714C0000}"/>
    <cellStyle name="Normal 3 2 2 2 2 5 4 2 3 2" xfId="29924" xr:uid="{00000000-0005-0000-0000-0000724C0000}"/>
    <cellStyle name="Normal 3 2 2 2 2 5 4 2 4" xfId="29925" xr:uid="{00000000-0005-0000-0000-0000734C0000}"/>
    <cellStyle name="Normal 3 2 2 2 2 5 4 2 4 2" xfId="29926" xr:uid="{00000000-0005-0000-0000-0000744C0000}"/>
    <cellStyle name="Normal 3 2 2 2 2 5 4 2 5" xfId="29927" xr:uid="{00000000-0005-0000-0000-0000754C0000}"/>
    <cellStyle name="Normal 3 2 2 2 2 5 4 2 6" xfId="29928" xr:uid="{00000000-0005-0000-0000-0000764C0000}"/>
    <cellStyle name="Normal 3 2 2 2 2 5 4 2 7" xfId="29920" xr:uid="{00000000-0005-0000-0000-0000774C0000}"/>
    <cellStyle name="Normal 3 2 2 2 2 5 4 3" xfId="29929" xr:uid="{00000000-0005-0000-0000-0000784C0000}"/>
    <cellStyle name="Normal 3 2 2 2 2 5 4 3 2" xfId="29930" xr:uid="{00000000-0005-0000-0000-0000794C0000}"/>
    <cellStyle name="Normal 3 2 2 2 2 5 4 3 2 2" xfId="29931" xr:uid="{00000000-0005-0000-0000-00007A4C0000}"/>
    <cellStyle name="Normal 3 2 2 2 2 5 4 3 3" xfId="29932" xr:uid="{00000000-0005-0000-0000-00007B4C0000}"/>
    <cellStyle name="Normal 3 2 2 2 2 5 4 3 3 2" xfId="29933" xr:uid="{00000000-0005-0000-0000-00007C4C0000}"/>
    <cellStyle name="Normal 3 2 2 2 2 5 4 3 4" xfId="29934" xr:uid="{00000000-0005-0000-0000-00007D4C0000}"/>
    <cellStyle name="Normal 3 2 2 2 2 5 4 3 4 2" xfId="29935" xr:uid="{00000000-0005-0000-0000-00007E4C0000}"/>
    <cellStyle name="Normal 3 2 2 2 2 5 4 3 5" xfId="29936" xr:uid="{00000000-0005-0000-0000-00007F4C0000}"/>
    <cellStyle name="Normal 3 2 2 2 2 5 4 3 6" xfId="29937" xr:uid="{00000000-0005-0000-0000-0000804C0000}"/>
    <cellStyle name="Normal 3 2 2 2 2 5 4 4" xfId="29938" xr:uid="{00000000-0005-0000-0000-0000814C0000}"/>
    <cellStyle name="Normal 3 2 2 2 2 5 4 4 2" xfId="29939" xr:uid="{00000000-0005-0000-0000-0000824C0000}"/>
    <cellStyle name="Normal 3 2 2 2 2 5 4 4 2 2" xfId="29940" xr:uid="{00000000-0005-0000-0000-0000834C0000}"/>
    <cellStyle name="Normal 3 2 2 2 2 5 4 4 3" xfId="29941" xr:uid="{00000000-0005-0000-0000-0000844C0000}"/>
    <cellStyle name="Normal 3 2 2 2 2 5 4 4 3 2" xfId="29942" xr:uid="{00000000-0005-0000-0000-0000854C0000}"/>
    <cellStyle name="Normal 3 2 2 2 2 5 4 4 4" xfId="29943" xr:uid="{00000000-0005-0000-0000-0000864C0000}"/>
    <cellStyle name="Normal 3 2 2 2 2 5 4 4 4 2" xfId="29944" xr:uid="{00000000-0005-0000-0000-0000874C0000}"/>
    <cellStyle name="Normal 3 2 2 2 2 5 4 4 5" xfId="29945" xr:uid="{00000000-0005-0000-0000-0000884C0000}"/>
    <cellStyle name="Normal 3 2 2 2 2 5 4 4 6" xfId="29946" xr:uid="{00000000-0005-0000-0000-0000894C0000}"/>
    <cellStyle name="Normal 3 2 2 2 2 5 4 5" xfId="29947" xr:uid="{00000000-0005-0000-0000-00008A4C0000}"/>
    <cellStyle name="Normal 3 2 2 2 2 5 4 5 2" xfId="29948" xr:uid="{00000000-0005-0000-0000-00008B4C0000}"/>
    <cellStyle name="Normal 3 2 2 2 2 5 4 5 2 2" xfId="29949" xr:uid="{00000000-0005-0000-0000-00008C4C0000}"/>
    <cellStyle name="Normal 3 2 2 2 2 5 4 5 3" xfId="29950" xr:uid="{00000000-0005-0000-0000-00008D4C0000}"/>
    <cellStyle name="Normal 3 2 2 2 2 5 4 5 3 2" xfId="29951" xr:uid="{00000000-0005-0000-0000-00008E4C0000}"/>
    <cellStyle name="Normal 3 2 2 2 2 5 4 5 4" xfId="29952" xr:uid="{00000000-0005-0000-0000-00008F4C0000}"/>
    <cellStyle name="Normal 3 2 2 2 2 5 4 5 5" xfId="29953" xr:uid="{00000000-0005-0000-0000-0000904C0000}"/>
    <cellStyle name="Normal 3 2 2 2 2 5 4 6" xfId="29954" xr:uid="{00000000-0005-0000-0000-0000914C0000}"/>
    <cellStyle name="Normal 3 2 2 2 2 5 4 6 2" xfId="29955" xr:uid="{00000000-0005-0000-0000-0000924C0000}"/>
    <cellStyle name="Normal 3 2 2 2 2 5 4 7" xfId="29956" xr:uid="{00000000-0005-0000-0000-0000934C0000}"/>
    <cellStyle name="Normal 3 2 2 2 2 5 4 7 2" xfId="29957" xr:uid="{00000000-0005-0000-0000-0000944C0000}"/>
    <cellStyle name="Normal 3 2 2 2 2 5 4 8" xfId="29958" xr:uid="{00000000-0005-0000-0000-0000954C0000}"/>
    <cellStyle name="Normal 3 2 2 2 2 5 4 8 2" xfId="29959" xr:uid="{00000000-0005-0000-0000-0000964C0000}"/>
    <cellStyle name="Normal 3 2 2 2 2 5 4 9" xfId="29960" xr:uid="{00000000-0005-0000-0000-0000974C0000}"/>
    <cellStyle name="Normal 3 2 2 2 2 5 5" xfId="2543" xr:uid="{00000000-0005-0000-0000-0000984C0000}"/>
    <cellStyle name="Normal 3 2 2 2 2 5 5 2" xfId="2544" xr:uid="{00000000-0005-0000-0000-0000994C0000}"/>
    <cellStyle name="Normal 3 2 2 2 2 5 5 2 2" xfId="29963" xr:uid="{00000000-0005-0000-0000-00009A4C0000}"/>
    <cellStyle name="Normal 3 2 2 2 2 5 5 2 3" xfId="29962" xr:uid="{00000000-0005-0000-0000-00009B4C0000}"/>
    <cellStyle name="Normal 3 2 2 2 2 5 5 3" xfId="29964" xr:uid="{00000000-0005-0000-0000-00009C4C0000}"/>
    <cellStyle name="Normal 3 2 2 2 2 5 5 3 2" xfId="29965" xr:uid="{00000000-0005-0000-0000-00009D4C0000}"/>
    <cellStyle name="Normal 3 2 2 2 2 5 5 4" xfId="29966" xr:uid="{00000000-0005-0000-0000-00009E4C0000}"/>
    <cellStyle name="Normal 3 2 2 2 2 5 5 4 2" xfId="29967" xr:uid="{00000000-0005-0000-0000-00009F4C0000}"/>
    <cellStyle name="Normal 3 2 2 2 2 5 5 5" xfId="29968" xr:uid="{00000000-0005-0000-0000-0000A04C0000}"/>
    <cellStyle name="Normal 3 2 2 2 2 5 5 6" xfId="29969" xr:uid="{00000000-0005-0000-0000-0000A14C0000}"/>
    <cellStyle name="Normal 3 2 2 2 2 5 5 7" xfId="29961" xr:uid="{00000000-0005-0000-0000-0000A24C0000}"/>
    <cellStyle name="Normal 3 2 2 2 2 5 6" xfId="2545" xr:uid="{00000000-0005-0000-0000-0000A34C0000}"/>
    <cellStyle name="Normal 3 2 2 2 2 5 6 2" xfId="29971" xr:uid="{00000000-0005-0000-0000-0000A44C0000}"/>
    <cellStyle name="Normal 3 2 2 2 2 5 6 2 2" xfId="29972" xr:uid="{00000000-0005-0000-0000-0000A54C0000}"/>
    <cellStyle name="Normal 3 2 2 2 2 5 6 3" xfId="29973" xr:uid="{00000000-0005-0000-0000-0000A64C0000}"/>
    <cellStyle name="Normal 3 2 2 2 2 5 6 3 2" xfId="29974" xr:uid="{00000000-0005-0000-0000-0000A74C0000}"/>
    <cellStyle name="Normal 3 2 2 2 2 5 6 4" xfId="29975" xr:uid="{00000000-0005-0000-0000-0000A84C0000}"/>
    <cellStyle name="Normal 3 2 2 2 2 5 6 4 2" xfId="29976" xr:uid="{00000000-0005-0000-0000-0000A94C0000}"/>
    <cellStyle name="Normal 3 2 2 2 2 5 6 5" xfId="29977" xr:uid="{00000000-0005-0000-0000-0000AA4C0000}"/>
    <cellStyle name="Normal 3 2 2 2 2 5 6 6" xfId="29978" xr:uid="{00000000-0005-0000-0000-0000AB4C0000}"/>
    <cellStyle name="Normal 3 2 2 2 2 5 6 7" xfId="29970" xr:uid="{00000000-0005-0000-0000-0000AC4C0000}"/>
    <cellStyle name="Normal 3 2 2 2 2 5 7" xfId="29979" xr:uid="{00000000-0005-0000-0000-0000AD4C0000}"/>
    <cellStyle name="Normal 3 2 2 2 2 5 7 2" xfId="29980" xr:uid="{00000000-0005-0000-0000-0000AE4C0000}"/>
    <cellStyle name="Normal 3 2 2 2 2 5 7 2 2" xfId="29981" xr:uid="{00000000-0005-0000-0000-0000AF4C0000}"/>
    <cellStyle name="Normal 3 2 2 2 2 5 7 3" xfId="29982" xr:uid="{00000000-0005-0000-0000-0000B04C0000}"/>
    <cellStyle name="Normal 3 2 2 2 2 5 7 3 2" xfId="29983" xr:uid="{00000000-0005-0000-0000-0000B14C0000}"/>
    <cellStyle name="Normal 3 2 2 2 2 5 7 4" xfId="29984" xr:uid="{00000000-0005-0000-0000-0000B24C0000}"/>
    <cellStyle name="Normal 3 2 2 2 2 5 7 4 2" xfId="29985" xr:uid="{00000000-0005-0000-0000-0000B34C0000}"/>
    <cellStyle name="Normal 3 2 2 2 2 5 7 5" xfId="29986" xr:uid="{00000000-0005-0000-0000-0000B44C0000}"/>
    <cellStyle name="Normal 3 2 2 2 2 5 7 6" xfId="29987" xr:uid="{00000000-0005-0000-0000-0000B54C0000}"/>
    <cellStyle name="Normal 3 2 2 2 2 5 8" xfId="29988" xr:uid="{00000000-0005-0000-0000-0000B64C0000}"/>
    <cellStyle name="Normal 3 2 2 2 2 5 8 2" xfId="29989" xr:uid="{00000000-0005-0000-0000-0000B74C0000}"/>
    <cellStyle name="Normal 3 2 2 2 2 5 8 2 2" xfId="29990" xr:uid="{00000000-0005-0000-0000-0000B84C0000}"/>
    <cellStyle name="Normal 3 2 2 2 2 5 8 3" xfId="29991" xr:uid="{00000000-0005-0000-0000-0000B94C0000}"/>
    <cellStyle name="Normal 3 2 2 2 2 5 8 3 2" xfId="29992" xr:uid="{00000000-0005-0000-0000-0000BA4C0000}"/>
    <cellStyle name="Normal 3 2 2 2 2 5 8 4" xfId="29993" xr:uid="{00000000-0005-0000-0000-0000BB4C0000}"/>
    <cellStyle name="Normal 3 2 2 2 2 5 8 5" xfId="29994" xr:uid="{00000000-0005-0000-0000-0000BC4C0000}"/>
    <cellStyle name="Normal 3 2 2 2 2 5 9" xfId="29995" xr:uid="{00000000-0005-0000-0000-0000BD4C0000}"/>
    <cellStyle name="Normal 3 2 2 2 2 5 9 2" xfId="29996" xr:uid="{00000000-0005-0000-0000-0000BE4C0000}"/>
    <cellStyle name="Normal 3 2 2 2 2 6" xfId="2546" xr:uid="{00000000-0005-0000-0000-0000BF4C0000}"/>
    <cellStyle name="Normal 3 2 2 2 2 6 10" xfId="29998" xr:uid="{00000000-0005-0000-0000-0000C04C0000}"/>
    <cellStyle name="Normal 3 2 2 2 2 6 10 2" xfId="29999" xr:uid="{00000000-0005-0000-0000-0000C14C0000}"/>
    <cellStyle name="Normal 3 2 2 2 2 6 11" xfId="30000" xr:uid="{00000000-0005-0000-0000-0000C24C0000}"/>
    <cellStyle name="Normal 3 2 2 2 2 6 11 2" xfId="30001" xr:uid="{00000000-0005-0000-0000-0000C34C0000}"/>
    <cellStyle name="Normal 3 2 2 2 2 6 12" xfId="30002" xr:uid="{00000000-0005-0000-0000-0000C44C0000}"/>
    <cellStyle name="Normal 3 2 2 2 2 6 13" xfId="30003" xr:uid="{00000000-0005-0000-0000-0000C54C0000}"/>
    <cellStyle name="Normal 3 2 2 2 2 6 14" xfId="29997" xr:uid="{00000000-0005-0000-0000-0000C64C0000}"/>
    <cellStyle name="Normal 3 2 2 2 2 6 2" xfId="2547" xr:uid="{00000000-0005-0000-0000-0000C74C0000}"/>
    <cellStyle name="Normal 3 2 2 2 2 6 2 10" xfId="30005" xr:uid="{00000000-0005-0000-0000-0000C84C0000}"/>
    <cellStyle name="Normal 3 2 2 2 2 6 2 11" xfId="30006" xr:uid="{00000000-0005-0000-0000-0000C94C0000}"/>
    <cellStyle name="Normal 3 2 2 2 2 6 2 12" xfId="30004" xr:uid="{00000000-0005-0000-0000-0000CA4C0000}"/>
    <cellStyle name="Normal 3 2 2 2 2 6 2 2" xfId="2548" xr:uid="{00000000-0005-0000-0000-0000CB4C0000}"/>
    <cellStyle name="Normal 3 2 2 2 2 6 2 2 2" xfId="30008" xr:uid="{00000000-0005-0000-0000-0000CC4C0000}"/>
    <cellStyle name="Normal 3 2 2 2 2 6 2 2 2 2" xfId="30009" xr:uid="{00000000-0005-0000-0000-0000CD4C0000}"/>
    <cellStyle name="Normal 3 2 2 2 2 6 2 2 3" xfId="30010" xr:uid="{00000000-0005-0000-0000-0000CE4C0000}"/>
    <cellStyle name="Normal 3 2 2 2 2 6 2 2 3 2" xfId="30011" xr:uid="{00000000-0005-0000-0000-0000CF4C0000}"/>
    <cellStyle name="Normal 3 2 2 2 2 6 2 2 4" xfId="30012" xr:uid="{00000000-0005-0000-0000-0000D04C0000}"/>
    <cellStyle name="Normal 3 2 2 2 2 6 2 2 4 2" xfId="30013" xr:uid="{00000000-0005-0000-0000-0000D14C0000}"/>
    <cellStyle name="Normal 3 2 2 2 2 6 2 2 5" xfId="30014" xr:uid="{00000000-0005-0000-0000-0000D24C0000}"/>
    <cellStyle name="Normal 3 2 2 2 2 6 2 2 6" xfId="30015" xr:uid="{00000000-0005-0000-0000-0000D34C0000}"/>
    <cellStyle name="Normal 3 2 2 2 2 6 2 2 7" xfId="30007" xr:uid="{00000000-0005-0000-0000-0000D44C0000}"/>
    <cellStyle name="Normal 3 2 2 2 2 6 2 3" xfId="30016" xr:uid="{00000000-0005-0000-0000-0000D54C0000}"/>
    <cellStyle name="Normal 3 2 2 2 2 6 2 3 2" xfId="30017" xr:uid="{00000000-0005-0000-0000-0000D64C0000}"/>
    <cellStyle name="Normal 3 2 2 2 2 6 2 3 2 2" xfId="30018" xr:uid="{00000000-0005-0000-0000-0000D74C0000}"/>
    <cellStyle name="Normal 3 2 2 2 2 6 2 3 3" xfId="30019" xr:uid="{00000000-0005-0000-0000-0000D84C0000}"/>
    <cellStyle name="Normal 3 2 2 2 2 6 2 3 3 2" xfId="30020" xr:uid="{00000000-0005-0000-0000-0000D94C0000}"/>
    <cellStyle name="Normal 3 2 2 2 2 6 2 3 4" xfId="30021" xr:uid="{00000000-0005-0000-0000-0000DA4C0000}"/>
    <cellStyle name="Normal 3 2 2 2 2 6 2 3 4 2" xfId="30022" xr:uid="{00000000-0005-0000-0000-0000DB4C0000}"/>
    <cellStyle name="Normal 3 2 2 2 2 6 2 3 5" xfId="30023" xr:uid="{00000000-0005-0000-0000-0000DC4C0000}"/>
    <cellStyle name="Normal 3 2 2 2 2 6 2 3 6" xfId="30024" xr:uid="{00000000-0005-0000-0000-0000DD4C0000}"/>
    <cellStyle name="Normal 3 2 2 2 2 6 2 4" xfId="30025" xr:uid="{00000000-0005-0000-0000-0000DE4C0000}"/>
    <cellStyle name="Normal 3 2 2 2 2 6 2 4 2" xfId="30026" xr:uid="{00000000-0005-0000-0000-0000DF4C0000}"/>
    <cellStyle name="Normal 3 2 2 2 2 6 2 4 2 2" xfId="30027" xr:uid="{00000000-0005-0000-0000-0000E04C0000}"/>
    <cellStyle name="Normal 3 2 2 2 2 6 2 4 3" xfId="30028" xr:uid="{00000000-0005-0000-0000-0000E14C0000}"/>
    <cellStyle name="Normal 3 2 2 2 2 6 2 4 3 2" xfId="30029" xr:uid="{00000000-0005-0000-0000-0000E24C0000}"/>
    <cellStyle name="Normal 3 2 2 2 2 6 2 4 4" xfId="30030" xr:uid="{00000000-0005-0000-0000-0000E34C0000}"/>
    <cellStyle name="Normal 3 2 2 2 2 6 2 4 4 2" xfId="30031" xr:uid="{00000000-0005-0000-0000-0000E44C0000}"/>
    <cellStyle name="Normal 3 2 2 2 2 6 2 4 5" xfId="30032" xr:uid="{00000000-0005-0000-0000-0000E54C0000}"/>
    <cellStyle name="Normal 3 2 2 2 2 6 2 4 6" xfId="30033" xr:uid="{00000000-0005-0000-0000-0000E64C0000}"/>
    <cellStyle name="Normal 3 2 2 2 2 6 2 5" xfId="30034" xr:uid="{00000000-0005-0000-0000-0000E74C0000}"/>
    <cellStyle name="Normal 3 2 2 2 2 6 2 5 2" xfId="30035" xr:uid="{00000000-0005-0000-0000-0000E84C0000}"/>
    <cellStyle name="Normal 3 2 2 2 2 6 2 5 2 2" xfId="30036" xr:uid="{00000000-0005-0000-0000-0000E94C0000}"/>
    <cellStyle name="Normal 3 2 2 2 2 6 2 5 3" xfId="30037" xr:uid="{00000000-0005-0000-0000-0000EA4C0000}"/>
    <cellStyle name="Normal 3 2 2 2 2 6 2 5 3 2" xfId="30038" xr:uid="{00000000-0005-0000-0000-0000EB4C0000}"/>
    <cellStyle name="Normal 3 2 2 2 2 6 2 5 4" xfId="30039" xr:uid="{00000000-0005-0000-0000-0000EC4C0000}"/>
    <cellStyle name="Normal 3 2 2 2 2 6 2 5 4 2" xfId="30040" xr:uid="{00000000-0005-0000-0000-0000ED4C0000}"/>
    <cellStyle name="Normal 3 2 2 2 2 6 2 5 5" xfId="30041" xr:uid="{00000000-0005-0000-0000-0000EE4C0000}"/>
    <cellStyle name="Normal 3 2 2 2 2 6 2 5 6" xfId="30042" xr:uid="{00000000-0005-0000-0000-0000EF4C0000}"/>
    <cellStyle name="Normal 3 2 2 2 2 6 2 6" xfId="30043" xr:uid="{00000000-0005-0000-0000-0000F04C0000}"/>
    <cellStyle name="Normal 3 2 2 2 2 6 2 6 2" xfId="30044" xr:uid="{00000000-0005-0000-0000-0000F14C0000}"/>
    <cellStyle name="Normal 3 2 2 2 2 6 2 6 2 2" xfId="30045" xr:uid="{00000000-0005-0000-0000-0000F24C0000}"/>
    <cellStyle name="Normal 3 2 2 2 2 6 2 6 3" xfId="30046" xr:uid="{00000000-0005-0000-0000-0000F34C0000}"/>
    <cellStyle name="Normal 3 2 2 2 2 6 2 6 3 2" xfId="30047" xr:uid="{00000000-0005-0000-0000-0000F44C0000}"/>
    <cellStyle name="Normal 3 2 2 2 2 6 2 6 4" xfId="30048" xr:uid="{00000000-0005-0000-0000-0000F54C0000}"/>
    <cellStyle name="Normal 3 2 2 2 2 6 2 6 5" xfId="30049" xr:uid="{00000000-0005-0000-0000-0000F64C0000}"/>
    <cellStyle name="Normal 3 2 2 2 2 6 2 7" xfId="30050" xr:uid="{00000000-0005-0000-0000-0000F74C0000}"/>
    <cellStyle name="Normal 3 2 2 2 2 6 2 7 2" xfId="30051" xr:uid="{00000000-0005-0000-0000-0000F84C0000}"/>
    <cellStyle name="Normal 3 2 2 2 2 6 2 8" xfId="30052" xr:uid="{00000000-0005-0000-0000-0000F94C0000}"/>
    <cellStyle name="Normal 3 2 2 2 2 6 2 8 2" xfId="30053" xr:uid="{00000000-0005-0000-0000-0000FA4C0000}"/>
    <cellStyle name="Normal 3 2 2 2 2 6 2 9" xfId="30054" xr:uid="{00000000-0005-0000-0000-0000FB4C0000}"/>
    <cellStyle name="Normal 3 2 2 2 2 6 2 9 2" xfId="30055" xr:uid="{00000000-0005-0000-0000-0000FC4C0000}"/>
    <cellStyle name="Normal 3 2 2 2 2 6 3" xfId="2549" xr:uid="{00000000-0005-0000-0000-0000FD4C0000}"/>
    <cellStyle name="Normal 3 2 2 2 2 6 3 10" xfId="30057" xr:uid="{00000000-0005-0000-0000-0000FE4C0000}"/>
    <cellStyle name="Normal 3 2 2 2 2 6 3 11" xfId="30056" xr:uid="{00000000-0005-0000-0000-0000FF4C0000}"/>
    <cellStyle name="Normal 3 2 2 2 2 6 3 2" xfId="2550" xr:uid="{00000000-0005-0000-0000-0000004D0000}"/>
    <cellStyle name="Normal 3 2 2 2 2 6 3 2 2" xfId="30059" xr:uid="{00000000-0005-0000-0000-0000014D0000}"/>
    <cellStyle name="Normal 3 2 2 2 2 6 3 2 2 2" xfId="30060" xr:uid="{00000000-0005-0000-0000-0000024D0000}"/>
    <cellStyle name="Normal 3 2 2 2 2 6 3 2 3" xfId="30061" xr:uid="{00000000-0005-0000-0000-0000034D0000}"/>
    <cellStyle name="Normal 3 2 2 2 2 6 3 2 3 2" xfId="30062" xr:uid="{00000000-0005-0000-0000-0000044D0000}"/>
    <cellStyle name="Normal 3 2 2 2 2 6 3 2 4" xfId="30063" xr:uid="{00000000-0005-0000-0000-0000054D0000}"/>
    <cellStyle name="Normal 3 2 2 2 2 6 3 2 4 2" xfId="30064" xr:uid="{00000000-0005-0000-0000-0000064D0000}"/>
    <cellStyle name="Normal 3 2 2 2 2 6 3 2 5" xfId="30065" xr:uid="{00000000-0005-0000-0000-0000074D0000}"/>
    <cellStyle name="Normal 3 2 2 2 2 6 3 2 6" xfId="30066" xr:uid="{00000000-0005-0000-0000-0000084D0000}"/>
    <cellStyle name="Normal 3 2 2 2 2 6 3 2 7" xfId="30058" xr:uid="{00000000-0005-0000-0000-0000094D0000}"/>
    <cellStyle name="Normal 3 2 2 2 2 6 3 3" xfId="30067" xr:uid="{00000000-0005-0000-0000-00000A4D0000}"/>
    <cellStyle name="Normal 3 2 2 2 2 6 3 3 2" xfId="30068" xr:uid="{00000000-0005-0000-0000-00000B4D0000}"/>
    <cellStyle name="Normal 3 2 2 2 2 6 3 3 2 2" xfId="30069" xr:uid="{00000000-0005-0000-0000-00000C4D0000}"/>
    <cellStyle name="Normal 3 2 2 2 2 6 3 3 3" xfId="30070" xr:uid="{00000000-0005-0000-0000-00000D4D0000}"/>
    <cellStyle name="Normal 3 2 2 2 2 6 3 3 3 2" xfId="30071" xr:uid="{00000000-0005-0000-0000-00000E4D0000}"/>
    <cellStyle name="Normal 3 2 2 2 2 6 3 3 4" xfId="30072" xr:uid="{00000000-0005-0000-0000-00000F4D0000}"/>
    <cellStyle name="Normal 3 2 2 2 2 6 3 3 4 2" xfId="30073" xr:uid="{00000000-0005-0000-0000-0000104D0000}"/>
    <cellStyle name="Normal 3 2 2 2 2 6 3 3 5" xfId="30074" xr:uid="{00000000-0005-0000-0000-0000114D0000}"/>
    <cellStyle name="Normal 3 2 2 2 2 6 3 3 6" xfId="30075" xr:uid="{00000000-0005-0000-0000-0000124D0000}"/>
    <cellStyle name="Normal 3 2 2 2 2 6 3 4" xfId="30076" xr:uid="{00000000-0005-0000-0000-0000134D0000}"/>
    <cellStyle name="Normal 3 2 2 2 2 6 3 4 2" xfId="30077" xr:uid="{00000000-0005-0000-0000-0000144D0000}"/>
    <cellStyle name="Normal 3 2 2 2 2 6 3 4 2 2" xfId="30078" xr:uid="{00000000-0005-0000-0000-0000154D0000}"/>
    <cellStyle name="Normal 3 2 2 2 2 6 3 4 3" xfId="30079" xr:uid="{00000000-0005-0000-0000-0000164D0000}"/>
    <cellStyle name="Normal 3 2 2 2 2 6 3 4 3 2" xfId="30080" xr:uid="{00000000-0005-0000-0000-0000174D0000}"/>
    <cellStyle name="Normal 3 2 2 2 2 6 3 4 4" xfId="30081" xr:uid="{00000000-0005-0000-0000-0000184D0000}"/>
    <cellStyle name="Normal 3 2 2 2 2 6 3 4 4 2" xfId="30082" xr:uid="{00000000-0005-0000-0000-0000194D0000}"/>
    <cellStyle name="Normal 3 2 2 2 2 6 3 4 5" xfId="30083" xr:uid="{00000000-0005-0000-0000-00001A4D0000}"/>
    <cellStyle name="Normal 3 2 2 2 2 6 3 4 6" xfId="30084" xr:uid="{00000000-0005-0000-0000-00001B4D0000}"/>
    <cellStyle name="Normal 3 2 2 2 2 6 3 5" xfId="30085" xr:uid="{00000000-0005-0000-0000-00001C4D0000}"/>
    <cellStyle name="Normal 3 2 2 2 2 6 3 5 2" xfId="30086" xr:uid="{00000000-0005-0000-0000-00001D4D0000}"/>
    <cellStyle name="Normal 3 2 2 2 2 6 3 5 2 2" xfId="30087" xr:uid="{00000000-0005-0000-0000-00001E4D0000}"/>
    <cellStyle name="Normal 3 2 2 2 2 6 3 5 3" xfId="30088" xr:uid="{00000000-0005-0000-0000-00001F4D0000}"/>
    <cellStyle name="Normal 3 2 2 2 2 6 3 5 3 2" xfId="30089" xr:uid="{00000000-0005-0000-0000-0000204D0000}"/>
    <cellStyle name="Normal 3 2 2 2 2 6 3 5 4" xfId="30090" xr:uid="{00000000-0005-0000-0000-0000214D0000}"/>
    <cellStyle name="Normal 3 2 2 2 2 6 3 5 5" xfId="30091" xr:uid="{00000000-0005-0000-0000-0000224D0000}"/>
    <cellStyle name="Normal 3 2 2 2 2 6 3 6" xfId="30092" xr:uid="{00000000-0005-0000-0000-0000234D0000}"/>
    <cellStyle name="Normal 3 2 2 2 2 6 3 6 2" xfId="30093" xr:uid="{00000000-0005-0000-0000-0000244D0000}"/>
    <cellStyle name="Normal 3 2 2 2 2 6 3 7" xfId="30094" xr:uid="{00000000-0005-0000-0000-0000254D0000}"/>
    <cellStyle name="Normal 3 2 2 2 2 6 3 7 2" xfId="30095" xr:uid="{00000000-0005-0000-0000-0000264D0000}"/>
    <cellStyle name="Normal 3 2 2 2 2 6 3 8" xfId="30096" xr:uid="{00000000-0005-0000-0000-0000274D0000}"/>
    <cellStyle name="Normal 3 2 2 2 2 6 3 8 2" xfId="30097" xr:uid="{00000000-0005-0000-0000-0000284D0000}"/>
    <cellStyle name="Normal 3 2 2 2 2 6 3 9" xfId="30098" xr:uid="{00000000-0005-0000-0000-0000294D0000}"/>
    <cellStyle name="Normal 3 2 2 2 2 6 4" xfId="2551" xr:uid="{00000000-0005-0000-0000-00002A4D0000}"/>
    <cellStyle name="Normal 3 2 2 2 2 6 4 10" xfId="30100" xr:uid="{00000000-0005-0000-0000-00002B4D0000}"/>
    <cellStyle name="Normal 3 2 2 2 2 6 4 11" xfId="30099" xr:uid="{00000000-0005-0000-0000-00002C4D0000}"/>
    <cellStyle name="Normal 3 2 2 2 2 6 4 2" xfId="30101" xr:uid="{00000000-0005-0000-0000-00002D4D0000}"/>
    <cellStyle name="Normal 3 2 2 2 2 6 4 2 2" xfId="30102" xr:uid="{00000000-0005-0000-0000-00002E4D0000}"/>
    <cellStyle name="Normal 3 2 2 2 2 6 4 2 2 2" xfId="30103" xr:uid="{00000000-0005-0000-0000-00002F4D0000}"/>
    <cellStyle name="Normal 3 2 2 2 2 6 4 2 3" xfId="30104" xr:uid="{00000000-0005-0000-0000-0000304D0000}"/>
    <cellStyle name="Normal 3 2 2 2 2 6 4 2 3 2" xfId="30105" xr:uid="{00000000-0005-0000-0000-0000314D0000}"/>
    <cellStyle name="Normal 3 2 2 2 2 6 4 2 4" xfId="30106" xr:uid="{00000000-0005-0000-0000-0000324D0000}"/>
    <cellStyle name="Normal 3 2 2 2 2 6 4 2 4 2" xfId="30107" xr:uid="{00000000-0005-0000-0000-0000334D0000}"/>
    <cellStyle name="Normal 3 2 2 2 2 6 4 2 5" xfId="30108" xr:uid="{00000000-0005-0000-0000-0000344D0000}"/>
    <cellStyle name="Normal 3 2 2 2 2 6 4 2 6" xfId="30109" xr:uid="{00000000-0005-0000-0000-0000354D0000}"/>
    <cellStyle name="Normal 3 2 2 2 2 6 4 3" xfId="30110" xr:uid="{00000000-0005-0000-0000-0000364D0000}"/>
    <cellStyle name="Normal 3 2 2 2 2 6 4 3 2" xfId="30111" xr:uid="{00000000-0005-0000-0000-0000374D0000}"/>
    <cellStyle name="Normal 3 2 2 2 2 6 4 3 2 2" xfId="30112" xr:uid="{00000000-0005-0000-0000-0000384D0000}"/>
    <cellStyle name="Normal 3 2 2 2 2 6 4 3 3" xfId="30113" xr:uid="{00000000-0005-0000-0000-0000394D0000}"/>
    <cellStyle name="Normal 3 2 2 2 2 6 4 3 3 2" xfId="30114" xr:uid="{00000000-0005-0000-0000-00003A4D0000}"/>
    <cellStyle name="Normal 3 2 2 2 2 6 4 3 4" xfId="30115" xr:uid="{00000000-0005-0000-0000-00003B4D0000}"/>
    <cellStyle name="Normal 3 2 2 2 2 6 4 3 4 2" xfId="30116" xr:uid="{00000000-0005-0000-0000-00003C4D0000}"/>
    <cellStyle name="Normal 3 2 2 2 2 6 4 3 5" xfId="30117" xr:uid="{00000000-0005-0000-0000-00003D4D0000}"/>
    <cellStyle name="Normal 3 2 2 2 2 6 4 3 6" xfId="30118" xr:uid="{00000000-0005-0000-0000-00003E4D0000}"/>
    <cellStyle name="Normal 3 2 2 2 2 6 4 4" xfId="30119" xr:uid="{00000000-0005-0000-0000-00003F4D0000}"/>
    <cellStyle name="Normal 3 2 2 2 2 6 4 4 2" xfId="30120" xr:uid="{00000000-0005-0000-0000-0000404D0000}"/>
    <cellStyle name="Normal 3 2 2 2 2 6 4 4 2 2" xfId="30121" xr:uid="{00000000-0005-0000-0000-0000414D0000}"/>
    <cellStyle name="Normal 3 2 2 2 2 6 4 4 3" xfId="30122" xr:uid="{00000000-0005-0000-0000-0000424D0000}"/>
    <cellStyle name="Normal 3 2 2 2 2 6 4 4 3 2" xfId="30123" xr:uid="{00000000-0005-0000-0000-0000434D0000}"/>
    <cellStyle name="Normal 3 2 2 2 2 6 4 4 4" xfId="30124" xr:uid="{00000000-0005-0000-0000-0000444D0000}"/>
    <cellStyle name="Normal 3 2 2 2 2 6 4 4 4 2" xfId="30125" xr:uid="{00000000-0005-0000-0000-0000454D0000}"/>
    <cellStyle name="Normal 3 2 2 2 2 6 4 4 5" xfId="30126" xr:uid="{00000000-0005-0000-0000-0000464D0000}"/>
    <cellStyle name="Normal 3 2 2 2 2 6 4 4 6" xfId="30127" xr:uid="{00000000-0005-0000-0000-0000474D0000}"/>
    <cellStyle name="Normal 3 2 2 2 2 6 4 5" xfId="30128" xr:uid="{00000000-0005-0000-0000-0000484D0000}"/>
    <cellStyle name="Normal 3 2 2 2 2 6 4 5 2" xfId="30129" xr:uid="{00000000-0005-0000-0000-0000494D0000}"/>
    <cellStyle name="Normal 3 2 2 2 2 6 4 5 2 2" xfId="30130" xr:uid="{00000000-0005-0000-0000-00004A4D0000}"/>
    <cellStyle name="Normal 3 2 2 2 2 6 4 5 3" xfId="30131" xr:uid="{00000000-0005-0000-0000-00004B4D0000}"/>
    <cellStyle name="Normal 3 2 2 2 2 6 4 5 3 2" xfId="30132" xr:uid="{00000000-0005-0000-0000-00004C4D0000}"/>
    <cellStyle name="Normal 3 2 2 2 2 6 4 5 4" xfId="30133" xr:uid="{00000000-0005-0000-0000-00004D4D0000}"/>
    <cellStyle name="Normal 3 2 2 2 2 6 4 5 5" xfId="30134" xr:uid="{00000000-0005-0000-0000-00004E4D0000}"/>
    <cellStyle name="Normal 3 2 2 2 2 6 4 6" xfId="30135" xr:uid="{00000000-0005-0000-0000-00004F4D0000}"/>
    <cellStyle name="Normal 3 2 2 2 2 6 4 6 2" xfId="30136" xr:uid="{00000000-0005-0000-0000-0000504D0000}"/>
    <cellStyle name="Normal 3 2 2 2 2 6 4 7" xfId="30137" xr:uid="{00000000-0005-0000-0000-0000514D0000}"/>
    <cellStyle name="Normal 3 2 2 2 2 6 4 7 2" xfId="30138" xr:uid="{00000000-0005-0000-0000-0000524D0000}"/>
    <cellStyle name="Normal 3 2 2 2 2 6 4 8" xfId="30139" xr:uid="{00000000-0005-0000-0000-0000534D0000}"/>
    <cellStyle name="Normal 3 2 2 2 2 6 4 8 2" xfId="30140" xr:uid="{00000000-0005-0000-0000-0000544D0000}"/>
    <cellStyle name="Normal 3 2 2 2 2 6 4 9" xfId="30141" xr:uid="{00000000-0005-0000-0000-0000554D0000}"/>
    <cellStyle name="Normal 3 2 2 2 2 6 5" xfId="30142" xr:uid="{00000000-0005-0000-0000-0000564D0000}"/>
    <cellStyle name="Normal 3 2 2 2 2 6 5 2" xfId="30143" xr:uid="{00000000-0005-0000-0000-0000574D0000}"/>
    <cellStyle name="Normal 3 2 2 2 2 6 5 2 2" xfId="30144" xr:uid="{00000000-0005-0000-0000-0000584D0000}"/>
    <cellStyle name="Normal 3 2 2 2 2 6 5 3" xfId="30145" xr:uid="{00000000-0005-0000-0000-0000594D0000}"/>
    <cellStyle name="Normal 3 2 2 2 2 6 5 3 2" xfId="30146" xr:uid="{00000000-0005-0000-0000-00005A4D0000}"/>
    <cellStyle name="Normal 3 2 2 2 2 6 5 4" xfId="30147" xr:uid="{00000000-0005-0000-0000-00005B4D0000}"/>
    <cellStyle name="Normal 3 2 2 2 2 6 5 4 2" xfId="30148" xr:uid="{00000000-0005-0000-0000-00005C4D0000}"/>
    <cellStyle name="Normal 3 2 2 2 2 6 5 5" xfId="30149" xr:uid="{00000000-0005-0000-0000-00005D4D0000}"/>
    <cellStyle name="Normal 3 2 2 2 2 6 5 6" xfId="30150" xr:uid="{00000000-0005-0000-0000-00005E4D0000}"/>
    <cellStyle name="Normal 3 2 2 2 2 6 6" xfId="30151" xr:uid="{00000000-0005-0000-0000-00005F4D0000}"/>
    <cellStyle name="Normal 3 2 2 2 2 6 6 2" xfId="30152" xr:uid="{00000000-0005-0000-0000-0000604D0000}"/>
    <cellStyle name="Normal 3 2 2 2 2 6 6 2 2" xfId="30153" xr:uid="{00000000-0005-0000-0000-0000614D0000}"/>
    <cellStyle name="Normal 3 2 2 2 2 6 6 3" xfId="30154" xr:uid="{00000000-0005-0000-0000-0000624D0000}"/>
    <cellStyle name="Normal 3 2 2 2 2 6 6 3 2" xfId="30155" xr:uid="{00000000-0005-0000-0000-0000634D0000}"/>
    <cellStyle name="Normal 3 2 2 2 2 6 6 4" xfId="30156" xr:uid="{00000000-0005-0000-0000-0000644D0000}"/>
    <cellStyle name="Normal 3 2 2 2 2 6 6 4 2" xfId="30157" xr:uid="{00000000-0005-0000-0000-0000654D0000}"/>
    <cellStyle name="Normal 3 2 2 2 2 6 6 5" xfId="30158" xr:uid="{00000000-0005-0000-0000-0000664D0000}"/>
    <cellStyle name="Normal 3 2 2 2 2 6 6 6" xfId="30159" xr:uid="{00000000-0005-0000-0000-0000674D0000}"/>
    <cellStyle name="Normal 3 2 2 2 2 6 7" xfId="30160" xr:uid="{00000000-0005-0000-0000-0000684D0000}"/>
    <cellStyle name="Normal 3 2 2 2 2 6 7 2" xfId="30161" xr:uid="{00000000-0005-0000-0000-0000694D0000}"/>
    <cellStyle name="Normal 3 2 2 2 2 6 7 2 2" xfId="30162" xr:uid="{00000000-0005-0000-0000-00006A4D0000}"/>
    <cellStyle name="Normal 3 2 2 2 2 6 7 3" xfId="30163" xr:uid="{00000000-0005-0000-0000-00006B4D0000}"/>
    <cellStyle name="Normal 3 2 2 2 2 6 7 3 2" xfId="30164" xr:uid="{00000000-0005-0000-0000-00006C4D0000}"/>
    <cellStyle name="Normal 3 2 2 2 2 6 7 4" xfId="30165" xr:uid="{00000000-0005-0000-0000-00006D4D0000}"/>
    <cellStyle name="Normal 3 2 2 2 2 6 7 4 2" xfId="30166" xr:uid="{00000000-0005-0000-0000-00006E4D0000}"/>
    <cellStyle name="Normal 3 2 2 2 2 6 7 5" xfId="30167" xr:uid="{00000000-0005-0000-0000-00006F4D0000}"/>
    <cellStyle name="Normal 3 2 2 2 2 6 7 6" xfId="30168" xr:uid="{00000000-0005-0000-0000-0000704D0000}"/>
    <cellStyle name="Normal 3 2 2 2 2 6 8" xfId="30169" xr:uid="{00000000-0005-0000-0000-0000714D0000}"/>
    <cellStyle name="Normal 3 2 2 2 2 6 8 2" xfId="30170" xr:uid="{00000000-0005-0000-0000-0000724D0000}"/>
    <cellStyle name="Normal 3 2 2 2 2 6 8 2 2" xfId="30171" xr:uid="{00000000-0005-0000-0000-0000734D0000}"/>
    <cellStyle name="Normal 3 2 2 2 2 6 8 3" xfId="30172" xr:uid="{00000000-0005-0000-0000-0000744D0000}"/>
    <cellStyle name="Normal 3 2 2 2 2 6 8 3 2" xfId="30173" xr:uid="{00000000-0005-0000-0000-0000754D0000}"/>
    <cellStyle name="Normal 3 2 2 2 2 6 8 4" xfId="30174" xr:uid="{00000000-0005-0000-0000-0000764D0000}"/>
    <cellStyle name="Normal 3 2 2 2 2 6 8 5" xfId="30175" xr:uid="{00000000-0005-0000-0000-0000774D0000}"/>
    <cellStyle name="Normal 3 2 2 2 2 6 9" xfId="30176" xr:uid="{00000000-0005-0000-0000-0000784D0000}"/>
    <cellStyle name="Normal 3 2 2 2 2 6 9 2" xfId="30177" xr:uid="{00000000-0005-0000-0000-0000794D0000}"/>
    <cellStyle name="Normal 3 2 2 2 2 7" xfId="2552" xr:uid="{00000000-0005-0000-0000-00007A4D0000}"/>
    <cellStyle name="Normal 3 2 2 2 2 7 10" xfId="30179" xr:uid="{00000000-0005-0000-0000-00007B4D0000}"/>
    <cellStyle name="Normal 3 2 2 2 2 7 10 2" xfId="30180" xr:uid="{00000000-0005-0000-0000-00007C4D0000}"/>
    <cellStyle name="Normal 3 2 2 2 2 7 11" xfId="30181" xr:uid="{00000000-0005-0000-0000-00007D4D0000}"/>
    <cellStyle name="Normal 3 2 2 2 2 7 12" xfId="30182" xr:uid="{00000000-0005-0000-0000-00007E4D0000}"/>
    <cellStyle name="Normal 3 2 2 2 2 7 13" xfId="30178" xr:uid="{00000000-0005-0000-0000-00007F4D0000}"/>
    <cellStyle name="Normal 3 2 2 2 2 7 2" xfId="2553" xr:uid="{00000000-0005-0000-0000-0000804D0000}"/>
    <cellStyle name="Normal 3 2 2 2 2 7 2 10" xfId="30184" xr:uid="{00000000-0005-0000-0000-0000814D0000}"/>
    <cellStyle name="Normal 3 2 2 2 2 7 2 11" xfId="30183" xr:uid="{00000000-0005-0000-0000-0000824D0000}"/>
    <cellStyle name="Normal 3 2 2 2 2 7 2 2" xfId="2554" xr:uid="{00000000-0005-0000-0000-0000834D0000}"/>
    <cellStyle name="Normal 3 2 2 2 2 7 2 2 2" xfId="30186" xr:uid="{00000000-0005-0000-0000-0000844D0000}"/>
    <cellStyle name="Normal 3 2 2 2 2 7 2 2 2 2" xfId="30187" xr:uid="{00000000-0005-0000-0000-0000854D0000}"/>
    <cellStyle name="Normal 3 2 2 2 2 7 2 2 3" xfId="30188" xr:uid="{00000000-0005-0000-0000-0000864D0000}"/>
    <cellStyle name="Normal 3 2 2 2 2 7 2 2 3 2" xfId="30189" xr:uid="{00000000-0005-0000-0000-0000874D0000}"/>
    <cellStyle name="Normal 3 2 2 2 2 7 2 2 4" xfId="30190" xr:uid="{00000000-0005-0000-0000-0000884D0000}"/>
    <cellStyle name="Normal 3 2 2 2 2 7 2 2 4 2" xfId="30191" xr:uid="{00000000-0005-0000-0000-0000894D0000}"/>
    <cellStyle name="Normal 3 2 2 2 2 7 2 2 5" xfId="30192" xr:uid="{00000000-0005-0000-0000-00008A4D0000}"/>
    <cellStyle name="Normal 3 2 2 2 2 7 2 2 6" xfId="30193" xr:uid="{00000000-0005-0000-0000-00008B4D0000}"/>
    <cellStyle name="Normal 3 2 2 2 2 7 2 2 7" xfId="30185" xr:uid="{00000000-0005-0000-0000-00008C4D0000}"/>
    <cellStyle name="Normal 3 2 2 2 2 7 2 3" xfId="30194" xr:uid="{00000000-0005-0000-0000-00008D4D0000}"/>
    <cellStyle name="Normal 3 2 2 2 2 7 2 3 2" xfId="30195" xr:uid="{00000000-0005-0000-0000-00008E4D0000}"/>
    <cellStyle name="Normal 3 2 2 2 2 7 2 3 2 2" xfId="30196" xr:uid="{00000000-0005-0000-0000-00008F4D0000}"/>
    <cellStyle name="Normal 3 2 2 2 2 7 2 3 3" xfId="30197" xr:uid="{00000000-0005-0000-0000-0000904D0000}"/>
    <cellStyle name="Normal 3 2 2 2 2 7 2 3 3 2" xfId="30198" xr:uid="{00000000-0005-0000-0000-0000914D0000}"/>
    <cellStyle name="Normal 3 2 2 2 2 7 2 3 4" xfId="30199" xr:uid="{00000000-0005-0000-0000-0000924D0000}"/>
    <cellStyle name="Normal 3 2 2 2 2 7 2 3 4 2" xfId="30200" xr:uid="{00000000-0005-0000-0000-0000934D0000}"/>
    <cellStyle name="Normal 3 2 2 2 2 7 2 3 5" xfId="30201" xr:uid="{00000000-0005-0000-0000-0000944D0000}"/>
    <cellStyle name="Normal 3 2 2 2 2 7 2 3 6" xfId="30202" xr:uid="{00000000-0005-0000-0000-0000954D0000}"/>
    <cellStyle name="Normal 3 2 2 2 2 7 2 4" xfId="30203" xr:uid="{00000000-0005-0000-0000-0000964D0000}"/>
    <cellStyle name="Normal 3 2 2 2 2 7 2 4 2" xfId="30204" xr:uid="{00000000-0005-0000-0000-0000974D0000}"/>
    <cellStyle name="Normal 3 2 2 2 2 7 2 4 2 2" xfId="30205" xr:uid="{00000000-0005-0000-0000-0000984D0000}"/>
    <cellStyle name="Normal 3 2 2 2 2 7 2 4 3" xfId="30206" xr:uid="{00000000-0005-0000-0000-0000994D0000}"/>
    <cellStyle name="Normal 3 2 2 2 2 7 2 4 3 2" xfId="30207" xr:uid="{00000000-0005-0000-0000-00009A4D0000}"/>
    <cellStyle name="Normal 3 2 2 2 2 7 2 4 4" xfId="30208" xr:uid="{00000000-0005-0000-0000-00009B4D0000}"/>
    <cellStyle name="Normal 3 2 2 2 2 7 2 4 4 2" xfId="30209" xr:uid="{00000000-0005-0000-0000-00009C4D0000}"/>
    <cellStyle name="Normal 3 2 2 2 2 7 2 4 5" xfId="30210" xr:uid="{00000000-0005-0000-0000-00009D4D0000}"/>
    <cellStyle name="Normal 3 2 2 2 2 7 2 4 6" xfId="30211" xr:uid="{00000000-0005-0000-0000-00009E4D0000}"/>
    <cellStyle name="Normal 3 2 2 2 2 7 2 5" xfId="30212" xr:uid="{00000000-0005-0000-0000-00009F4D0000}"/>
    <cellStyle name="Normal 3 2 2 2 2 7 2 5 2" xfId="30213" xr:uid="{00000000-0005-0000-0000-0000A04D0000}"/>
    <cellStyle name="Normal 3 2 2 2 2 7 2 5 2 2" xfId="30214" xr:uid="{00000000-0005-0000-0000-0000A14D0000}"/>
    <cellStyle name="Normal 3 2 2 2 2 7 2 5 3" xfId="30215" xr:uid="{00000000-0005-0000-0000-0000A24D0000}"/>
    <cellStyle name="Normal 3 2 2 2 2 7 2 5 3 2" xfId="30216" xr:uid="{00000000-0005-0000-0000-0000A34D0000}"/>
    <cellStyle name="Normal 3 2 2 2 2 7 2 5 4" xfId="30217" xr:uid="{00000000-0005-0000-0000-0000A44D0000}"/>
    <cellStyle name="Normal 3 2 2 2 2 7 2 5 5" xfId="30218" xr:uid="{00000000-0005-0000-0000-0000A54D0000}"/>
    <cellStyle name="Normal 3 2 2 2 2 7 2 6" xfId="30219" xr:uid="{00000000-0005-0000-0000-0000A64D0000}"/>
    <cellStyle name="Normal 3 2 2 2 2 7 2 6 2" xfId="30220" xr:uid="{00000000-0005-0000-0000-0000A74D0000}"/>
    <cellStyle name="Normal 3 2 2 2 2 7 2 7" xfId="30221" xr:uid="{00000000-0005-0000-0000-0000A84D0000}"/>
    <cellStyle name="Normal 3 2 2 2 2 7 2 7 2" xfId="30222" xr:uid="{00000000-0005-0000-0000-0000A94D0000}"/>
    <cellStyle name="Normal 3 2 2 2 2 7 2 8" xfId="30223" xr:uid="{00000000-0005-0000-0000-0000AA4D0000}"/>
    <cellStyle name="Normal 3 2 2 2 2 7 2 8 2" xfId="30224" xr:uid="{00000000-0005-0000-0000-0000AB4D0000}"/>
    <cellStyle name="Normal 3 2 2 2 2 7 2 9" xfId="30225" xr:uid="{00000000-0005-0000-0000-0000AC4D0000}"/>
    <cellStyle name="Normal 3 2 2 2 2 7 3" xfId="2555" xr:uid="{00000000-0005-0000-0000-0000AD4D0000}"/>
    <cellStyle name="Normal 3 2 2 2 2 7 3 10" xfId="30227" xr:uid="{00000000-0005-0000-0000-0000AE4D0000}"/>
    <cellStyle name="Normal 3 2 2 2 2 7 3 11" xfId="30226" xr:uid="{00000000-0005-0000-0000-0000AF4D0000}"/>
    <cellStyle name="Normal 3 2 2 2 2 7 3 2" xfId="2556" xr:uid="{00000000-0005-0000-0000-0000B04D0000}"/>
    <cellStyle name="Normal 3 2 2 2 2 7 3 2 2" xfId="30229" xr:uid="{00000000-0005-0000-0000-0000B14D0000}"/>
    <cellStyle name="Normal 3 2 2 2 2 7 3 2 2 2" xfId="30230" xr:uid="{00000000-0005-0000-0000-0000B24D0000}"/>
    <cellStyle name="Normal 3 2 2 2 2 7 3 2 3" xfId="30231" xr:uid="{00000000-0005-0000-0000-0000B34D0000}"/>
    <cellStyle name="Normal 3 2 2 2 2 7 3 2 3 2" xfId="30232" xr:uid="{00000000-0005-0000-0000-0000B44D0000}"/>
    <cellStyle name="Normal 3 2 2 2 2 7 3 2 4" xfId="30233" xr:uid="{00000000-0005-0000-0000-0000B54D0000}"/>
    <cellStyle name="Normal 3 2 2 2 2 7 3 2 4 2" xfId="30234" xr:uid="{00000000-0005-0000-0000-0000B64D0000}"/>
    <cellStyle name="Normal 3 2 2 2 2 7 3 2 5" xfId="30235" xr:uid="{00000000-0005-0000-0000-0000B74D0000}"/>
    <cellStyle name="Normal 3 2 2 2 2 7 3 2 6" xfId="30236" xr:uid="{00000000-0005-0000-0000-0000B84D0000}"/>
    <cellStyle name="Normal 3 2 2 2 2 7 3 2 7" xfId="30228" xr:uid="{00000000-0005-0000-0000-0000B94D0000}"/>
    <cellStyle name="Normal 3 2 2 2 2 7 3 3" xfId="30237" xr:uid="{00000000-0005-0000-0000-0000BA4D0000}"/>
    <cellStyle name="Normal 3 2 2 2 2 7 3 3 2" xfId="30238" xr:uid="{00000000-0005-0000-0000-0000BB4D0000}"/>
    <cellStyle name="Normal 3 2 2 2 2 7 3 3 2 2" xfId="30239" xr:uid="{00000000-0005-0000-0000-0000BC4D0000}"/>
    <cellStyle name="Normal 3 2 2 2 2 7 3 3 3" xfId="30240" xr:uid="{00000000-0005-0000-0000-0000BD4D0000}"/>
    <cellStyle name="Normal 3 2 2 2 2 7 3 3 3 2" xfId="30241" xr:uid="{00000000-0005-0000-0000-0000BE4D0000}"/>
    <cellStyle name="Normal 3 2 2 2 2 7 3 3 4" xfId="30242" xr:uid="{00000000-0005-0000-0000-0000BF4D0000}"/>
    <cellStyle name="Normal 3 2 2 2 2 7 3 3 4 2" xfId="30243" xr:uid="{00000000-0005-0000-0000-0000C04D0000}"/>
    <cellStyle name="Normal 3 2 2 2 2 7 3 3 5" xfId="30244" xr:uid="{00000000-0005-0000-0000-0000C14D0000}"/>
    <cellStyle name="Normal 3 2 2 2 2 7 3 3 6" xfId="30245" xr:uid="{00000000-0005-0000-0000-0000C24D0000}"/>
    <cellStyle name="Normal 3 2 2 2 2 7 3 4" xfId="30246" xr:uid="{00000000-0005-0000-0000-0000C34D0000}"/>
    <cellStyle name="Normal 3 2 2 2 2 7 3 4 2" xfId="30247" xr:uid="{00000000-0005-0000-0000-0000C44D0000}"/>
    <cellStyle name="Normal 3 2 2 2 2 7 3 4 2 2" xfId="30248" xr:uid="{00000000-0005-0000-0000-0000C54D0000}"/>
    <cellStyle name="Normal 3 2 2 2 2 7 3 4 3" xfId="30249" xr:uid="{00000000-0005-0000-0000-0000C64D0000}"/>
    <cellStyle name="Normal 3 2 2 2 2 7 3 4 3 2" xfId="30250" xr:uid="{00000000-0005-0000-0000-0000C74D0000}"/>
    <cellStyle name="Normal 3 2 2 2 2 7 3 4 4" xfId="30251" xr:uid="{00000000-0005-0000-0000-0000C84D0000}"/>
    <cellStyle name="Normal 3 2 2 2 2 7 3 4 4 2" xfId="30252" xr:uid="{00000000-0005-0000-0000-0000C94D0000}"/>
    <cellStyle name="Normal 3 2 2 2 2 7 3 4 5" xfId="30253" xr:uid="{00000000-0005-0000-0000-0000CA4D0000}"/>
    <cellStyle name="Normal 3 2 2 2 2 7 3 4 6" xfId="30254" xr:uid="{00000000-0005-0000-0000-0000CB4D0000}"/>
    <cellStyle name="Normal 3 2 2 2 2 7 3 5" xfId="30255" xr:uid="{00000000-0005-0000-0000-0000CC4D0000}"/>
    <cellStyle name="Normal 3 2 2 2 2 7 3 5 2" xfId="30256" xr:uid="{00000000-0005-0000-0000-0000CD4D0000}"/>
    <cellStyle name="Normal 3 2 2 2 2 7 3 5 2 2" xfId="30257" xr:uid="{00000000-0005-0000-0000-0000CE4D0000}"/>
    <cellStyle name="Normal 3 2 2 2 2 7 3 5 3" xfId="30258" xr:uid="{00000000-0005-0000-0000-0000CF4D0000}"/>
    <cellStyle name="Normal 3 2 2 2 2 7 3 5 3 2" xfId="30259" xr:uid="{00000000-0005-0000-0000-0000D04D0000}"/>
    <cellStyle name="Normal 3 2 2 2 2 7 3 5 4" xfId="30260" xr:uid="{00000000-0005-0000-0000-0000D14D0000}"/>
    <cellStyle name="Normal 3 2 2 2 2 7 3 5 5" xfId="30261" xr:uid="{00000000-0005-0000-0000-0000D24D0000}"/>
    <cellStyle name="Normal 3 2 2 2 2 7 3 6" xfId="30262" xr:uid="{00000000-0005-0000-0000-0000D34D0000}"/>
    <cellStyle name="Normal 3 2 2 2 2 7 3 6 2" xfId="30263" xr:uid="{00000000-0005-0000-0000-0000D44D0000}"/>
    <cellStyle name="Normal 3 2 2 2 2 7 3 7" xfId="30264" xr:uid="{00000000-0005-0000-0000-0000D54D0000}"/>
    <cellStyle name="Normal 3 2 2 2 2 7 3 7 2" xfId="30265" xr:uid="{00000000-0005-0000-0000-0000D64D0000}"/>
    <cellStyle name="Normal 3 2 2 2 2 7 3 8" xfId="30266" xr:uid="{00000000-0005-0000-0000-0000D74D0000}"/>
    <cellStyle name="Normal 3 2 2 2 2 7 3 8 2" xfId="30267" xr:uid="{00000000-0005-0000-0000-0000D84D0000}"/>
    <cellStyle name="Normal 3 2 2 2 2 7 3 9" xfId="30268" xr:uid="{00000000-0005-0000-0000-0000D94D0000}"/>
    <cellStyle name="Normal 3 2 2 2 2 7 4" xfId="2557" xr:uid="{00000000-0005-0000-0000-0000DA4D0000}"/>
    <cellStyle name="Normal 3 2 2 2 2 7 4 2" xfId="30270" xr:uid="{00000000-0005-0000-0000-0000DB4D0000}"/>
    <cellStyle name="Normal 3 2 2 2 2 7 4 2 2" xfId="30271" xr:uid="{00000000-0005-0000-0000-0000DC4D0000}"/>
    <cellStyle name="Normal 3 2 2 2 2 7 4 3" xfId="30272" xr:uid="{00000000-0005-0000-0000-0000DD4D0000}"/>
    <cellStyle name="Normal 3 2 2 2 2 7 4 3 2" xfId="30273" xr:uid="{00000000-0005-0000-0000-0000DE4D0000}"/>
    <cellStyle name="Normal 3 2 2 2 2 7 4 4" xfId="30274" xr:uid="{00000000-0005-0000-0000-0000DF4D0000}"/>
    <cellStyle name="Normal 3 2 2 2 2 7 4 4 2" xfId="30275" xr:uid="{00000000-0005-0000-0000-0000E04D0000}"/>
    <cellStyle name="Normal 3 2 2 2 2 7 4 5" xfId="30276" xr:uid="{00000000-0005-0000-0000-0000E14D0000}"/>
    <cellStyle name="Normal 3 2 2 2 2 7 4 6" xfId="30277" xr:uid="{00000000-0005-0000-0000-0000E24D0000}"/>
    <cellStyle name="Normal 3 2 2 2 2 7 4 7" xfId="30269" xr:uid="{00000000-0005-0000-0000-0000E34D0000}"/>
    <cellStyle name="Normal 3 2 2 2 2 7 5" xfId="30278" xr:uid="{00000000-0005-0000-0000-0000E44D0000}"/>
    <cellStyle name="Normal 3 2 2 2 2 7 5 2" xfId="30279" xr:uid="{00000000-0005-0000-0000-0000E54D0000}"/>
    <cellStyle name="Normal 3 2 2 2 2 7 5 2 2" xfId="30280" xr:uid="{00000000-0005-0000-0000-0000E64D0000}"/>
    <cellStyle name="Normal 3 2 2 2 2 7 5 3" xfId="30281" xr:uid="{00000000-0005-0000-0000-0000E74D0000}"/>
    <cellStyle name="Normal 3 2 2 2 2 7 5 3 2" xfId="30282" xr:uid="{00000000-0005-0000-0000-0000E84D0000}"/>
    <cellStyle name="Normal 3 2 2 2 2 7 5 4" xfId="30283" xr:uid="{00000000-0005-0000-0000-0000E94D0000}"/>
    <cellStyle name="Normal 3 2 2 2 2 7 5 4 2" xfId="30284" xr:uid="{00000000-0005-0000-0000-0000EA4D0000}"/>
    <cellStyle name="Normal 3 2 2 2 2 7 5 5" xfId="30285" xr:uid="{00000000-0005-0000-0000-0000EB4D0000}"/>
    <cellStyle name="Normal 3 2 2 2 2 7 5 6" xfId="30286" xr:uid="{00000000-0005-0000-0000-0000EC4D0000}"/>
    <cellStyle name="Normal 3 2 2 2 2 7 6" xfId="30287" xr:uid="{00000000-0005-0000-0000-0000ED4D0000}"/>
    <cellStyle name="Normal 3 2 2 2 2 7 6 2" xfId="30288" xr:uid="{00000000-0005-0000-0000-0000EE4D0000}"/>
    <cellStyle name="Normal 3 2 2 2 2 7 6 2 2" xfId="30289" xr:uid="{00000000-0005-0000-0000-0000EF4D0000}"/>
    <cellStyle name="Normal 3 2 2 2 2 7 6 3" xfId="30290" xr:uid="{00000000-0005-0000-0000-0000F04D0000}"/>
    <cellStyle name="Normal 3 2 2 2 2 7 6 3 2" xfId="30291" xr:uid="{00000000-0005-0000-0000-0000F14D0000}"/>
    <cellStyle name="Normal 3 2 2 2 2 7 6 4" xfId="30292" xr:uid="{00000000-0005-0000-0000-0000F24D0000}"/>
    <cellStyle name="Normal 3 2 2 2 2 7 6 4 2" xfId="30293" xr:uid="{00000000-0005-0000-0000-0000F34D0000}"/>
    <cellStyle name="Normal 3 2 2 2 2 7 6 5" xfId="30294" xr:uid="{00000000-0005-0000-0000-0000F44D0000}"/>
    <cellStyle name="Normal 3 2 2 2 2 7 6 6" xfId="30295" xr:uid="{00000000-0005-0000-0000-0000F54D0000}"/>
    <cellStyle name="Normal 3 2 2 2 2 7 7" xfId="30296" xr:uid="{00000000-0005-0000-0000-0000F64D0000}"/>
    <cellStyle name="Normal 3 2 2 2 2 7 7 2" xfId="30297" xr:uid="{00000000-0005-0000-0000-0000F74D0000}"/>
    <cellStyle name="Normal 3 2 2 2 2 7 7 2 2" xfId="30298" xr:uid="{00000000-0005-0000-0000-0000F84D0000}"/>
    <cellStyle name="Normal 3 2 2 2 2 7 7 3" xfId="30299" xr:uid="{00000000-0005-0000-0000-0000F94D0000}"/>
    <cellStyle name="Normal 3 2 2 2 2 7 7 3 2" xfId="30300" xr:uid="{00000000-0005-0000-0000-0000FA4D0000}"/>
    <cellStyle name="Normal 3 2 2 2 2 7 7 4" xfId="30301" xr:uid="{00000000-0005-0000-0000-0000FB4D0000}"/>
    <cellStyle name="Normal 3 2 2 2 2 7 7 5" xfId="30302" xr:uid="{00000000-0005-0000-0000-0000FC4D0000}"/>
    <cellStyle name="Normal 3 2 2 2 2 7 8" xfId="30303" xr:uid="{00000000-0005-0000-0000-0000FD4D0000}"/>
    <cellStyle name="Normal 3 2 2 2 2 7 8 2" xfId="30304" xr:uid="{00000000-0005-0000-0000-0000FE4D0000}"/>
    <cellStyle name="Normal 3 2 2 2 2 7 9" xfId="30305" xr:uid="{00000000-0005-0000-0000-0000FF4D0000}"/>
    <cellStyle name="Normal 3 2 2 2 2 7 9 2" xfId="30306" xr:uid="{00000000-0005-0000-0000-0000004E0000}"/>
    <cellStyle name="Normal 3 2 2 2 2 8" xfId="2558" xr:uid="{00000000-0005-0000-0000-0000014E0000}"/>
    <cellStyle name="Normal 3 2 2 2 2 8 10" xfId="30308" xr:uid="{00000000-0005-0000-0000-0000024E0000}"/>
    <cellStyle name="Normal 3 2 2 2 2 8 11" xfId="30309" xr:uid="{00000000-0005-0000-0000-0000034E0000}"/>
    <cellStyle name="Normal 3 2 2 2 2 8 12" xfId="30307" xr:uid="{00000000-0005-0000-0000-0000044E0000}"/>
    <cellStyle name="Normal 3 2 2 2 2 8 2" xfId="2559" xr:uid="{00000000-0005-0000-0000-0000054E0000}"/>
    <cellStyle name="Normal 3 2 2 2 2 8 2 2" xfId="30311" xr:uid="{00000000-0005-0000-0000-0000064E0000}"/>
    <cellStyle name="Normal 3 2 2 2 2 8 2 2 2" xfId="30312" xr:uid="{00000000-0005-0000-0000-0000074E0000}"/>
    <cellStyle name="Normal 3 2 2 2 2 8 2 3" xfId="30313" xr:uid="{00000000-0005-0000-0000-0000084E0000}"/>
    <cellStyle name="Normal 3 2 2 2 2 8 2 3 2" xfId="30314" xr:uid="{00000000-0005-0000-0000-0000094E0000}"/>
    <cellStyle name="Normal 3 2 2 2 2 8 2 4" xfId="30315" xr:uid="{00000000-0005-0000-0000-00000A4E0000}"/>
    <cellStyle name="Normal 3 2 2 2 2 8 2 4 2" xfId="30316" xr:uid="{00000000-0005-0000-0000-00000B4E0000}"/>
    <cellStyle name="Normal 3 2 2 2 2 8 2 5" xfId="30317" xr:uid="{00000000-0005-0000-0000-00000C4E0000}"/>
    <cellStyle name="Normal 3 2 2 2 2 8 2 6" xfId="30318" xr:uid="{00000000-0005-0000-0000-00000D4E0000}"/>
    <cellStyle name="Normal 3 2 2 2 2 8 2 7" xfId="30310" xr:uid="{00000000-0005-0000-0000-00000E4E0000}"/>
    <cellStyle name="Normal 3 2 2 2 2 8 3" xfId="2560" xr:uid="{00000000-0005-0000-0000-00000F4E0000}"/>
    <cellStyle name="Normal 3 2 2 2 2 8 3 2" xfId="30320" xr:uid="{00000000-0005-0000-0000-0000104E0000}"/>
    <cellStyle name="Normal 3 2 2 2 2 8 3 2 2" xfId="30321" xr:uid="{00000000-0005-0000-0000-0000114E0000}"/>
    <cellStyle name="Normal 3 2 2 2 2 8 3 3" xfId="30322" xr:uid="{00000000-0005-0000-0000-0000124E0000}"/>
    <cellStyle name="Normal 3 2 2 2 2 8 3 3 2" xfId="30323" xr:uid="{00000000-0005-0000-0000-0000134E0000}"/>
    <cellStyle name="Normal 3 2 2 2 2 8 3 4" xfId="30324" xr:uid="{00000000-0005-0000-0000-0000144E0000}"/>
    <cellStyle name="Normal 3 2 2 2 2 8 3 4 2" xfId="30325" xr:uid="{00000000-0005-0000-0000-0000154E0000}"/>
    <cellStyle name="Normal 3 2 2 2 2 8 3 5" xfId="30326" xr:uid="{00000000-0005-0000-0000-0000164E0000}"/>
    <cellStyle name="Normal 3 2 2 2 2 8 3 6" xfId="30327" xr:uid="{00000000-0005-0000-0000-0000174E0000}"/>
    <cellStyle name="Normal 3 2 2 2 2 8 3 7" xfId="30319" xr:uid="{00000000-0005-0000-0000-0000184E0000}"/>
    <cellStyle name="Normal 3 2 2 2 2 8 4" xfId="30328" xr:uid="{00000000-0005-0000-0000-0000194E0000}"/>
    <cellStyle name="Normal 3 2 2 2 2 8 4 2" xfId="30329" xr:uid="{00000000-0005-0000-0000-00001A4E0000}"/>
    <cellStyle name="Normal 3 2 2 2 2 8 4 2 2" xfId="30330" xr:uid="{00000000-0005-0000-0000-00001B4E0000}"/>
    <cellStyle name="Normal 3 2 2 2 2 8 4 3" xfId="30331" xr:uid="{00000000-0005-0000-0000-00001C4E0000}"/>
    <cellStyle name="Normal 3 2 2 2 2 8 4 3 2" xfId="30332" xr:uid="{00000000-0005-0000-0000-00001D4E0000}"/>
    <cellStyle name="Normal 3 2 2 2 2 8 4 4" xfId="30333" xr:uid="{00000000-0005-0000-0000-00001E4E0000}"/>
    <cellStyle name="Normal 3 2 2 2 2 8 4 4 2" xfId="30334" xr:uid="{00000000-0005-0000-0000-00001F4E0000}"/>
    <cellStyle name="Normal 3 2 2 2 2 8 4 5" xfId="30335" xr:uid="{00000000-0005-0000-0000-0000204E0000}"/>
    <cellStyle name="Normal 3 2 2 2 2 8 4 6" xfId="30336" xr:uid="{00000000-0005-0000-0000-0000214E0000}"/>
    <cellStyle name="Normal 3 2 2 2 2 8 5" xfId="30337" xr:uid="{00000000-0005-0000-0000-0000224E0000}"/>
    <cellStyle name="Normal 3 2 2 2 2 8 5 2" xfId="30338" xr:uid="{00000000-0005-0000-0000-0000234E0000}"/>
    <cellStyle name="Normal 3 2 2 2 2 8 5 2 2" xfId="30339" xr:uid="{00000000-0005-0000-0000-0000244E0000}"/>
    <cellStyle name="Normal 3 2 2 2 2 8 5 3" xfId="30340" xr:uid="{00000000-0005-0000-0000-0000254E0000}"/>
    <cellStyle name="Normal 3 2 2 2 2 8 5 3 2" xfId="30341" xr:uid="{00000000-0005-0000-0000-0000264E0000}"/>
    <cellStyle name="Normal 3 2 2 2 2 8 5 4" xfId="30342" xr:uid="{00000000-0005-0000-0000-0000274E0000}"/>
    <cellStyle name="Normal 3 2 2 2 2 8 5 4 2" xfId="30343" xr:uid="{00000000-0005-0000-0000-0000284E0000}"/>
    <cellStyle name="Normal 3 2 2 2 2 8 5 5" xfId="30344" xr:uid="{00000000-0005-0000-0000-0000294E0000}"/>
    <cellStyle name="Normal 3 2 2 2 2 8 5 6" xfId="30345" xr:uid="{00000000-0005-0000-0000-00002A4E0000}"/>
    <cellStyle name="Normal 3 2 2 2 2 8 6" xfId="30346" xr:uid="{00000000-0005-0000-0000-00002B4E0000}"/>
    <cellStyle name="Normal 3 2 2 2 2 8 6 2" xfId="30347" xr:uid="{00000000-0005-0000-0000-00002C4E0000}"/>
    <cellStyle name="Normal 3 2 2 2 2 8 6 2 2" xfId="30348" xr:uid="{00000000-0005-0000-0000-00002D4E0000}"/>
    <cellStyle name="Normal 3 2 2 2 2 8 6 3" xfId="30349" xr:uid="{00000000-0005-0000-0000-00002E4E0000}"/>
    <cellStyle name="Normal 3 2 2 2 2 8 6 3 2" xfId="30350" xr:uid="{00000000-0005-0000-0000-00002F4E0000}"/>
    <cellStyle name="Normal 3 2 2 2 2 8 6 4" xfId="30351" xr:uid="{00000000-0005-0000-0000-0000304E0000}"/>
    <cellStyle name="Normal 3 2 2 2 2 8 6 5" xfId="30352" xr:uid="{00000000-0005-0000-0000-0000314E0000}"/>
    <cellStyle name="Normal 3 2 2 2 2 8 7" xfId="30353" xr:uid="{00000000-0005-0000-0000-0000324E0000}"/>
    <cellStyle name="Normal 3 2 2 2 2 8 7 2" xfId="30354" xr:uid="{00000000-0005-0000-0000-0000334E0000}"/>
    <cellStyle name="Normal 3 2 2 2 2 8 8" xfId="30355" xr:uid="{00000000-0005-0000-0000-0000344E0000}"/>
    <cellStyle name="Normal 3 2 2 2 2 8 8 2" xfId="30356" xr:uid="{00000000-0005-0000-0000-0000354E0000}"/>
    <cellStyle name="Normal 3 2 2 2 2 8 9" xfId="30357" xr:uid="{00000000-0005-0000-0000-0000364E0000}"/>
    <cellStyle name="Normal 3 2 2 2 2 8 9 2" xfId="30358" xr:uid="{00000000-0005-0000-0000-0000374E0000}"/>
    <cellStyle name="Normal 3 2 2 2 2 9" xfId="2561" xr:uid="{00000000-0005-0000-0000-0000384E0000}"/>
    <cellStyle name="Normal 3 2 2 2 2 9 10" xfId="30360" xr:uid="{00000000-0005-0000-0000-0000394E0000}"/>
    <cellStyle name="Normal 3 2 2 2 2 9 11" xfId="30359" xr:uid="{00000000-0005-0000-0000-00003A4E0000}"/>
    <cellStyle name="Normal 3 2 2 2 2 9 2" xfId="2562" xr:uid="{00000000-0005-0000-0000-00003B4E0000}"/>
    <cellStyle name="Normal 3 2 2 2 2 9 2 2" xfId="30362" xr:uid="{00000000-0005-0000-0000-00003C4E0000}"/>
    <cellStyle name="Normal 3 2 2 2 2 9 2 2 2" xfId="30363" xr:uid="{00000000-0005-0000-0000-00003D4E0000}"/>
    <cellStyle name="Normal 3 2 2 2 2 9 2 3" xfId="30364" xr:uid="{00000000-0005-0000-0000-00003E4E0000}"/>
    <cellStyle name="Normal 3 2 2 2 2 9 2 3 2" xfId="30365" xr:uid="{00000000-0005-0000-0000-00003F4E0000}"/>
    <cellStyle name="Normal 3 2 2 2 2 9 2 4" xfId="30366" xr:uid="{00000000-0005-0000-0000-0000404E0000}"/>
    <cellStyle name="Normal 3 2 2 2 2 9 2 4 2" xfId="30367" xr:uid="{00000000-0005-0000-0000-0000414E0000}"/>
    <cellStyle name="Normal 3 2 2 2 2 9 2 5" xfId="30368" xr:uid="{00000000-0005-0000-0000-0000424E0000}"/>
    <cellStyle name="Normal 3 2 2 2 2 9 2 6" xfId="30369" xr:uid="{00000000-0005-0000-0000-0000434E0000}"/>
    <cellStyle name="Normal 3 2 2 2 2 9 2 7" xfId="30361" xr:uid="{00000000-0005-0000-0000-0000444E0000}"/>
    <cellStyle name="Normal 3 2 2 2 2 9 3" xfId="30370" xr:uid="{00000000-0005-0000-0000-0000454E0000}"/>
    <cellStyle name="Normal 3 2 2 2 2 9 3 2" xfId="30371" xr:uid="{00000000-0005-0000-0000-0000464E0000}"/>
    <cellStyle name="Normal 3 2 2 2 2 9 3 2 2" xfId="30372" xr:uid="{00000000-0005-0000-0000-0000474E0000}"/>
    <cellStyle name="Normal 3 2 2 2 2 9 3 3" xfId="30373" xr:uid="{00000000-0005-0000-0000-0000484E0000}"/>
    <cellStyle name="Normal 3 2 2 2 2 9 3 3 2" xfId="30374" xr:uid="{00000000-0005-0000-0000-0000494E0000}"/>
    <cellStyle name="Normal 3 2 2 2 2 9 3 4" xfId="30375" xr:uid="{00000000-0005-0000-0000-00004A4E0000}"/>
    <cellStyle name="Normal 3 2 2 2 2 9 3 4 2" xfId="30376" xr:uid="{00000000-0005-0000-0000-00004B4E0000}"/>
    <cellStyle name="Normal 3 2 2 2 2 9 3 5" xfId="30377" xr:uid="{00000000-0005-0000-0000-00004C4E0000}"/>
    <cellStyle name="Normal 3 2 2 2 2 9 3 6" xfId="30378" xr:uid="{00000000-0005-0000-0000-00004D4E0000}"/>
    <cellStyle name="Normal 3 2 2 2 2 9 4" xfId="30379" xr:uid="{00000000-0005-0000-0000-00004E4E0000}"/>
    <cellStyle name="Normal 3 2 2 2 2 9 4 2" xfId="30380" xr:uid="{00000000-0005-0000-0000-00004F4E0000}"/>
    <cellStyle name="Normal 3 2 2 2 2 9 4 2 2" xfId="30381" xr:uid="{00000000-0005-0000-0000-0000504E0000}"/>
    <cellStyle name="Normal 3 2 2 2 2 9 4 3" xfId="30382" xr:uid="{00000000-0005-0000-0000-0000514E0000}"/>
    <cellStyle name="Normal 3 2 2 2 2 9 4 3 2" xfId="30383" xr:uid="{00000000-0005-0000-0000-0000524E0000}"/>
    <cellStyle name="Normal 3 2 2 2 2 9 4 4" xfId="30384" xr:uid="{00000000-0005-0000-0000-0000534E0000}"/>
    <cellStyle name="Normal 3 2 2 2 2 9 4 4 2" xfId="30385" xr:uid="{00000000-0005-0000-0000-0000544E0000}"/>
    <cellStyle name="Normal 3 2 2 2 2 9 4 5" xfId="30386" xr:uid="{00000000-0005-0000-0000-0000554E0000}"/>
    <cellStyle name="Normal 3 2 2 2 2 9 4 6" xfId="30387" xr:uid="{00000000-0005-0000-0000-0000564E0000}"/>
    <cellStyle name="Normal 3 2 2 2 2 9 5" xfId="30388" xr:uid="{00000000-0005-0000-0000-0000574E0000}"/>
    <cellStyle name="Normal 3 2 2 2 2 9 5 2" xfId="30389" xr:uid="{00000000-0005-0000-0000-0000584E0000}"/>
    <cellStyle name="Normal 3 2 2 2 2 9 5 2 2" xfId="30390" xr:uid="{00000000-0005-0000-0000-0000594E0000}"/>
    <cellStyle name="Normal 3 2 2 2 2 9 5 3" xfId="30391" xr:uid="{00000000-0005-0000-0000-00005A4E0000}"/>
    <cellStyle name="Normal 3 2 2 2 2 9 5 3 2" xfId="30392" xr:uid="{00000000-0005-0000-0000-00005B4E0000}"/>
    <cellStyle name="Normal 3 2 2 2 2 9 5 4" xfId="30393" xr:uid="{00000000-0005-0000-0000-00005C4E0000}"/>
    <cellStyle name="Normal 3 2 2 2 2 9 5 5" xfId="30394" xr:uid="{00000000-0005-0000-0000-00005D4E0000}"/>
    <cellStyle name="Normal 3 2 2 2 2 9 6" xfId="30395" xr:uid="{00000000-0005-0000-0000-00005E4E0000}"/>
    <cellStyle name="Normal 3 2 2 2 2 9 6 2" xfId="30396" xr:uid="{00000000-0005-0000-0000-00005F4E0000}"/>
    <cellStyle name="Normal 3 2 2 2 2 9 7" xfId="30397" xr:uid="{00000000-0005-0000-0000-0000604E0000}"/>
    <cellStyle name="Normal 3 2 2 2 2 9 7 2" xfId="30398" xr:uid="{00000000-0005-0000-0000-0000614E0000}"/>
    <cellStyle name="Normal 3 2 2 2 2 9 8" xfId="30399" xr:uid="{00000000-0005-0000-0000-0000624E0000}"/>
    <cellStyle name="Normal 3 2 2 2 2 9 8 2" xfId="30400" xr:uid="{00000000-0005-0000-0000-0000634E0000}"/>
    <cellStyle name="Normal 3 2 2 2 2 9 9" xfId="30401" xr:uid="{00000000-0005-0000-0000-0000644E0000}"/>
    <cellStyle name="Normal 3 2 2 2 3" xfId="2563" xr:uid="{00000000-0005-0000-0000-0000654E0000}"/>
    <cellStyle name="Normal 3 2 2 2 3 10" xfId="2564" xr:uid="{00000000-0005-0000-0000-0000664E0000}"/>
    <cellStyle name="Normal 3 2 2 2 3 10 2" xfId="30404" xr:uid="{00000000-0005-0000-0000-0000674E0000}"/>
    <cellStyle name="Normal 3 2 2 2 3 10 3" xfId="30403" xr:uid="{00000000-0005-0000-0000-0000684E0000}"/>
    <cellStyle name="Normal 3 2 2 2 3 11" xfId="30405" xr:uid="{00000000-0005-0000-0000-0000694E0000}"/>
    <cellStyle name="Normal 3 2 2 2 3 11 2" xfId="30406" xr:uid="{00000000-0005-0000-0000-00006A4E0000}"/>
    <cellStyle name="Normal 3 2 2 2 3 12" xfId="30407" xr:uid="{00000000-0005-0000-0000-00006B4E0000}"/>
    <cellStyle name="Normal 3 2 2 2 3 13" xfId="30408" xr:uid="{00000000-0005-0000-0000-00006C4E0000}"/>
    <cellStyle name="Normal 3 2 2 2 3 14" xfId="30402" xr:uid="{00000000-0005-0000-0000-00006D4E0000}"/>
    <cellStyle name="Normal 3 2 2 2 3 2" xfId="2565" xr:uid="{00000000-0005-0000-0000-00006E4E0000}"/>
    <cellStyle name="Normal 3 2 2 2 3 2 10" xfId="30410" xr:uid="{00000000-0005-0000-0000-00006F4E0000}"/>
    <cellStyle name="Normal 3 2 2 2 3 2 11" xfId="30411" xr:uid="{00000000-0005-0000-0000-0000704E0000}"/>
    <cellStyle name="Normal 3 2 2 2 3 2 12" xfId="30409" xr:uid="{00000000-0005-0000-0000-0000714E0000}"/>
    <cellStyle name="Normal 3 2 2 2 3 2 2" xfId="2566" xr:uid="{00000000-0005-0000-0000-0000724E0000}"/>
    <cellStyle name="Normal 3 2 2 2 3 2 2 2" xfId="2567" xr:uid="{00000000-0005-0000-0000-0000734E0000}"/>
    <cellStyle name="Normal 3 2 2 2 3 2 2 2 2" xfId="2568" xr:uid="{00000000-0005-0000-0000-0000744E0000}"/>
    <cellStyle name="Normal 3 2 2 2 3 2 2 2 2 2" xfId="30414" xr:uid="{00000000-0005-0000-0000-0000754E0000}"/>
    <cellStyle name="Normal 3 2 2 2 3 2 2 2 3" xfId="2569" xr:uid="{00000000-0005-0000-0000-0000764E0000}"/>
    <cellStyle name="Normal 3 2 2 2 3 2 2 2 4" xfId="30413" xr:uid="{00000000-0005-0000-0000-0000774E0000}"/>
    <cellStyle name="Normal 3 2 2 2 3 2 2 3" xfId="2570" xr:uid="{00000000-0005-0000-0000-0000784E0000}"/>
    <cellStyle name="Normal 3 2 2 2 3 2 2 3 2" xfId="2571" xr:uid="{00000000-0005-0000-0000-0000794E0000}"/>
    <cellStyle name="Normal 3 2 2 2 3 2 2 3 2 2" xfId="30416" xr:uid="{00000000-0005-0000-0000-00007A4E0000}"/>
    <cellStyle name="Normal 3 2 2 2 3 2 2 3 3" xfId="30415" xr:uid="{00000000-0005-0000-0000-00007B4E0000}"/>
    <cellStyle name="Normal 3 2 2 2 3 2 2 4" xfId="2572" xr:uid="{00000000-0005-0000-0000-00007C4E0000}"/>
    <cellStyle name="Normal 3 2 2 2 3 2 2 4 2" xfId="2573" xr:uid="{00000000-0005-0000-0000-00007D4E0000}"/>
    <cellStyle name="Normal 3 2 2 2 3 2 2 4 2 2" xfId="30418" xr:uid="{00000000-0005-0000-0000-00007E4E0000}"/>
    <cellStyle name="Normal 3 2 2 2 3 2 2 4 3" xfId="30417" xr:uid="{00000000-0005-0000-0000-00007F4E0000}"/>
    <cellStyle name="Normal 3 2 2 2 3 2 2 5" xfId="2574" xr:uid="{00000000-0005-0000-0000-0000804E0000}"/>
    <cellStyle name="Normal 3 2 2 2 3 2 2 5 2" xfId="30419" xr:uid="{00000000-0005-0000-0000-0000814E0000}"/>
    <cellStyle name="Normal 3 2 2 2 3 2 2 6" xfId="30420" xr:uid="{00000000-0005-0000-0000-0000824E0000}"/>
    <cellStyle name="Normal 3 2 2 2 3 2 2 7" xfId="30412" xr:uid="{00000000-0005-0000-0000-0000834E0000}"/>
    <cellStyle name="Normal 3 2 2 2 3 2 3" xfId="2575" xr:uid="{00000000-0005-0000-0000-0000844E0000}"/>
    <cellStyle name="Normal 3 2 2 2 3 2 3 2" xfId="2576" xr:uid="{00000000-0005-0000-0000-0000854E0000}"/>
    <cellStyle name="Normal 3 2 2 2 3 2 3 2 2" xfId="2577" xr:uid="{00000000-0005-0000-0000-0000864E0000}"/>
    <cellStyle name="Normal 3 2 2 2 3 2 3 2 2 2" xfId="30423" xr:uid="{00000000-0005-0000-0000-0000874E0000}"/>
    <cellStyle name="Normal 3 2 2 2 3 2 3 2 3" xfId="30422" xr:uid="{00000000-0005-0000-0000-0000884E0000}"/>
    <cellStyle name="Normal 3 2 2 2 3 2 3 3" xfId="2578" xr:uid="{00000000-0005-0000-0000-0000894E0000}"/>
    <cellStyle name="Normal 3 2 2 2 3 2 3 3 2" xfId="2579" xr:uid="{00000000-0005-0000-0000-00008A4E0000}"/>
    <cellStyle name="Normal 3 2 2 2 3 2 3 3 2 2" xfId="30425" xr:uid="{00000000-0005-0000-0000-00008B4E0000}"/>
    <cellStyle name="Normal 3 2 2 2 3 2 3 3 3" xfId="30424" xr:uid="{00000000-0005-0000-0000-00008C4E0000}"/>
    <cellStyle name="Normal 3 2 2 2 3 2 3 4" xfId="2580" xr:uid="{00000000-0005-0000-0000-00008D4E0000}"/>
    <cellStyle name="Normal 3 2 2 2 3 2 3 4 2" xfId="30427" xr:uid="{00000000-0005-0000-0000-00008E4E0000}"/>
    <cellStyle name="Normal 3 2 2 2 3 2 3 4 3" xfId="30426" xr:uid="{00000000-0005-0000-0000-00008F4E0000}"/>
    <cellStyle name="Normal 3 2 2 2 3 2 3 5" xfId="30428" xr:uid="{00000000-0005-0000-0000-0000904E0000}"/>
    <cellStyle name="Normal 3 2 2 2 3 2 3 6" xfId="30429" xr:uid="{00000000-0005-0000-0000-0000914E0000}"/>
    <cellStyle name="Normal 3 2 2 2 3 2 3 7" xfId="30421" xr:uid="{00000000-0005-0000-0000-0000924E0000}"/>
    <cellStyle name="Normal 3 2 2 2 3 2 4" xfId="2581" xr:uid="{00000000-0005-0000-0000-0000934E0000}"/>
    <cellStyle name="Normal 3 2 2 2 3 2 4 2" xfId="2582" xr:uid="{00000000-0005-0000-0000-0000944E0000}"/>
    <cellStyle name="Normal 3 2 2 2 3 2 4 2 2" xfId="30432" xr:uid="{00000000-0005-0000-0000-0000954E0000}"/>
    <cellStyle name="Normal 3 2 2 2 3 2 4 2 3" xfId="30431" xr:uid="{00000000-0005-0000-0000-0000964E0000}"/>
    <cellStyle name="Normal 3 2 2 2 3 2 4 3" xfId="2583" xr:uid="{00000000-0005-0000-0000-0000974E0000}"/>
    <cellStyle name="Normal 3 2 2 2 3 2 4 3 2" xfId="30434" xr:uid="{00000000-0005-0000-0000-0000984E0000}"/>
    <cellStyle name="Normal 3 2 2 2 3 2 4 3 3" xfId="30433" xr:uid="{00000000-0005-0000-0000-0000994E0000}"/>
    <cellStyle name="Normal 3 2 2 2 3 2 4 4" xfId="30435" xr:uid="{00000000-0005-0000-0000-00009A4E0000}"/>
    <cellStyle name="Normal 3 2 2 2 3 2 4 4 2" xfId="30436" xr:uid="{00000000-0005-0000-0000-00009B4E0000}"/>
    <cellStyle name="Normal 3 2 2 2 3 2 4 5" xfId="30437" xr:uid="{00000000-0005-0000-0000-00009C4E0000}"/>
    <cellStyle name="Normal 3 2 2 2 3 2 4 6" xfId="30438" xr:uid="{00000000-0005-0000-0000-00009D4E0000}"/>
    <cellStyle name="Normal 3 2 2 2 3 2 4 7" xfId="30430" xr:uid="{00000000-0005-0000-0000-00009E4E0000}"/>
    <cellStyle name="Normal 3 2 2 2 3 2 5" xfId="2584" xr:uid="{00000000-0005-0000-0000-00009F4E0000}"/>
    <cellStyle name="Normal 3 2 2 2 3 2 5 2" xfId="2585" xr:uid="{00000000-0005-0000-0000-0000A04E0000}"/>
    <cellStyle name="Normal 3 2 2 2 3 2 5 2 2" xfId="30441" xr:uid="{00000000-0005-0000-0000-0000A14E0000}"/>
    <cellStyle name="Normal 3 2 2 2 3 2 5 2 3" xfId="30440" xr:uid="{00000000-0005-0000-0000-0000A24E0000}"/>
    <cellStyle name="Normal 3 2 2 2 3 2 5 3" xfId="30442" xr:uid="{00000000-0005-0000-0000-0000A34E0000}"/>
    <cellStyle name="Normal 3 2 2 2 3 2 5 3 2" xfId="30443" xr:uid="{00000000-0005-0000-0000-0000A44E0000}"/>
    <cellStyle name="Normal 3 2 2 2 3 2 5 4" xfId="30444" xr:uid="{00000000-0005-0000-0000-0000A54E0000}"/>
    <cellStyle name="Normal 3 2 2 2 3 2 5 4 2" xfId="30445" xr:uid="{00000000-0005-0000-0000-0000A64E0000}"/>
    <cellStyle name="Normal 3 2 2 2 3 2 5 5" xfId="30446" xr:uid="{00000000-0005-0000-0000-0000A74E0000}"/>
    <cellStyle name="Normal 3 2 2 2 3 2 5 6" xfId="30447" xr:uid="{00000000-0005-0000-0000-0000A84E0000}"/>
    <cellStyle name="Normal 3 2 2 2 3 2 5 7" xfId="30439" xr:uid="{00000000-0005-0000-0000-0000A94E0000}"/>
    <cellStyle name="Normal 3 2 2 2 3 2 6" xfId="2586" xr:uid="{00000000-0005-0000-0000-0000AA4E0000}"/>
    <cellStyle name="Normal 3 2 2 2 3 2 6 2" xfId="2587" xr:uid="{00000000-0005-0000-0000-0000AB4E0000}"/>
    <cellStyle name="Normal 3 2 2 2 3 2 6 2 2" xfId="30450" xr:uid="{00000000-0005-0000-0000-0000AC4E0000}"/>
    <cellStyle name="Normal 3 2 2 2 3 2 6 2 3" xfId="30449" xr:uid="{00000000-0005-0000-0000-0000AD4E0000}"/>
    <cellStyle name="Normal 3 2 2 2 3 2 6 3" xfId="30451" xr:uid="{00000000-0005-0000-0000-0000AE4E0000}"/>
    <cellStyle name="Normal 3 2 2 2 3 2 6 3 2" xfId="30452" xr:uid="{00000000-0005-0000-0000-0000AF4E0000}"/>
    <cellStyle name="Normal 3 2 2 2 3 2 6 4" xfId="30453" xr:uid="{00000000-0005-0000-0000-0000B04E0000}"/>
    <cellStyle name="Normal 3 2 2 2 3 2 6 5" xfId="30454" xr:uid="{00000000-0005-0000-0000-0000B14E0000}"/>
    <cellStyle name="Normal 3 2 2 2 3 2 6 6" xfId="30448" xr:uid="{00000000-0005-0000-0000-0000B24E0000}"/>
    <cellStyle name="Normal 3 2 2 2 3 2 7" xfId="2588" xr:uid="{00000000-0005-0000-0000-0000B34E0000}"/>
    <cellStyle name="Normal 3 2 2 2 3 2 7 2" xfId="30456" xr:uid="{00000000-0005-0000-0000-0000B44E0000}"/>
    <cellStyle name="Normal 3 2 2 2 3 2 7 3" xfId="30455" xr:uid="{00000000-0005-0000-0000-0000B54E0000}"/>
    <cellStyle name="Normal 3 2 2 2 3 2 8" xfId="30457" xr:uid="{00000000-0005-0000-0000-0000B64E0000}"/>
    <cellStyle name="Normal 3 2 2 2 3 2 8 2" xfId="30458" xr:uid="{00000000-0005-0000-0000-0000B74E0000}"/>
    <cellStyle name="Normal 3 2 2 2 3 2 9" xfId="30459" xr:uid="{00000000-0005-0000-0000-0000B84E0000}"/>
    <cellStyle name="Normal 3 2 2 2 3 2 9 2" xfId="30460" xr:uid="{00000000-0005-0000-0000-0000B94E0000}"/>
    <cellStyle name="Normal 3 2 2 2 3 3" xfId="2589" xr:uid="{00000000-0005-0000-0000-0000BA4E0000}"/>
    <cellStyle name="Normal 3 2 2 2 3 3 10" xfId="30462" xr:uid="{00000000-0005-0000-0000-0000BB4E0000}"/>
    <cellStyle name="Normal 3 2 2 2 3 3 11" xfId="30461" xr:uid="{00000000-0005-0000-0000-0000BC4E0000}"/>
    <cellStyle name="Normal 3 2 2 2 3 3 2" xfId="2590" xr:uid="{00000000-0005-0000-0000-0000BD4E0000}"/>
    <cellStyle name="Normal 3 2 2 2 3 3 2 2" xfId="2591" xr:uid="{00000000-0005-0000-0000-0000BE4E0000}"/>
    <cellStyle name="Normal 3 2 2 2 3 3 2 2 2" xfId="2592" xr:uid="{00000000-0005-0000-0000-0000BF4E0000}"/>
    <cellStyle name="Normal 3 2 2 2 3 3 2 2 2 2" xfId="30465" xr:uid="{00000000-0005-0000-0000-0000C04E0000}"/>
    <cellStyle name="Normal 3 2 2 2 3 3 2 2 3" xfId="2593" xr:uid="{00000000-0005-0000-0000-0000C14E0000}"/>
    <cellStyle name="Normal 3 2 2 2 3 3 2 2 4" xfId="30464" xr:uid="{00000000-0005-0000-0000-0000C24E0000}"/>
    <cellStyle name="Normal 3 2 2 2 3 3 2 3" xfId="2594" xr:uid="{00000000-0005-0000-0000-0000C34E0000}"/>
    <cellStyle name="Normal 3 2 2 2 3 3 2 3 2" xfId="2595" xr:uid="{00000000-0005-0000-0000-0000C44E0000}"/>
    <cellStyle name="Normal 3 2 2 2 3 3 2 3 2 2" xfId="30467" xr:uid="{00000000-0005-0000-0000-0000C54E0000}"/>
    <cellStyle name="Normal 3 2 2 2 3 3 2 3 3" xfId="30466" xr:uid="{00000000-0005-0000-0000-0000C64E0000}"/>
    <cellStyle name="Normal 3 2 2 2 3 3 2 4" xfId="2596" xr:uid="{00000000-0005-0000-0000-0000C74E0000}"/>
    <cellStyle name="Normal 3 2 2 2 3 3 2 4 2" xfId="2597" xr:uid="{00000000-0005-0000-0000-0000C84E0000}"/>
    <cellStyle name="Normal 3 2 2 2 3 3 2 4 2 2" xfId="30469" xr:uid="{00000000-0005-0000-0000-0000C94E0000}"/>
    <cellStyle name="Normal 3 2 2 2 3 3 2 4 3" xfId="30468" xr:uid="{00000000-0005-0000-0000-0000CA4E0000}"/>
    <cellStyle name="Normal 3 2 2 2 3 3 2 5" xfId="2598" xr:uid="{00000000-0005-0000-0000-0000CB4E0000}"/>
    <cellStyle name="Normal 3 2 2 2 3 3 2 5 2" xfId="30470" xr:uid="{00000000-0005-0000-0000-0000CC4E0000}"/>
    <cellStyle name="Normal 3 2 2 2 3 3 2 6" xfId="30471" xr:uid="{00000000-0005-0000-0000-0000CD4E0000}"/>
    <cellStyle name="Normal 3 2 2 2 3 3 2 7" xfId="30463" xr:uid="{00000000-0005-0000-0000-0000CE4E0000}"/>
    <cellStyle name="Normal 3 2 2 2 3 3 3" xfId="2599" xr:uid="{00000000-0005-0000-0000-0000CF4E0000}"/>
    <cellStyle name="Normal 3 2 2 2 3 3 3 2" xfId="2600" xr:uid="{00000000-0005-0000-0000-0000D04E0000}"/>
    <cellStyle name="Normal 3 2 2 2 3 3 3 2 2" xfId="2601" xr:uid="{00000000-0005-0000-0000-0000D14E0000}"/>
    <cellStyle name="Normal 3 2 2 2 3 3 3 2 2 2" xfId="30474" xr:uid="{00000000-0005-0000-0000-0000D24E0000}"/>
    <cellStyle name="Normal 3 2 2 2 3 3 3 2 3" xfId="30473" xr:uid="{00000000-0005-0000-0000-0000D34E0000}"/>
    <cellStyle name="Normal 3 2 2 2 3 3 3 3" xfId="2602" xr:uid="{00000000-0005-0000-0000-0000D44E0000}"/>
    <cellStyle name="Normal 3 2 2 2 3 3 3 3 2" xfId="2603" xr:uid="{00000000-0005-0000-0000-0000D54E0000}"/>
    <cellStyle name="Normal 3 2 2 2 3 3 3 3 2 2" xfId="30476" xr:uid="{00000000-0005-0000-0000-0000D64E0000}"/>
    <cellStyle name="Normal 3 2 2 2 3 3 3 3 3" xfId="30475" xr:uid="{00000000-0005-0000-0000-0000D74E0000}"/>
    <cellStyle name="Normal 3 2 2 2 3 3 3 4" xfId="2604" xr:uid="{00000000-0005-0000-0000-0000D84E0000}"/>
    <cellStyle name="Normal 3 2 2 2 3 3 3 4 2" xfId="30478" xr:uid="{00000000-0005-0000-0000-0000D94E0000}"/>
    <cellStyle name="Normal 3 2 2 2 3 3 3 4 3" xfId="30477" xr:uid="{00000000-0005-0000-0000-0000DA4E0000}"/>
    <cellStyle name="Normal 3 2 2 2 3 3 3 5" xfId="30479" xr:uid="{00000000-0005-0000-0000-0000DB4E0000}"/>
    <cellStyle name="Normal 3 2 2 2 3 3 3 6" xfId="30480" xr:uid="{00000000-0005-0000-0000-0000DC4E0000}"/>
    <cellStyle name="Normal 3 2 2 2 3 3 3 7" xfId="30472" xr:uid="{00000000-0005-0000-0000-0000DD4E0000}"/>
    <cellStyle name="Normal 3 2 2 2 3 3 4" xfId="2605" xr:uid="{00000000-0005-0000-0000-0000DE4E0000}"/>
    <cellStyle name="Normal 3 2 2 2 3 3 4 2" xfId="2606" xr:uid="{00000000-0005-0000-0000-0000DF4E0000}"/>
    <cellStyle name="Normal 3 2 2 2 3 3 4 2 2" xfId="30483" xr:uid="{00000000-0005-0000-0000-0000E04E0000}"/>
    <cellStyle name="Normal 3 2 2 2 3 3 4 2 3" xfId="30482" xr:uid="{00000000-0005-0000-0000-0000E14E0000}"/>
    <cellStyle name="Normal 3 2 2 2 3 3 4 3" xfId="2607" xr:uid="{00000000-0005-0000-0000-0000E24E0000}"/>
    <cellStyle name="Normal 3 2 2 2 3 3 4 3 2" xfId="30485" xr:uid="{00000000-0005-0000-0000-0000E34E0000}"/>
    <cellStyle name="Normal 3 2 2 2 3 3 4 3 3" xfId="30484" xr:uid="{00000000-0005-0000-0000-0000E44E0000}"/>
    <cellStyle name="Normal 3 2 2 2 3 3 4 4" xfId="30486" xr:uid="{00000000-0005-0000-0000-0000E54E0000}"/>
    <cellStyle name="Normal 3 2 2 2 3 3 4 4 2" xfId="30487" xr:uid="{00000000-0005-0000-0000-0000E64E0000}"/>
    <cellStyle name="Normal 3 2 2 2 3 3 4 5" xfId="30488" xr:uid="{00000000-0005-0000-0000-0000E74E0000}"/>
    <cellStyle name="Normal 3 2 2 2 3 3 4 6" xfId="30489" xr:uid="{00000000-0005-0000-0000-0000E84E0000}"/>
    <cellStyle name="Normal 3 2 2 2 3 3 4 7" xfId="30481" xr:uid="{00000000-0005-0000-0000-0000E94E0000}"/>
    <cellStyle name="Normal 3 2 2 2 3 3 5" xfId="2608" xr:uid="{00000000-0005-0000-0000-0000EA4E0000}"/>
    <cellStyle name="Normal 3 2 2 2 3 3 5 2" xfId="2609" xr:uid="{00000000-0005-0000-0000-0000EB4E0000}"/>
    <cellStyle name="Normal 3 2 2 2 3 3 5 2 2" xfId="30492" xr:uid="{00000000-0005-0000-0000-0000EC4E0000}"/>
    <cellStyle name="Normal 3 2 2 2 3 3 5 2 3" xfId="30491" xr:uid="{00000000-0005-0000-0000-0000ED4E0000}"/>
    <cellStyle name="Normal 3 2 2 2 3 3 5 3" xfId="30493" xr:uid="{00000000-0005-0000-0000-0000EE4E0000}"/>
    <cellStyle name="Normal 3 2 2 2 3 3 5 3 2" xfId="30494" xr:uid="{00000000-0005-0000-0000-0000EF4E0000}"/>
    <cellStyle name="Normal 3 2 2 2 3 3 5 4" xfId="30495" xr:uid="{00000000-0005-0000-0000-0000F04E0000}"/>
    <cellStyle name="Normal 3 2 2 2 3 3 5 5" xfId="30496" xr:uid="{00000000-0005-0000-0000-0000F14E0000}"/>
    <cellStyle name="Normal 3 2 2 2 3 3 5 6" xfId="30490" xr:uid="{00000000-0005-0000-0000-0000F24E0000}"/>
    <cellStyle name="Normal 3 2 2 2 3 3 6" xfId="2610" xr:uid="{00000000-0005-0000-0000-0000F34E0000}"/>
    <cellStyle name="Normal 3 2 2 2 3 3 6 2" xfId="2611" xr:uid="{00000000-0005-0000-0000-0000F44E0000}"/>
    <cellStyle name="Normal 3 2 2 2 3 3 6 2 2" xfId="30498" xr:uid="{00000000-0005-0000-0000-0000F54E0000}"/>
    <cellStyle name="Normal 3 2 2 2 3 3 6 3" xfId="30497" xr:uid="{00000000-0005-0000-0000-0000F64E0000}"/>
    <cellStyle name="Normal 3 2 2 2 3 3 7" xfId="2612" xr:uid="{00000000-0005-0000-0000-0000F74E0000}"/>
    <cellStyle name="Normal 3 2 2 2 3 3 7 2" xfId="30500" xr:uid="{00000000-0005-0000-0000-0000F84E0000}"/>
    <cellStyle name="Normal 3 2 2 2 3 3 7 3" xfId="30499" xr:uid="{00000000-0005-0000-0000-0000F94E0000}"/>
    <cellStyle name="Normal 3 2 2 2 3 3 8" xfId="30501" xr:uid="{00000000-0005-0000-0000-0000FA4E0000}"/>
    <cellStyle name="Normal 3 2 2 2 3 3 8 2" xfId="30502" xr:uid="{00000000-0005-0000-0000-0000FB4E0000}"/>
    <cellStyle name="Normal 3 2 2 2 3 3 9" xfId="30503" xr:uid="{00000000-0005-0000-0000-0000FC4E0000}"/>
    <cellStyle name="Normal 3 2 2 2 3 4" xfId="2613" xr:uid="{00000000-0005-0000-0000-0000FD4E0000}"/>
    <cellStyle name="Normal 3 2 2 2 3 4 10" xfId="30505" xr:uid="{00000000-0005-0000-0000-0000FE4E0000}"/>
    <cellStyle name="Normal 3 2 2 2 3 4 11" xfId="30504" xr:uid="{00000000-0005-0000-0000-0000FF4E0000}"/>
    <cellStyle name="Normal 3 2 2 2 3 4 2" xfId="2614" xr:uid="{00000000-0005-0000-0000-0000004F0000}"/>
    <cellStyle name="Normal 3 2 2 2 3 4 2 2" xfId="2615" xr:uid="{00000000-0005-0000-0000-0000014F0000}"/>
    <cellStyle name="Normal 3 2 2 2 3 4 2 2 2" xfId="2616" xr:uid="{00000000-0005-0000-0000-0000024F0000}"/>
    <cellStyle name="Normal 3 2 2 2 3 4 2 2 2 2" xfId="30508" xr:uid="{00000000-0005-0000-0000-0000034F0000}"/>
    <cellStyle name="Normal 3 2 2 2 3 4 2 2 3" xfId="30507" xr:uid="{00000000-0005-0000-0000-0000044F0000}"/>
    <cellStyle name="Normal 3 2 2 2 3 4 2 3" xfId="2617" xr:uid="{00000000-0005-0000-0000-0000054F0000}"/>
    <cellStyle name="Normal 3 2 2 2 3 4 2 3 2" xfId="2618" xr:uid="{00000000-0005-0000-0000-0000064F0000}"/>
    <cellStyle name="Normal 3 2 2 2 3 4 2 3 2 2" xfId="30510" xr:uid="{00000000-0005-0000-0000-0000074F0000}"/>
    <cellStyle name="Normal 3 2 2 2 3 4 2 3 3" xfId="30509" xr:uid="{00000000-0005-0000-0000-0000084F0000}"/>
    <cellStyle name="Normal 3 2 2 2 3 4 2 4" xfId="2619" xr:uid="{00000000-0005-0000-0000-0000094F0000}"/>
    <cellStyle name="Normal 3 2 2 2 3 4 2 4 2" xfId="30512" xr:uid="{00000000-0005-0000-0000-00000A4F0000}"/>
    <cellStyle name="Normal 3 2 2 2 3 4 2 4 3" xfId="30511" xr:uid="{00000000-0005-0000-0000-00000B4F0000}"/>
    <cellStyle name="Normal 3 2 2 2 3 4 2 5" xfId="30513" xr:uid="{00000000-0005-0000-0000-00000C4F0000}"/>
    <cellStyle name="Normal 3 2 2 2 3 4 2 6" xfId="30514" xr:uid="{00000000-0005-0000-0000-00000D4F0000}"/>
    <cellStyle name="Normal 3 2 2 2 3 4 2 7" xfId="30506" xr:uid="{00000000-0005-0000-0000-00000E4F0000}"/>
    <cellStyle name="Normal 3 2 2 2 3 4 3" xfId="2620" xr:uid="{00000000-0005-0000-0000-00000F4F0000}"/>
    <cellStyle name="Normal 3 2 2 2 3 4 3 2" xfId="2621" xr:uid="{00000000-0005-0000-0000-0000104F0000}"/>
    <cellStyle name="Normal 3 2 2 2 3 4 3 2 2" xfId="30517" xr:uid="{00000000-0005-0000-0000-0000114F0000}"/>
    <cellStyle name="Normal 3 2 2 2 3 4 3 2 3" xfId="30516" xr:uid="{00000000-0005-0000-0000-0000124F0000}"/>
    <cellStyle name="Normal 3 2 2 2 3 4 3 3" xfId="2622" xr:uid="{00000000-0005-0000-0000-0000134F0000}"/>
    <cellStyle name="Normal 3 2 2 2 3 4 3 3 2" xfId="30519" xr:uid="{00000000-0005-0000-0000-0000144F0000}"/>
    <cellStyle name="Normal 3 2 2 2 3 4 3 3 3" xfId="30518" xr:uid="{00000000-0005-0000-0000-0000154F0000}"/>
    <cellStyle name="Normal 3 2 2 2 3 4 3 4" xfId="30520" xr:uid="{00000000-0005-0000-0000-0000164F0000}"/>
    <cellStyle name="Normal 3 2 2 2 3 4 3 4 2" xfId="30521" xr:uid="{00000000-0005-0000-0000-0000174F0000}"/>
    <cellStyle name="Normal 3 2 2 2 3 4 3 5" xfId="30522" xr:uid="{00000000-0005-0000-0000-0000184F0000}"/>
    <cellStyle name="Normal 3 2 2 2 3 4 3 6" xfId="30523" xr:uid="{00000000-0005-0000-0000-0000194F0000}"/>
    <cellStyle name="Normal 3 2 2 2 3 4 3 7" xfId="30515" xr:uid="{00000000-0005-0000-0000-00001A4F0000}"/>
    <cellStyle name="Normal 3 2 2 2 3 4 4" xfId="2623" xr:uid="{00000000-0005-0000-0000-00001B4F0000}"/>
    <cellStyle name="Normal 3 2 2 2 3 4 4 2" xfId="2624" xr:uid="{00000000-0005-0000-0000-00001C4F0000}"/>
    <cellStyle name="Normal 3 2 2 2 3 4 4 2 2" xfId="30526" xr:uid="{00000000-0005-0000-0000-00001D4F0000}"/>
    <cellStyle name="Normal 3 2 2 2 3 4 4 2 3" xfId="30525" xr:uid="{00000000-0005-0000-0000-00001E4F0000}"/>
    <cellStyle name="Normal 3 2 2 2 3 4 4 3" xfId="30527" xr:uid="{00000000-0005-0000-0000-00001F4F0000}"/>
    <cellStyle name="Normal 3 2 2 2 3 4 4 3 2" xfId="30528" xr:uid="{00000000-0005-0000-0000-0000204F0000}"/>
    <cellStyle name="Normal 3 2 2 2 3 4 4 4" xfId="30529" xr:uid="{00000000-0005-0000-0000-0000214F0000}"/>
    <cellStyle name="Normal 3 2 2 2 3 4 4 4 2" xfId="30530" xr:uid="{00000000-0005-0000-0000-0000224F0000}"/>
    <cellStyle name="Normal 3 2 2 2 3 4 4 5" xfId="30531" xr:uid="{00000000-0005-0000-0000-0000234F0000}"/>
    <cellStyle name="Normal 3 2 2 2 3 4 4 6" xfId="30532" xr:uid="{00000000-0005-0000-0000-0000244F0000}"/>
    <cellStyle name="Normal 3 2 2 2 3 4 4 7" xfId="30524" xr:uid="{00000000-0005-0000-0000-0000254F0000}"/>
    <cellStyle name="Normal 3 2 2 2 3 4 5" xfId="2625" xr:uid="{00000000-0005-0000-0000-0000264F0000}"/>
    <cellStyle name="Normal 3 2 2 2 3 4 5 2" xfId="2626" xr:uid="{00000000-0005-0000-0000-0000274F0000}"/>
    <cellStyle name="Normal 3 2 2 2 3 4 5 2 2" xfId="30535" xr:uid="{00000000-0005-0000-0000-0000284F0000}"/>
    <cellStyle name="Normal 3 2 2 2 3 4 5 2 3" xfId="30534" xr:uid="{00000000-0005-0000-0000-0000294F0000}"/>
    <cellStyle name="Normal 3 2 2 2 3 4 5 3" xfId="30536" xr:uid="{00000000-0005-0000-0000-00002A4F0000}"/>
    <cellStyle name="Normal 3 2 2 2 3 4 5 3 2" xfId="30537" xr:uid="{00000000-0005-0000-0000-00002B4F0000}"/>
    <cellStyle name="Normal 3 2 2 2 3 4 5 4" xfId="30538" xr:uid="{00000000-0005-0000-0000-00002C4F0000}"/>
    <cellStyle name="Normal 3 2 2 2 3 4 5 5" xfId="30539" xr:uid="{00000000-0005-0000-0000-00002D4F0000}"/>
    <cellStyle name="Normal 3 2 2 2 3 4 5 6" xfId="30533" xr:uid="{00000000-0005-0000-0000-00002E4F0000}"/>
    <cellStyle name="Normal 3 2 2 2 3 4 6" xfId="2627" xr:uid="{00000000-0005-0000-0000-00002F4F0000}"/>
    <cellStyle name="Normal 3 2 2 2 3 4 6 2" xfId="30541" xr:uid="{00000000-0005-0000-0000-0000304F0000}"/>
    <cellStyle name="Normal 3 2 2 2 3 4 6 3" xfId="30540" xr:uid="{00000000-0005-0000-0000-0000314F0000}"/>
    <cellStyle name="Normal 3 2 2 2 3 4 7" xfId="30542" xr:uid="{00000000-0005-0000-0000-0000324F0000}"/>
    <cellStyle name="Normal 3 2 2 2 3 4 7 2" xfId="30543" xr:uid="{00000000-0005-0000-0000-0000334F0000}"/>
    <cellStyle name="Normal 3 2 2 2 3 4 8" xfId="30544" xr:uid="{00000000-0005-0000-0000-0000344F0000}"/>
    <cellStyle name="Normal 3 2 2 2 3 4 8 2" xfId="30545" xr:uid="{00000000-0005-0000-0000-0000354F0000}"/>
    <cellStyle name="Normal 3 2 2 2 3 4 9" xfId="30546" xr:uid="{00000000-0005-0000-0000-0000364F0000}"/>
    <cellStyle name="Normal 3 2 2 2 3 5" xfId="2628" xr:uid="{00000000-0005-0000-0000-0000374F0000}"/>
    <cellStyle name="Normal 3 2 2 2 3 5 2" xfId="2629" xr:uid="{00000000-0005-0000-0000-0000384F0000}"/>
    <cellStyle name="Normal 3 2 2 2 3 5 2 2" xfId="2630" xr:uid="{00000000-0005-0000-0000-0000394F0000}"/>
    <cellStyle name="Normal 3 2 2 2 3 5 2 2 2" xfId="30549" xr:uid="{00000000-0005-0000-0000-00003A4F0000}"/>
    <cellStyle name="Normal 3 2 2 2 3 5 2 3" xfId="30548" xr:uid="{00000000-0005-0000-0000-00003B4F0000}"/>
    <cellStyle name="Normal 3 2 2 2 3 5 3" xfId="2631" xr:uid="{00000000-0005-0000-0000-00003C4F0000}"/>
    <cellStyle name="Normal 3 2 2 2 3 5 3 2" xfId="2632" xr:uid="{00000000-0005-0000-0000-00003D4F0000}"/>
    <cellStyle name="Normal 3 2 2 2 3 5 3 2 2" xfId="30551" xr:uid="{00000000-0005-0000-0000-00003E4F0000}"/>
    <cellStyle name="Normal 3 2 2 2 3 5 3 3" xfId="30550" xr:uid="{00000000-0005-0000-0000-00003F4F0000}"/>
    <cellStyle name="Normal 3 2 2 2 3 5 4" xfId="2633" xr:uid="{00000000-0005-0000-0000-0000404F0000}"/>
    <cellStyle name="Normal 3 2 2 2 3 5 4 2" xfId="30553" xr:uid="{00000000-0005-0000-0000-0000414F0000}"/>
    <cellStyle name="Normal 3 2 2 2 3 5 4 3" xfId="30552" xr:uid="{00000000-0005-0000-0000-0000424F0000}"/>
    <cellStyle name="Normal 3 2 2 2 3 5 5" xfId="30554" xr:uid="{00000000-0005-0000-0000-0000434F0000}"/>
    <cellStyle name="Normal 3 2 2 2 3 5 6" xfId="30555" xr:uid="{00000000-0005-0000-0000-0000444F0000}"/>
    <cellStyle name="Normal 3 2 2 2 3 5 7" xfId="30547" xr:uid="{00000000-0005-0000-0000-0000454F0000}"/>
    <cellStyle name="Normal 3 2 2 2 3 6" xfId="2634" xr:uid="{00000000-0005-0000-0000-0000464F0000}"/>
    <cellStyle name="Normal 3 2 2 2 3 6 2" xfId="2635" xr:uid="{00000000-0005-0000-0000-0000474F0000}"/>
    <cellStyle name="Normal 3 2 2 2 3 6 2 2" xfId="2636" xr:uid="{00000000-0005-0000-0000-0000484F0000}"/>
    <cellStyle name="Normal 3 2 2 2 3 6 2 2 2" xfId="30558" xr:uid="{00000000-0005-0000-0000-0000494F0000}"/>
    <cellStyle name="Normal 3 2 2 2 3 6 2 3" xfId="30557" xr:uid="{00000000-0005-0000-0000-00004A4F0000}"/>
    <cellStyle name="Normal 3 2 2 2 3 6 3" xfId="2637" xr:uid="{00000000-0005-0000-0000-00004B4F0000}"/>
    <cellStyle name="Normal 3 2 2 2 3 6 3 2" xfId="2638" xr:uid="{00000000-0005-0000-0000-00004C4F0000}"/>
    <cellStyle name="Normal 3 2 2 2 3 6 3 2 2" xfId="30560" xr:uid="{00000000-0005-0000-0000-00004D4F0000}"/>
    <cellStyle name="Normal 3 2 2 2 3 6 3 3" xfId="30559" xr:uid="{00000000-0005-0000-0000-00004E4F0000}"/>
    <cellStyle name="Normal 3 2 2 2 3 6 4" xfId="2639" xr:uid="{00000000-0005-0000-0000-00004F4F0000}"/>
    <cellStyle name="Normal 3 2 2 2 3 6 4 2" xfId="30562" xr:uid="{00000000-0005-0000-0000-0000504F0000}"/>
    <cellStyle name="Normal 3 2 2 2 3 6 4 3" xfId="30561" xr:uid="{00000000-0005-0000-0000-0000514F0000}"/>
    <cellStyle name="Normal 3 2 2 2 3 6 5" xfId="30563" xr:uid="{00000000-0005-0000-0000-0000524F0000}"/>
    <cellStyle name="Normal 3 2 2 2 3 6 6" xfId="30564" xr:uid="{00000000-0005-0000-0000-0000534F0000}"/>
    <cellStyle name="Normal 3 2 2 2 3 6 7" xfId="30556" xr:uid="{00000000-0005-0000-0000-0000544F0000}"/>
    <cellStyle name="Normal 3 2 2 2 3 7" xfId="2640" xr:uid="{00000000-0005-0000-0000-0000554F0000}"/>
    <cellStyle name="Normal 3 2 2 2 3 7 2" xfId="2641" xr:uid="{00000000-0005-0000-0000-0000564F0000}"/>
    <cellStyle name="Normal 3 2 2 2 3 7 2 2" xfId="30567" xr:uid="{00000000-0005-0000-0000-0000574F0000}"/>
    <cellStyle name="Normal 3 2 2 2 3 7 2 3" xfId="30566" xr:uid="{00000000-0005-0000-0000-0000584F0000}"/>
    <cellStyle name="Normal 3 2 2 2 3 7 3" xfId="2642" xr:uid="{00000000-0005-0000-0000-0000594F0000}"/>
    <cellStyle name="Normal 3 2 2 2 3 7 3 2" xfId="30569" xr:uid="{00000000-0005-0000-0000-00005A4F0000}"/>
    <cellStyle name="Normal 3 2 2 2 3 7 3 3" xfId="30568" xr:uid="{00000000-0005-0000-0000-00005B4F0000}"/>
    <cellStyle name="Normal 3 2 2 2 3 7 4" xfId="30570" xr:uid="{00000000-0005-0000-0000-00005C4F0000}"/>
    <cellStyle name="Normal 3 2 2 2 3 7 4 2" xfId="30571" xr:uid="{00000000-0005-0000-0000-00005D4F0000}"/>
    <cellStyle name="Normal 3 2 2 2 3 7 5" xfId="30572" xr:uid="{00000000-0005-0000-0000-00005E4F0000}"/>
    <cellStyle name="Normal 3 2 2 2 3 7 6" xfId="30573" xr:uid="{00000000-0005-0000-0000-00005F4F0000}"/>
    <cellStyle name="Normal 3 2 2 2 3 7 7" xfId="30565" xr:uid="{00000000-0005-0000-0000-0000604F0000}"/>
    <cellStyle name="Normal 3 2 2 2 3 8" xfId="2643" xr:uid="{00000000-0005-0000-0000-0000614F0000}"/>
    <cellStyle name="Normal 3 2 2 2 3 8 2" xfId="2644" xr:uid="{00000000-0005-0000-0000-0000624F0000}"/>
    <cellStyle name="Normal 3 2 2 2 3 8 2 2" xfId="30576" xr:uid="{00000000-0005-0000-0000-0000634F0000}"/>
    <cellStyle name="Normal 3 2 2 2 3 8 2 3" xfId="30575" xr:uid="{00000000-0005-0000-0000-0000644F0000}"/>
    <cellStyle name="Normal 3 2 2 2 3 8 3" xfId="30577" xr:uid="{00000000-0005-0000-0000-0000654F0000}"/>
    <cellStyle name="Normal 3 2 2 2 3 8 3 2" xfId="30578" xr:uid="{00000000-0005-0000-0000-0000664F0000}"/>
    <cellStyle name="Normal 3 2 2 2 3 8 4" xfId="30579" xr:uid="{00000000-0005-0000-0000-0000674F0000}"/>
    <cellStyle name="Normal 3 2 2 2 3 8 5" xfId="30580" xr:uid="{00000000-0005-0000-0000-0000684F0000}"/>
    <cellStyle name="Normal 3 2 2 2 3 8 6" xfId="30574" xr:uid="{00000000-0005-0000-0000-0000694F0000}"/>
    <cellStyle name="Normal 3 2 2 2 3 9" xfId="2645" xr:uid="{00000000-0005-0000-0000-00006A4F0000}"/>
    <cellStyle name="Normal 3 2 2 2 3 9 2" xfId="2646" xr:uid="{00000000-0005-0000-0000-00006B4F0000}"/>
    <cellStyle name="Normal 3 2 2 2 3 9 2 2" xfId="30582" xr:uid="{00000000-0005-0000-0000-00006C4F0000}"/>
    <cellStyle name="Normal 3 2 2 2 3 9 3" xfId="30581" xr:uid="{00000000-0005-0000-0000-00006D4F0000}"/>
    <cellStyle name="Normal 3 2 2 2 4" xfId="2647" xr:uid="{00000000-0005-0000-0000-00006E4F0000}"/>
    <cellStyle name="Normal 3 2 2 2 4 10" xfId="30584" xr:uid="{00000000-0005-0000-0000-00006F4F0000}"/>
    <cellStyle name="Normal 3 2 2 2 4 10 2" xfId="30585" xr:uid="{00000000-0005-0000-0000-0000704F0000}"/>
    <cellStyle name="Normal 3 2 2 2 4 11" xfId="30586" xr:uid="{00000000-0005-0000-0000-0000714F0000}"/>
    <cellStyle name="Normal 3 2 2 2 4 11 2" xfId="30587" xr:uid="{00000000-0005-0000-0000-0000724F0000}"/>
    <cellStyle name="Normal 3 2 2 2 4 12" xfId="30588" xr:uid="{00000000-0005-0000-0000-0000734F0000}"/>
    <cellStyle name="Normal 3 2 2 2 4 13" xfId="30589" xr:uid="{00000000-0005-0000-0000-0000744F0000}"/>
    <cellStyle name="Normal 3 2 2 2 4 14" xfId="30583" xr:uid="{00000000-0005-0000-0000-0000754F0000}"/>
    <cellStyle name="Normal 3 2 2 2 4 2" xfId="2648" xr:uid="{00000000-0005-0000-0000-0000764F0000}"/>
    <cellStyle name="Normal 3 2 2 2 4 2 10" xfId="30591" xr:uid="{00000000-0005-0000-0000-0000774F0000}"/>
    <cellStyle name="Normal 3 2 2 2 4 2 11" xfId="30592" xr:uid="{00000000-0005-0000-0000-0000784F0000}"/>
    <cellStyle name="Normal 3 2 2 2 4 2 12" xfId="30590" xr:uid="{00000000-0005-0000-0000-0000794F0000}"/>
    <cellStyle name="Normal 3 2 2 2 4 2 2" xfId="2649" xr:uid="{00000000-0005-0000-0000-00007A4F0000}"/>
    <cellStyle name="Normal 3 2 2 2 4 2 2 2" xfId="2650" xr:uid="{00000000-0005-0000-0000-00007B4F0000}"/>
    <cellStyle name="Normal 3 2 2 2 4 2 2 2 2" xfId="2651" xr:uid="{00000000-0005-0000-0000-00007C4F0000}"/>
    <cellStyle name="Normal 3 2 2 2 4 2 2 2 2 2" xfId="30595" xr:uid="{00000000-0005-0000-0000-00007D4F0000}"/>
    <cellStyle name="Normal 3 2 2 2 4 2 2 2 3" xfId="2652" xr:uid="{00000000-0005-0000-0000-00007E4F0000}"/>
    <cellStyle name="Normal 3 2 2 2 4 2 2 2 4" xfId="30594" xr:uid="{00000000-0005-0000-0000-00007F4F0000}"/>
    <cellStyle name="Normal 3 2 2 2 4 2 2 3" xfId="2653" xr:uid="{00000000-0005-0000-0000-0000804F0000}"/>
    <cellStyle name="Normal 3 2 2 2 4 2 2 3 2" xfId="2654" xr:uid="{00000000-0005-0000-0000-0000814F0000}"/>
    <cellStyle name="Normal 3 2 2 2 4 2 2 3 2 2" xfId="30597" xr:uid="{00000000-0005-0000-0000-0000824F0000}"/>
    <cellStyle name="Normal 3 2 2 2 4 2 2 3 3" xfId="30596" xr:uid="{00000000-0005-0000-0000-0000834F0000}"/>
    <cellStyle name="Normal 3 2 2 2 4 2 2 4" xfId="2655" xr:uid="{00000000-0005-0000-0000-0000844F0000}"/>
    <cellStyle name="Normal 3 2 2 2 4 2 2 4 2" xfId="2656" xr:uid="{00000000-0005-0000-0000-0000854F0000}"/>
    <cellStyle name="Normal 3 2 2 2 4 2 2 4 2 2" xfId="30599" xr:uid="{00000000-0005-0000-0000-0000864F0000}"/>
    <cellStyle name="Normal 3 2 2 2 4 2 2 4 3" xfId="30598" xr:uid="{00000000-0005-0000-0000-0000874F0000}"/>
    <cellStyle name="Normal 3 2 2 2 4 2 2 5" xfId="2657" xr:uid="{00000000-0005-0000-0000-0000884F0000}"/>
    <cellStyle name="Normal 3 2 2 2 4 2 2 5 2" xfId="30600" xr:uid="{00000000-0005-0000-0000-0000894F0000}"/>
    <cellStyle name="Normal 3 2 2 2 4 2 2 6" xfId="30601" xr:uid="{00000000-0005-0000-0000-00008A4F0000}"/>
    <cellStyle name="Normal 3 2 2 2 4 2 2 7" xfId="30593" xr:uid="{00000000-0005-0000-0000-00008B4F0000}"/>
    <cellStyle name="Normal 3 2 2 2 4 2 3" xfId="2658" xr:uid="{00000000-0005-0000-0000-00008C4F0000}"/>
    <cellStyle name="Normal 3 2 2 2 4 2 3 2" xfId="2659" xr:uid="{00000000-0005-0000-0000-00008D4F0000}"/>
    <cellStyle name="Normal 3 2 2 2 4 2 3 2 2" xfId="2660" xr:uid="{00000000-0005-0000-0000-00008E4F0000}"/>
    <cellStyle name="Normal 3 2 2 2 4 2 3 2 2 2" xfId="30604" xr:uid="{00000000-0005-0000-0000-00008F4F0000}"/>
    <cellStyle name="Normal 3 2 2 2 4 2 3 2 3" xfId="30603" xr:uid="{00000000-0005-0000-0000-0000904F0000}"/>
    <cellStyle name="Normal 3 2 2 2 4 2 3 3" xfId="2661" xr:uid="{00000000-0005-0000-0000-0000914F0000}"/>
    <cellStyle name="Normal 3 2 2 2 4 2 3 3 2" xfId="2662" xr:uid="{00000000-0005-0000-0000-0000924F0000}"/>
    <cellStyle name="Normal 3 2 2 2 4 2 3 3 2 2" xfId="30606" xr:uid="{00000000-0005-0000-0000-0000934F0000}"/>
    <cellStyle name="Normal 3 2 2 2 4 2 3 3 3" xfId="30605" xr:uid="{00000000-0005-0000-0000-0000944F0000}"/>
    <cellStyle name="Normal 3 2 2 2 4 2 3 4" xfId="2663" xr:uid="{00000000-0005-0000-0000-0000954F0000}"/>
    <cellStyle name="Normal 3 2 2 2 4 2 3 4 2" xfId="30608" xr:uid="{00000000-0005-0000-0000-0000964F0000}"/>
    <cellStyle name="Normal 3 2 2 2 4 2 3 4 3" xfId="30607" xr:uid="{00000000-0005-0000-0000-0000974F0000}"/>
    <cellStyle name="Normal 3 2 2 2 4 2 3 5" xfId="30609" xr:uid="{00000000-0005-0000-0000-0000984F0000}"/>
    <cellStyle name="Normal 3 2 2 2 4 2 3 6" xfId="30610" xr:uid="{00000000-0005-0000-0000-0000994F0000}"/>
    <cellStyle name="Normal 3 2 2 2 4 2 3 7" xfId="30602" xr:uid="{00000000-0005-0000-0000-00009A4F0000}"/>
    <cellStyle name="Normal 3 2 2 2 4 2 4" xfId="2664" xr:uid="{00000000-0005-0000-0000-00009B4F0000}"/>
    <cellStyle name="Normal 3 2 2 2 4 2 4 2" xfId="2665" xr:uid="{00000000-0005-0000-0000-00009C4F0000}"/>
    <cellStyle name="Normal 3 2 2 2 4 2 4 2 2" xfId="30613" xr:uid="{00000000-0005-0000-0000-00009D4F0000}"/>
    <cellStyle name="Normal 3 2 2 2 4 2 4 2 3" xfId="30612" xr:uid="{00000000-0005-0000-0000-00009E4F0000}"/>
    <cellStyle name="Normal 3 2 2 2 4 2 4 3" xfId="2666" xr:uid="{00000000-0005-0000-0000-00009F4F0000}"/>
    <cellStyle name="Normal 3 2 2 2 4 2 4 3 2" xfId="30615" xr:uid="{00000000-0005-0000-0000-0000A04F0000}"/>
    <cellStyle name="Normal 3 2 2 2 4 2 4 3 3" xfId="30614" xr:uid="{00000000-0005-0000-0000-0000A14F0000}"/>
    <cellStyle name="Normal 3 2 2 2 4 2 4 4" xfId="30616" xr:uid="{00000000-0005-0000-0000-0000A24F0000}"/>
    <cellStyle name="Normal 3 2 2 2 4 2 4 4 2" xfId="30617" xr:uid="{00000000-0005-0000-0000-0000A34F0000}"/>
    <cellStyle name="Normal 3 2 2 2 4 2 4 5" xfId="30618" xr:uid="{00000000-0005-0000-0000-0000A44F0000}"/>
    <cellStyle name="Normal 3 2 2 2 4 2 4 6" xfId="30619" xr:uid="{00000000-0005-0000-0000-0000A54F0000}"/>
    <cellStyle name="Normal 3 2 2 2 4 2 4 7" xfId="30611" xr:uid="{00000000-0005-0000-0000-0000A64F0000}"/>
    <cellStyle name="Normal 3 2 2 2 4 2 5" xfId="2667" xr:uid="{00000000-0005-0000-0000-0000A74F0000}"/>
    <cellStyle name="Normal 3 2 2 2 4 2 5 2" xfId="2668" xr:uid="{00000000-0005-0000-0000-0000A84F0000}"/>
    <cellStyle name="Normal 3 2 2 2 4 2 5 2 2" xfId="30622" xr:uid="{00000000-0005-0000-0000-0000A94F0000}"/>
    <cellStyle name="Normal 3 2 2 2 4 2 5 2 3" xfId="30621" xr:uid="{00000000-0005-0000-0000-0000AA4F0000}"/>
    <cellStyle name="Normal 3 2 2 2 4 2 5 3" xfId="30623" xr:uid="{00000000-0005-0000-0000-0000AB4F0000}"/>
    <cellStyle name="Normal 3 2 2 2 4 2 5 3 2" xfId="30624" xr:uid="{00000000-0005-0000-0000-0000AC4F0000}"/>
    <cellStyle name="Normal 3 2 2 2 4 2 5 4" xfId="30625" xr:uid="{00000000-0005-0000-0000-0000AD4F0000}"/>
    <cellStyle name="Normal 3 2 2 2 4 2 5 4 2" xfId="30626" xr:uid="{00000000-0005-0000-0000-0000AE4F0000}"/>
    <cellStyle name="Normal 3 2 2 2 4 2 5 5" xfId="30627" xr:uid="{00000000-0005-0000-0000-0000AF4F0000}"/>
    <cellStyle name="Normal 3 2 2 2 4 2 5 6" xfId="30628" xr:uid="{00000000-0005-0000-0000-0000B04F0000}"/>
    <cellStyle name="Normal 3 2 2 2 4 2 5 7" xfId="30620" xr:uid="{00000000-0005-0000-0000-0000B14F0000}"/>
    <cellStyle name="Normal 3 2 2 2 4 2 6" xfId="2669" xr:uid="{00000000-0005-0000-0000-0000B24F0000}"/>
    <cellStyle name="Normal 3 2 2 2 4 2 6 2" xfId="2670" xr:uid="{00000000-0005-0000-0000-0000B34F0000}"/>
    <cellStyle name="Normal 3 2 2 2 4 2 6 2 2" xfId="30631" xr:uid="{00000000-0005-0000-0000-0000B44F0000}"/>
    <cellStyle name="Normal 3 2 2 2 4 2 6 2 3" xfId="30630" xr:uid="{00000000-0005-0000-0000-0000B54F0000}"/>
    <cellStyle name="Normal 3 2 2 2 4 2 6 3" xfId="30632" xr:uid="{00000000-0005-0000-0000-0000B64F0000}"/>
    <cellStyle name="Normal 3 2 2 2 4 2 6 3 2" xfId="30633" xr:uid="{00000000-0005-0000-0000-0000B74F0000}"/>
    <cellStyle name="Normal 3 2 2 2 4 2 6 4" xfId="30634" xr:uid="{00000000-0005-0000-0000-0000B84F0000}"/>
    <cellStyle name="Normal 3 2 2 2 4 2 6 5" xfId="30635" xr:uid="{00000000-0005-0000-0000-0000B94F0000}"/>
    <cellStyle name="Normal 3 2 2 2 4 2 6 6" xfId="30629" xr:uid="{00000000-0005-0000-0000-0000BA4F0000}"/>
    <cellStyle name="Normal 3 2 2 2 4 2 7" xfId="2671" xr:uid="{00000000-0005-0000-0000-0000BB4F0000}"/>
    <cellStyle name="Normal 3 2 2 2 4 2 7 2" xfId="30637" xr:uid="{00000000-0005-0000-0000-0000BC4F0000}"/>
    <cellStyle name="Normal 3 2 2 2 4 2 7 3" xfId="30636" xr:uid="{00000000-0005-0000-0000-0000BD4F0000}"/>
    <cellStyle name="Normal 3 2 2 2 4 2 8" xfId="30638" xr:uid="{00000000-0005-0000-0000-0000BE4F0000}"/>
    <cellStyle name="Normal 3 2 2 2 4 2 8 2" xfId="30639" xr:uid="{00000000-0005-0000-0000-0000BF4F0000}"/>
    <cellStyle name="Normal 3 2 2 2 4 2 9" xfId="30640" xr:uid="{00000000-0005-0000-0000-0000C04F0000}"/>
    <cellStyle name="Normal 3 2 2 2 4 2 9 2" xfId="30641" xr:uid="{00000000-0005-0000-0000-0000C14F0000}"/>
    <cellStyle name="Normal 3 2 2 2 4 3" xfId="2672" xr:uid="{00000000-0005-0000-0000-0000C24F0000}"/>
    <cellStyle name="Normal 3 2 2 2 4 3 10" xfId="30643" xr:uid="{00000000-0005-0000-0000-0000C34F0000}"/>
    <cellStyle name="Normal 3 2 2 2 4 3 11" xfId="30642" xr:uid="{00000000-0005-0000-0000-0000C44F0000}"/>
    <cellStyle name="Normal 3 2 2 2 4 3 2" xfId="2673" xr:uid="{00000000-0005-0000-0000-0000C54F0000}"/>
    <cellStyle name="Normal 3 2 2 2 4 3 2 2" xfId="2674" xr:uid="{00000000-0005-0000-0000-0000C64F0000}"/>
    <cellStyle name="Normal 3 2 2 2 4 3 2 2 2" xfId="30646" xr:uid="{00000000-0005-0000-0000-0000C74F0000}"/>
    <cellStyle name="Normal 3 2 2 2 4 3 2 2 3" xfId="30645" xr:uid="{00000000-0005-0000-0000-0000C84F0000}"/>
    <cellStyle name="Normal 3 2 2 2 4 3 2 3" xfId="2675" xr:uid="{00000000-0005-0000-0000-0000C94F0000}"/>
    <cellStyle name="Normal 3 2 2 2 4 3 2 3 2" xfId="30648" xr:uid="{00000000-0005-0000-0000-0000CA4F0000}"/>
    <cellStyle name="Normal 3 2 2 2 4 3 2 3 3" xfId="30647" xr:uid="{00000000-0005-0000-0000-0000CB4F0000}"/>
    <cellStyle name="Normal 3 2 2 2 4 3 2 4" xfId="30649" xr:uid="{00000000-0005-0000-0000-0000CC4F0000}"/>
    <cellStyle name="Normal 3 2 2 2 4 3 2 4 2" xfId="30650" xr:uid="{00000000-0005-0000-0000-0000CD4F0000}"/>
    <cellStyle name="Normal 3 2 2 2 4 3 2 5" xfId="30651" xr:uid="{00000000-0005-0000-0000-0000CE4F0000}"/>
    <cellStyle name="Normal 3 2 2 2 4 3 2 6" xfId="30652" xr:uid="{00000000-0005-0000-0000-0000CF4F0000}"/>
    <cellStyle name="Normal 3 2 2 2 4 3 2 7" xfId="30644" xr:uid="{00000000-0005-0000-0000-0000D04F0000}"/>
    <cellStyle name="Normal 3 2 2 2 4 3 3" xfId="2676" xr:uid="{00000000-0005-0000-0000-0000D14F0000}"/>
    <cellStyle name="Normal 3 2 2 2 4 3 3 2" xfId="2677" xr:uid="{00000000-0005-0000-0000-0000D24F0000}"/>
    <cellStyle name="Normal 3 2 2 2 4 3 3 2 2" xfId="30655" xr:uid="{00000000-0005-0000-0000-0000D34F0000}"/>
    <cellStyle name="Normal 3 2 2 2 4 3 3 2 3" xfId="30654" xr:uid="{00000000-0005-0000-0000-0000D44F0000}"/>
    <cellStyle name="Normal 3 2 2 2 4 3 3 3" xfId="30656" xr:uid="{00000000-0005-0000-0000-0000D54F0000}"/>
    <cellStyle name="Normal 3 2 2 2 4 3 3 3 2" xfId="30657" xr:uid="{00000000-0005-0000-0000-0000D64F0000}"/>
    <cellStyle name="Normal 3 2 2 2 4 3 3 4" xfId="30658" xr:uid="{00000000-0005-0000-0000-0000D74F0000}"/>
    <cellStyle name="Normal 3 2 2 2 4 3 3 4 2" xfId="30659" xr:uid="{00000000-0005-0000-0000-0000D84F0000}"/>
    <cellStyle name="Normal 3 2 2 2 4 3 3 5" xfId="30660" xr:uid="{00000000-0005-0000-0000-0000D94F0000}"/>
    <cellStyle name="Normal 3 2 2 2 4 3 3 6" xfId="30661" xr:uid="{00000000-0005-0000-0000-0000DA4F0000}"/>
    <cellStyle name="Normal 3 2 2 2 4 3 3 7" xfId="30653" xr:uid="{00000000-0005-0000-0000-0000DB4F0000}"/>
    <cellStyle name="Normal 3 2 2 2 4 3 4" xfId="2678" xr:uid="{00000000-0005-0000-0000-0000DC4F0000}"/>
    <cellStyle name="Normal 3 2 2 2 4 3 4 2" xfId="2679" xr:uid="{00000000-0005-0000-0000-0000DD4F0000}"/>
    <cellStyle name="Normal 3 2 2 2 4 3 4 2 2" xfId="30664" xr:uid="{00000000-0005-0000-0000-0000DE4F0000}"/>
    <cellStyle name="Normal 3 2 2 2 4 3 4 2 3" xfId="30663" xr:uid="{00000000-0005-0000-0000-0000DF4F0000}"/>
    <cellStyle name="Normal 3 2 2 2 4 3 4 3" xfId="30665" xr:uid="{00000000-0005-0000-0000-0000E04F0000}"/>
    <cellStyle name="Normal 3 2 2 2 4 3 4 3 2" xfId="30666" xr:uid="{00000000-0005-0000-0000-0000E14F0000}"/>
    <cellStyle name="Normal 3 2 2 2 4 3 4 4" xfId="30667" xr:uid="{00000000-0005-0000-0000-0000E24F0000}"/>
    <cellStyle name="Normal 3 2 2 2 4 3 4 4 2" xfId="30668" xr:uid="{00000000-0005-0000-0000-0000E34F0000}"/>
    <cellStyle name="Normal 3 2 2 2 4 3 4 5" xfId="30669" xr:uid="{00000000-0005-0000-0000-0000E44F0000}"/>
    <cellStyle name="Normal 3 2 2 2 4 3 4 6" xfId="30670" xr:uid="{00000000-0005-0000-0000-0000E54F0000}"/>
    <cellStyle name="Normal 3 2 2 2 4 3 4 7" xfId="30662" xr:uid="{00000000-0005-0000-0000-0000E64F0000}"/>
    <cellStyle name="Normal 3 2 2 2 4 3 5" xfId="2680" xr:uid="{00000000-0005-0000-0000-0000E74F0000}"/>
    <cellStyle name="Normal 3 2 2 2 4 3 5 2" xfId="30672" xr:uid="{00000000-0005-0000-0000-0000E84F0000}"/>
    <cellStyle name="Normal 3 2 2 2 4 3 5 2 2" xfId="30673" xr:uid="{00000000-0005-0000-0000-0000E94F0000}"/>
    <cellStyle name="Normal 3 2 2 2 4 3 5 3" xfId="30674" xr:uid="{00000000-0005-0000-0000-0000EA4F0000}"/>
    <cellStyle name="Normal 3 2 2 2 4 3 5 3 2" xfId="30675" xr:uid="{00000000-0005-0000-0000-0000EB4F0000}"/>
    <cellStyle name="Normal 3 2 2 2 4 3 5 4" xfId="30676" xr:uid="{00000000-0005-0000-0000-0000EC4F0000}"/>
    <cellStyle name="Normal 3 2 2 2 4 3 5 5" xfId="30677" xr:uid="{00000000-0005-0000-0000-0000ED4F0000}"/>
    <cellStyle name="Normal 3 2 2 2 4 3 5 6" xfId="30671" xr:uid="{00000000-0005-0000-0000-0000EE4F0000}"/>
    <cellStyle name="Normal 3 2 2 2 4 3 6" xfId="30678" xr:uid="{00000000-0005-0000-0000-0000EF4F0000}"/>
    <cellStyle name="Normal 3 2 2 2 4 3 6 2" xfId="30679" xr:uid="{00000000-0005-0000-0000-0000F04F0000}"/>
    <cellStyle name="Normal 3 2 2 2 4 3 7" xfId="30680" xr:uid="{00000000-0005-0000-0000-0000F14F0000}"/>
    <cellStyle name="Normal 3 2 2 2 4 3 7 2" xfId="30681" xr:uid="{00000000-0005-0000-0000-0000F24F0000}"/>
    <cellStyle name="Normal 3 2 2 2 4 3 8" xfId="30682" xr:uid="{00000000-0005-0000-0000-0000F34F0000}"/>
    <cellStyle name="Normal 3 2 2 2 4 3 8 2" xfId="30683" xr:uid="{00000000-0005-0000-0000-0000F44F0000}"/>
    <cellStyle name="Normal 3 2 2 2 4 3 9" xfId="30684" xr:uid="{00000000-0005-0000-0000-0000F54F0000}"/>
    <cellStyle name="Normal 3 2 2 2 4 4" xfId="2681" xr:uid="{00000000-0005-0000-0000-0000F64F0000}"/>
    <cellStyle name="Normal 3 2 2 2 4 4 10" xfId="30686" xr:uid="{00000000-0005-0000-0000-0000F74F0000}"/>
    <cellStyle name="Normal 3 2 2 2 4 4 11" xfId="30685" xr:uid="{00000000-0005-0000-0000-0000F84F0000}"/>
    <cellStyle name="Normal 3 2 2 2 4 4 2" xfId="2682" xr:uid="{00000000-0005-0000-0000-0000F94F0000}"/>
    <cellStyle name="Normal 3 2 2 2 4 4 2 2" xfId="2683" xr:uid="{00000000-0005-0000-0000-0000FA4F0000}"/>
    <cellStyle name="Normal 3 2 2 2 4 4 2 2 2" xfId="30689" xr:uid="{00000000-0005-0000-0000-0000FB4F0000}"/>
    <cellStyle name="Normal 3 2 2 2 4 4 2 2 3" xfId="30688" xr:uid="{00000000-0005-0000-0000-0000FC4F0000}"/>
    <cellStyle name="Normal 3 2 2 2 4 4 2 3" xfId="30690" xr:uid="{00000000-0005-0000-0000-0000FD4F0000}"/>
    <cellStyle name="Normal 3 2 2 2 4 4 2 3 2" xfId="30691" xr:uid="{00000000-0005-0000-0000-0000FE4F0000}"/>
    <cellStyle name="Normal 3 2 2 2 4 4 2 4" xfId="30692" xr:uid="{00000000-0005-0000-0000-0000FF4F0000}"/>
    <cellStyle name="Normal 3 2 2 2 4 4 2 4 2" xfId="30693" xr:uid="{00000000-0005-0000-0000-000000500000}"/>
    <cellStyle name="Normal 3 2 2 2 4 4 2 5" xfId="30694" xr:uid="{00000000-0005-0000-0000-000001500000}"/>
    <cellStyle name="Normal 3 2 2 2 4 4 2 6" xfId="30695" xr:uid="{00000000-0005-0000-0000-000002500000}"/>
    <cellStyle name="Normal 3 2 2 2 4 4 2 7" xfId="30687" xr:uid="{00000000-0005-0000-0000-000003500000}"/>
    <cellStyle name="Normal 3 2 2 2 4 4 3" xfId="2684" xr:uid="{00000000-0005-0000-0000-000004500000}"/>
    <cellStyle name="Normal 3 2 2 2 4 4 3 2" xfId="2685" xr:uid="{00000000-0005-0000-0000-000005500000}"/>
    <cellStyle name="Normal 3 2 2 2 4 4 3 2 2" xfId="30698" xr:uid="{00000000-0005-0000-0000-000006500000}"/>
    <cellStyle name="Normal 3 2 2 2 4 4 3 2 3" xfId="30697" xr:uid="{00000000-0005-0000-0000-000007500000}"/>
    <cellStyle name="Normal 3 2 2 2 4 4 3 3" xfId="30699" xr:uid="{00000000-0005-0000-0000-000008500000}"/>
    <cellStyle name="Normal 3 2 2 2 4 4 3 3 2" xfId="30700" xr:uid="{00000000-0005-0000-0000-000009500000}"/>
    <cellStyle name="Normal 3 2 2 2 4 4 3 4" xfId="30701" xr:uid="{00000000-0005-0000-0000-00000A500000}"/>
    <cellStyle name="Normal 3 2 2 2 4 4 3 4 2" xfId="30702" xr:uid="{00000000-0005-0000-0000-00000B500000}"/>
    <cellStyle name="Normal 3 2 2 2 4 4 3 5" xfId="30703" xr:uid="{00000000-0005-0000-0000-00000C500000}"/>
    <cellStyle name="Normal 3 2 2 2 4 4 3 6" xfId="30704" xr:uid="{00000000-0005-0000-0000-00000D500000}"/>
    <cellStyle name="Normal 3 2 2 2 4 4 3 7" xfId="30696" xr:uid="{00000000-0005-0000-0000-00000E500000}"/>
    <cellStyle name="Normal 3 2 2 2 4 4 4" xfId="2686" xr:uid="{00000000-0005-0000-0000-00000F500000}"/>
    <cellStyle name="Normal 3 2 2 2 4 4 4 2" xfId="30706" xr:uid="{00000000-0005-0000-0000-000010500000}"/>
    <cellStyle name="Normal 3 2 2 2 4 4 4 2 2" xfId="30707" xr:uid="{00000000-0005-0000-0000-000011500000}"/>
    <cellStyle name="Normal 3 2 2 2 4 4 4 3" xfId="30708" xr:uid="{00000000-0005-0000-0000-000012500000}"/>
    <cellStyle name="Normal 3 2 2 2 4 4 4 3 2" xfId="30709" xr:uid="{00000000-0005-0000-0000-000013500000}"/>
    <cellStyle name="Normal 3 2 2 2 4 4 4 4" xfId="30710" xr:uid="{00000000-0005-0000-0000-000014500000}"/>
    <cellStyle name="Normal 3 2 2 2 4 4 4 4 2" xfId="30711" xr:uid="{00000000-0005-0000-0000-000015500000}"/>
    <cellStyle name="Normal 3 2 2 2 4 4 4 5" xfId="30712" xr:uid="{00000000-0005-0000-0000-000016500000}"/>
    <cellStyle name="Normal 3 2 2 2 4 4 4 6" xfId="30713" xr:uid="{00000000-0005-0000-0000-000017500000}"/>
    <cellStyle name="Normal 3 2 2 2 4 4 4 7" xfId="30705" xr:uid="{00000000-0005-0000-0000-000018500000}"/>
    <cellStyle name="Normal 3 2 2 2 4 4 5" xfId="30714" xr:uid="{00000000-0005-0000-0000-000019500000}"/>
    <cellStyle name="Normal 3 2 2 2 4 4 5 2" xfId="30715" xr:uid="{00000000-0005-0000-0000-00001A500000}"/>
    <cellStyle name="Normal 3 2 2 2 4 4 5 2 2" xfId="30716" xr:uid="{00000000-0005-0000-0000-00001B500000}"/>
    <cellStyle name="Normal 3 2 2 2 4 4 5 3" xfId="30717" xr:uid="{00000000-0005-0000-0000-00001C500000}"/>
    <cellStyle name="Normal 3 2 2 2 4 4 5 3 2" xfId="30718" xr:uid="{00000000-0005-0000-0000-00001D500000}"/>
    <cellStyle name="Normal 3 2 2 2 4 4 5 4" xfId="30719" xr:uid="{00000000-0005-0000-0000-00001E500000}"/>
    <cellStyle name="Normal 3 2 2 2 4 4 5 5" xfId="30720" xr:uid="{00000000-0005-0000-0000-00001F500000}"/>
    <cellStyle name="Normal 3 2 2 2 4 4 6" xfId="30721" xr:uid="{00000000-0005-0000-0000-000020500000}"/>
    <cellStyle name="Normal 3 2 2 2 4 4 6 2" xfId="30722" xr:uid="{00000000-0005-0000-0000-000021500000}"/>
    <cellStyle name="Normal 3 2 2 2 4 4 7" xfId="30723" xr:uid="{00000000-0005-0000-0000-000022500000}"/>
    <cellStyle name="Normal 3 2 2 2 4 4 7 2" xfId="30724" xr:uid="{00000000-0005-0000-0000-000023500000}"/>
    <cellStyle name="Normal 3 2 2 2 4 4 8" xfId="30725" xr:uid="{00000000-0005-0000-0000-000024500000}"/>
    <cellStyle name="Normal 3 2 2 2 4 4 8 2" xfId="30726" xr:uid="{00000000-0005-0000-0000-000025500000}"/>
    <cellStyle name="Normal 3 2 2 2 4 4 9" xfId="30727" xr:uid="{00000000-0005-0000-0000-000026500000}"/>
    <cellStyle name="Normal 3 2 2 2 4 5" xfId="2687" xr:uid="{00000000-0005-0000-0000-000027500000}"/>
    <cellStyle name="Normal 3 2 2 2 4 5 2" xfId="2688" xr:uid="{00000000-0005-0000-0000-000028500000}"/>
    <cellStyle name="Normal 3 2 2 2 4 5 2 2" xfId="30730" xr:uid="{00000000-0005-0000-0000-000029500000}"/>
    <cellStyle name="Normal 3 2 2 2 4 5 2 3" xfId="30729" xr:uid="{00000000-0005-0000-0000-00002A500000}"/>
    <cellStyle name="Normal 3 2 2 2 4 5 3" xfId="2689" xr:uid="{00000000-0005-0000-0000-00002B500000}"/>
    <cellStyle name="Normal 3 2 2 2 4 5 3 2" xfId="30732" xr:uid="{00000000-0005-0000-0000-00002C500000}"/>
    <cellStyle name="Normal 3 2 2 2 4 5 3 3" xfId="30731" xr:uid="{00000000-0005-0000-0000-00002D500000}"/>
    <cellStyle name="Normal 3 2 2 2 4 5 4" xfId="30733" xr:uid="{00000000-0005-0000-0000-00002E500000}"/>
    <cellStyle name="Normal 3 2 2 2 4 5 4 2" xfId="30734" xr:uid="{00000000-0005-0000-0000-00002F500000}"/>
    <cellStyle name="Normal 3 2 2 2 4 5 5" xfId="30735" xr:uid="{00000000-0005-0000-0000-000030500000}"/>
    <cellStyle name="Normal 3 2 2 2 4 5 6" xfId="30736" xr:uid="{00000000-0005-0000-0000-000031500000}"/>
    <cellStyle name="Normal 3 2 2 2 4 5 7" xfId="30728" xr:uid="{00000000-0005-0000-0000-000032500000}"/>
    <cellStyle name="Normal 3 2 2 2 4 6" xfId="2690" xr:uid="{00000000-0005-0000-0000-000033500000}"/>
    <cellStyle name="Normal 3 2 2 2 4 6 2" xfId="2691" xr:uid="{00000000-0005-0000-0000-000034500000}"/>
    <cellStyle name="Normal 3 2 2 2 4 6 2 2" xfId="30739" xr:uid="{00000000-0005-0000-0000-000035500000}"/>
    <cellStyle name="Normal 3 2 2 2 4 6 2 3" xfId="30738" xr:uid="{00000000-0005-0000-0000-000036500000}"/>
    <cellStyle name="Normal 3 2 2 2 4 6 3" xfId="30740" xr:uid="{00000000-0005-0000-0000-000037500000}"/>
    <cellStyle name="Normal 3 2 2 2 4 6 3 2" xfId="30741" xr:uid="{00000000-0005-0000-0000-000038500000}"/>
    <cellStyle name="Normal 3 2 2 2 4 6 4" xfId="30742" xr:uid="{00000000-0005-0000-0000-000039500000}"/>
    <cellStyle name="Normal 3 2 2 2 4 6 4 2" xfId="30743" xr:uid="{00000000-0005-0000-0000-00003A500000}"/>
    <cellStyle name="Normal 3 2 2 2 4 6 5" xfId="30744" xr:uid="{00000000-0005-0000-0000-00003B500000}"/>
    <cellStyle name="Normal 3 2 2 2 4 6 6" xfId="30745" xr:uid="{00000000-0005-0000-0000-00003C500000}"/>
    <cellStyle name="Normal 3 2 2 2 4 6 7" xfId="30737" xr:uid="{00000000-0005-0000-0000-00003D500000}"/>
    <cellStyle name="Normal 3 2 2 2 4 7" xfId="2692" xr:uid="{00000000-0005-0000-0000-00003E500000}"/>
    <cellStyle name="Normal 3 2 2 2 4 7 2" xfId="2693" xr:uid="{00000000-0005-0000-0000-00003F500000}"/>
    <cellStyle name="Normal 3 2 2 2 4 7 2 2" xfId="30748" xr:uid="{00000000-0005-0000-0000-000040500000}"/>
    <cellStyle name="Normal 3 2 2 2 4 7 2 3" xfId="30747" xr:uid="{00000000-0005-0000-0000-000041500000}"/>
    <cellStyle name="Normal 3 2 2 2 4 7 3" xfId="30749" xr:uid="{00000000-0005-0000-0000-000042500000}"/>
    <cellStyle name="Normal 3 2 2 2 4 7 3 2" xfId="30750" xr:uid="{00000000-0005-0000-0000-000043500000}"/>
    <cellStyle name="Normal 3 2 2 2 4 7 4" xfId="30751" xr:uid="{00000000-0005-0000-0000-000044500000}"/>
    <cellStyle name="Normal 3 2 2 2 4 7 4 2" xfId="30752" xr:uid="{00000000-0005-0000-0000-000045500000}"/>
    <cellStyle name="Normal 3 2 2 2 4 7 5" xfId="30753" xr:uid="{00000000-0005-0000-0000-000046500000}"/>
    <cellStyle name="Normal 3 2 2 2 4 7 6" xfId="30754" xr:uid="{00000000-0005-0000-0000-000047500000}"/>
    <cellStyle name="Normal 3 2 2 2 4 7 7" xfId="30746" xr:uid="{00000000-0005-0000-0000-000048500000}"/>
    <cellStyle name="Normal 3 2 2 2 4 8" xfId="2694" xr:uid="{00000000-0005-0000-0000-000049500000}"/>
    <cellStyle name="Normal 3 2 2 2 4 8 2" xfId="30756" xr:uid="{00000000-0005-0000-0000-00004A500000}"/>
    <cellStyle name="Normal 3 2 2 2 4 8 2 2" xfId="30757" xr:uid="{00000000-0005-0000-0000-00004B500000}"/>
    <cellStyle name="Normal 3 2 2 2 4 8 3" xfId="30758" xr:uid="{00000000-0005-0000-0000-00004C500000}"/>
    <cellStyle name="Normal 3 2 2 2 4 8 3 2" xfId="30759" xr:uid="{00000000-0005-0000-0000-00004D500000}"/>
    <cellStyle name="Normal 3 2 2 2 4 8 4" xfId="30760" xr:uid="{00000000-0005-0000-0000-00004E500000}"/>
    <cellStyle name="Normal 3 2 2 2 4 8 5" xfId="30761" xr:uid="{00000000-0005-0000-0000-00004F500000}"/>
    <cellStyle name="Normal 3 2 2 2 4 8 6" xfId="30755" xr:uid="{00000000-0005-0000-0000-000050500000}"/>
    <cellStyle name="Normal 3 2 2 2 4 9" xfId="30762" xr:uid="{00000000-0005-0000-0000-000051500000}"/>
    <cellStyle name="Normal 3 2 2 2 4 9 2" xfId="30763" xr:uid="{00000000-0005-0000-0000-000052500000}"/>
    <cellStyle name="Normal 3 2 2 2 5" xfId="2695" xr:uid="{00000000-0005-0000-0000-000053500000}"/>
    <cellStyle name="Normal 3 2 2 2 5 10" xfId="30765" xr:uid="{00000000-0005-0000-0000-000054500000}"/>
    <cellStyle name="Normal 3 2 2 2 5 10 2" xfId="30766" xr:uid="{00000000-0005-0000-0000-000055500000}"/>
    <cellStyle name="Normal 3 2 2 2 5 11" xfId="30767" xr:uid="{00000000-0005-0000-0000-000056500000}"/>
    <cellStyle name="Normal 3 2 2 2 5 12" xfId="30768" xr:uid="{00000000-0005-0000-0000-000057500000}"/>
    <cellStyle name="Normal 3 2 2 2 5 13" xfId="30764" xr:uid="{00000000-0005-0000-0000-000058500000}"/>
    <cellStyle name="Normal 3 2 2 2 5 2" xfId="2696" xr:uid="{00000000-0005-0000-0000-000059500000}"/>
    <cellStyle name="Normal 3 2 2 2 5 2 10" xfId="30770" xr:uid="{00000000-0005-0000-0000-00005A500000}"/>
    <cellStyle name="Normal 3 2 2 2 5 2 11" xfId="30769" xr:uid="{00000000-0005-0000-0000-00005B500000}"/>
    <cellStyle name="Normal 3 2 2 2 5 2 2" xfId="2697" xr:uid="{00000000-0005-0000-0000-00005C500000}"/>
    <cellStyle name="Normal 3 2 2 2 5 2 2 2" xfId="2698" xr:uid="{00000000-0005-0000-0000-00005D500000}"/>
    <cellStyle name="Normal 3 2 2 2 5 2 2 2 2" xfId="30773" xr:uid="{00000000-0005-0000-0000-00005E500000}"/>
    <cellStyle name="Normal 3 2 2 2 5 2 2 2 3" xfId="30772" xr:uid="{00000000-0005-0000-0000-00005F500000}"/>
    <cellStyle name="Normal 3 2 2 2 5 2 2 3" xfId="2699" xr:uid="{00000000-0005-0000-0000-000060500000}"/>
    <cellStyle name="Normal 3 2 2 2 5 2 2 3 2" xfId="30775" xr:uid="{00000000-0005-0000-0000-000061500000}"/>
    <cellStyle name="Normal 3 2 2 2 5 2 2 3 3" xfId="30774" xr:uid="{00000000-0005-0000-0000-000062500000}"/>
    <cellStyle name="Normal 3 2 2 2 5 2 2 4" xfId="30776" xr:uid="{00000000-0005-0000-0000-000063500000}"/>
    <cellStyle name="Normal 3 2 2 2 5 2 2 4 2" xfId="30777" xr:uid="{00000000-0005-0000-0000-000064500000}"/>
    <cellStyle name="Normal 3 2 2 2 5 2 2 5" xfId="30778" xr:uid="{00000000-0005-0000-0000-000065500000}"/>
    <cellStyle name="Normal 3 2 2 2 5 2 2 6" xfId="30779" xr:uid="{00000000-0005-0000-0000-000066500000}"/>
    <cellStyle name="Normal 3 2 2 2 5 2 2 7" xfId="30771" xr:uid="{00000000-0005-0000-0000-000067500000}"/>
    <cellStyle name="Normal 3 2 2 2 5 2 3" xfId="2700" xr:uid="{00000000-0005-0000-0000-000068500000}"/>
    <cellStyle name="Normal 3 2 2 2 5 2 3 2" xfId="2701" xr:uid="{00000000-0005-0000-0000-000069500000}"/>
    <cellStyle name="Normal 3 2 2 2 5 2 3 2 2" xfId="30782" xr:uid="{00000000-0005-0000-0000-00006A500000}"/>
    <cellStyle name="Normal 3 2 2 2 5 2 3 2 3" xfId="30781" xr:uid="{00000000-0005-0000-0000-00006B500000}"/>
    <cellStyle name="Normal 3 2 2 2 5 2 3 3" xfId="30783" xr:uid="{00000000-0005-0000-0000-00006C500000}"/>
    <cellStyle name="Normal 3 2 2 2 5 2 3 3 2" xfId="30784" xr:uid="{00000000-0005-0000-0000-00006D500000}"/>
    <cellStyle name="Normal 3 2 2 2 5 2 3 4" xfId="30785" xr:uid="{00000000-0005-0000-0000-00006E500000}"/>
    <cellStyle name="Normal 3 2 2 2 5 2 3 4 2" xfId="30786" xr:uid="{00000000-0005-0000-0000-00006F500000}"/>
    <cellStyle name="Normal 3 2 2 2 5 2 3 5" xfId="30787" xr:uid="{00000000-0005-0000-0000-000070500000}"/>
    <cellStyle name="Normal 3 2 2 2 5 2 3 6" xfId="30788" xr:uid="{00000000-0005-0000-0000-000071500000}"/>
    <cellStyle name="Normal 3 2 2 2 5 2 3 7" xfId="30780" xr:uid="{00000000-0005-0000-0000-000072500000}"/>
    <cellStyle name="Normal 3 2 2 2 5 2 4" xfId="2702" xr:uid="{00000000-0005-0000-0000-000073500000}"/>
    <cellStyle name="Normal 3 2 2 2 5 2 4 2" xfId="2703" xr:uid="{00000000-0005-0000-0000-000074500000}"/>
    <cellStyle name="Normal 3 2 2 2 5 2 4 2 2" xfId="30791" xr:uid="{00000000-0005-0000-0000-000075500000}"/>
    <cellStyle name="Normal 3 2 2 2 5 2 4 2 3" xfId="30790" xr:uid="{00000000-0005-0000-0000-000076500000}"/>
    <cellStyle name="Normal 3 2 2 2 5 2 4 3" xfId="30792" xr:uid="{00000000-0005-0000-0000-000077500000}"/>
    <cellStyle name="Normal 3 2 2 2 5 2 4 3 2" xfId="30793" xr:uid="{00000000-0005-0000-0000-000078500000}"/>
    <cellStyle name="Normal 3 2 2 2 5 2 4 4" xfId="30794" xr:uid="{00000000-0005-0000-0000-000079500000}"/>
    <cellStyle name="Normal 3 2 2 2 5 2 4 4 2" xfId="30795" xr:uid="{00000000-0005-0000-0000-00007A500000}"/>
    <cellStyle name="Normal 3 2 2 2 5 2 4 5" xfId="30796" xr:uid="{00000000-0005-0000-0000-00007B500000}"/>
    <cellStyle name="Normal 3 2 2 2 5 2 4 6" xfId="30797" xr:uid="{00000000-0005-0000-0000-00007C500000}"/>
    <cellStyle name="Normal 3 2 2 2 5 2 4 7" xfId="30789" xr:uid="{00000000-0005-0000-0000-00007D500000}"/>
    <cellStyle name="Normal 3 2 2 2 5 2 5" xfId="2704" xr:uid="{00000000-0005-0000-0000-00007E500000}"/>
    <cellStyle name="Normal 3 2 2 2 5 2 5 2" xfId="30799" xr:uid="{00000000-0005-0000-0000-00007F500000}"/>
    <cellStyle name="Normal 3 2 2 2 5 2 5 2 2" xfId="30800" xr:uid="{00000000-0005-0000-0000-000080500000}"/>
    <cellStyle name="Normal 3 2 2 2 5 2 5 3" xfId="30801" xr:uid="{00000000-0005-0000-0000-000081500000}"/>
    <cellStyle name="Normal 3 2 2 2 5 2 5 3 2" xfId="30802" xr:uid="{00000000-0005-0000-0000-000082500000}"/>
    <cellStyle name="Normal 3 2 2 2 5 2 5 4" xfId="30803" xr:uid="{00000000-0005-0000-0000-000083500000}"/>
    <cellStyle name="Normal 3 2 2 2 5 2 5 5" xfId="30804" xr:uid="{00000000-0005-0000-0000-000084500000}"/>
    <cellStyle name="Normal 3 2 2 2 5 2 5 6" xfId="30798" xr:uid="{00000000-0005-0000-0000-000085500000}"/>
    <cellStyle name="Normal 3 2 2 2 5 2 6" xfId="30805" xr:uid="{00000000-0005-0000-0000-000086500000}"/>
    <cellStyle name="Normal 3 2 2 2 5 2 6 2" xfId="30806" xr:uid="{00000000-0005-0000-0000-000087500000}"/>
    <cellStyle name="Normal 3 2 2 2 5 2 7" xfId="30807" xr:uid="{00000000-0005-0000-0000-000088500000}"/>
    <cellStyle name="Normal 3 2 2 2 5 2 7 2" xfId="30808" xr:uid="{00000000-0005-0000-0000-000089500000}"/>
    <cellStyle name="Normal 3 2 2 2 5 2 8" xfId="30809" xr:uid="{00000000-0005-0000-0000-00008A500000}"/>
    <cellStyle name="Normal 3 2 2 2 5 2 8 2" xfId="30810" xr:uid="{00000000-0005-0000-0000-00008B500000}"/>
    <cellStyle name="Normal 3 2 2 2 5 2 9" xfId="30811" xr:uid="{00000000-0005-0000-0000-00008C500000}"/>
    <cellStyle name="Normal 3 2 2 2 5 3" xfId="2705" xr:uid="{00000000-0005-0000-0000-00008D500000}"/>
    <cellStyle name="Normal 3 2 2 2 5 3 10" xfId="30813" xr:uid="{00000000-0005-0000-0000-00008E500000}"/>
    <cellStyle name="Normal 3 2 2 2 5 3 11" xfId="30812" xr:uid="{00000000-0005-0000-0000-00008F500000}"/>
    <cellStyle name="Normal 3 2 2 2 5 3 2" xfId="2706" xr:uid="{00000000-0005-0000-0000-000090500000}"/>
    <cellStyle name="Normal 3 2 2 2 5 3 2 2" xfId="2707" xr:uid="{00000000-0005-0000-0000-000091500000}"/>
    <cellStyle name="Normal 3 2 2 2 5 3 2 2 2" xfId="30816" xr:uid="{00000000-0005-0000-0000-000092500000}"/>
    <cellStyle name="Normal 3 2 2 2 5 3 2 2 3" xfId="30815" xr:uid="{00000000-0005-0000-0000-000093500000}"/>
    <cellStyle name="Normal 3 2 2 2 5 3 2 3" xfId="30817" xr:uid="{00000000-0005-0000-0000-000094500000}"/>
    <cellStyle name="Normal 3 2 2 2 5 3 2 3 2" xfId="30818" xr:uid="{00000000-0005-0000-0000-000095500000}"/>
    <cellStyle name="Normal 3 2 2 2 5 3 2 4" xfId="30819" xr:uid="{00000000-0005-0000-0000-000096500000}"/>
    <cellStyle name="Normal 3 2 2 2 5 3 2 4 2" xfId="30820" xr:uid="{00000000-0005-0000-0000-000097500000}"/>
    <cellStyle name="Normal 3 2 2 2 5 3 2 5" xfId="30821" xr:uid="{00000000-0005-0000-0000-000098500000}"/>
    <cellStyle name="Normal 3 2 2 2 5 3 2 6" xfId="30822" xr:uid="{00000000-0005-0000-0000-000099500000}"/>
    <cellStyle name="Normal 3 2 2 2 5 3 2 7" xfId="30814" xr:uid="{00000000-0005-0000-0000-00009A500000}"/>
    <cellStyle name="Normal 3 2 2 2 5 3 3" xfId="2708" xr:uid="{00000000-0005-0000-0000-00009B500000}"/>
    <cellStyle name="Normal 3 2 2 2 5 3 3 2" xfId="2709" xr:uid="{00000000-0005-0000-0000-00009C500000}"/>
    <cellStyle name="Normal 3 2 2 2 5 3 3 2 2" xfId="30825" xr:uid="{00000000-0005-0000-0000-00009D500000}"/>
    <cellStyle name="Normal 3 2 2 2 5 3 3 2 3" xfId="30824" xr:uid="{00000000-0005-0000-0000-00009E500000}"/>
    <cellStyle name="Normal 3 2 2 2 5 3 3 3" xfId="30826" xr:uid="{00000000-0005-0000-0000-00009F500000}"/>
    <cellStyle name="Normal 3 2 2 2 5 3 3 3 2" xfId="30827" xr:uid="{00000000-0005-0000-0000-0000A0500000}"/>
    <cellStyle name="Normal 3 2 2 2 5 3 3 4" xfId="30828" xr:uid="{00000000-0005-0000-0000-0000A1500000}"/>
    <cellStyle name="Normal 3 2 2 2 5 3 3 4 2" xfId="30829" xr:uid="{00000000-0005-0000-0000-0000A2500000}"/>
    <cellStyle name="Normal 3 2 2 2 5 3 3 5" xfId="30830" xr:uid="{00000000-0005-0000-0000-0000A3500000}"/>
    <cellStyle name="Normal 3 2 2 2 5 3 3 6" xfId="30831" xr:uid="{00000000-0005-0000-0000-0000A4500000}"/>
    <cellStyle name="Normal 3 2 2 2 5 3 3 7" xfId="30823" xr:uid="{00000000-0005-0000-0000-0000A5500000}"/>
    <cellStyle name="Normal 3 2 2 2 5 3 4" xfId="2710" xr:uid="{00000000-0005-0000-0000-0000A6500000}"/>
    <cellStyle name="Normal 3 2 2 2 5 3 4 2" xfId="30833" xr:uid="{00000000-0005-0000-0000-0000A7500000}"/>
    <cellStyle name="Normal 3 2 2 2 5 3 4 2 2" xfId="30834" xr:uid="{00000000-0005-0000-0000-0000A8500000}"/>
    <cellStyle name="Normal 3 2 2 2 5 3 4 3" xfId="30835" xr:uid="{00000000-0005-0000-0000-0000A9500000}"/>
    <cellStyle name="Normal 3 2 2 2 5 3 4 3 2" xfId="30836" xr:uid="{00000000-0005-0000-0000-0000AA500000}"/>
    <cellStyle name="Normal 3 2 2 2 5 3 4 4" xfId="30837" xr:uid="{00000000-0005-0000-0000-0000AB500000}"/>
    <cellStyle name="Normal 3 2 2 2 5 3 4 4 2" xfId="30838" xr:uid="{00000000-0005-0000-0000-0000AC500000}"/>
    <cellStyle name="Normal 3 2 2 2 5 3 4 5" xfId="30839" xr:uid="{00000000-0005-0000-0000-0000AD500000}"/>
    <cellStyle name="Normal 3 2 2 2 5 3 4 6" xfId="30840" xr:uid="{00000000-0005-0000-0000-0000AE500000}"/>
    <cellStyle name="Normal 3 2 2 2 5 3 4 7" xfId="30832" xr:uid="{00000000-0005-0000-0000-0000AF500000}"/>
    <cellStyle name="Normal 3 2 2 2 5 3 5" xfId="30841" xr:uid="{00000000-0005-0000-0000-0000B0500000}"/>
    <cellStyle name="Normal 3 2 2 2 5 3 5 2" xfId="30842" xr:uid="{00000000-0005-0000-0000-0000B1500000}"/>
    <cellStyle name="Normal 3 2 2 2 5 3 5 2 2" xfId="30843" xr:uid="{00000000-0005-0000-0000-0000B2500000}"/>
    <cellStyle name="Normal 3 2 2 2 5 3 5 3" xfId="30844" xr:uid="{00000000-0005-0000-0000-0000B3500000}"/>
    <cellStyle name="Normal 3 2 2 2 5 3 5 3 2" xfId="30845" xr:uid="{00000000-0005-0000-0000-0000B4500000}"/>
    <cellStyle name="Normal 3 2 2 2 5 3 5 4" xfId="30846" xr:uid="{00000000-0005-0000-0000-0000B5500000}"/>
    <cellStyle name="Normal 3 2 2 2 5 3 5 5" xfId="30847" xr:uid="{00000000-0005-0000-0000-0000B6500000}"/>
    <cellStyle name="Normal 3 2 2 2 5 3 6" xfId="30848" xr:uid="{00000000-0005-0000-0000-0000B7500000}"/>
    <cellStyle name="Normal 3 2 2 2 5 3 6 2" xfId="30849" xr:uid="{00000000-0005-0000-0000-0000B8500000}"/>
    <cellStyle name="Normal 3 2 2 2 5 3 7" xfId="30850" xr:uid="{00000000-0005-0000-0000-0000B9500000}"/>
    <cellStyle name="Normal 3 2 2 2 5 3 7 2" xfId="30851" xr:uid="{00000000-0005-0000-0000-0000BA500000}"/>
    <cellStyle name="Normal 3 2 2 2 5 3 8" xfId="30852" xr:uid="{00000000-0005-0000-0000-0000BB500000}"/>
    <cellStyle name="Normal 3 2 2 2 5 3 8 2" xfId="30853" xr:uid="{00000000-0005-0000-0000-0000BC500000}"/>
    <cellStyle name="Normal 3 2 2 2 5 3 9" xfId="30854" xr:uid="{00000000-0005-0000-0000-0000BD500000}"/>
    <cellStyle name="Normal 3 2 2 2 5 4" xfId="2711" xr:uid="{00000000-0005-0000-0000-0000BE500000}"/>
    <cellStyle name="Normal 3 2 2 2 5 4 2" xfId="2712" xr:uid="{00000000-0005-0000-0000-0000BF500000}"/>
    <cellStyle name="Normal 3 2 2 2 5 4 2 2" xfId="30857" xr:uid="{00000000-0005-0000-0000-0000C0500000}"/>
    <cellStyle name="Normal 3 2 2 2 5 4 2 3" xfId="30856" xr:uid="{00000000-0005-0000-0000-0000C1500000}"/>
    <cellStyle name="Normal 3 2 2 2 5 4 3" xfId="2713" xr:uid="{00000000-0005-0000-0000-0000C2500000}"/>
    <cellStyle name="Normal 3 2 2 2 5 4 3 2" xfId="30859" xr:uid="{00000000-0005-0000-0000-0000C3500000}"/>
    <cellStyle name="Normal 3 2 2 2 5 4 3 3" xfId="30858" xr:uid="{00000000-0005-0000-0000-0000C4500000}"/>
    <cellStyle name="Normal 3 2 2 2 5 4 4" xfId="30860" xr:uid="{00000000-0005-0000-0000-0000C5500000}"/>
    <cellStyle name="Normal 3 2 2 2 5 4 4 2" xfId="30861" xr:uid="{00000000-0005-0000-0000-0000C6500000}"/>
    <cellStyle name="Normal 3 2 2 2 5 4 5" xfId="30862" xr:uid="{00000000-0005-0000-0000-0000C7500000}"/>
    <cellStyle name="Normal 3 2 2 2 5 4 6" xfId="30863" xr:uid="{00000000-0005-0000-0000-0000C8500000}"/>
    <cellStyle name="Normal 3 2 2 2 5 4 7" xfId="30855" xr:uid="{00000000-0005-0000-0000-0000C9500000}"/>
    <cellStyle name="Normal 3 2 2 2 5 5" xfId="2714" xr:uid="{00000000-0005-0000-0000-0000CA500000}"/>
    <cellStyle name="Normal 3 2 2 2 5 5 2" xfId="2715" xr:uid="{00000000-0005-0000-0000-0000CB500000}"/>
    <cellStyle name="Normal 3 2 2 2 5 5 2 2" xfId="30866" xr:uid="{00000000-0005-0000-0000-0000CC500000}"/>
    <cellStyle name="Normal 3 2 2 2 5 5 2 3" xfId="30865" xr:uid="{00000000-0005-0000-0000-0000CD500000}"/>
    <cellStyle name="Normal 3 2 2 2 5 5 3" xfId="30867" xr:uid="{00000000-0005-0000-0000-0000CE500000}"/>
    <cellStyle name="Normal 3 2 2 2 5 5 3 2" xfId="30868" xr:uid="{00000000-0005-0000-0000-0000CF500000}"/>
    <cellStyle name="Normal 3 2 2 2 5 5 4" xfId="30869" xr:uid="{00000000-0005-0000-0000-0000D0500000}"/>
    <cellStyle name="Normal 3 2 2 2 5 5 4 2" xfId="30870" xr:uid="{00000000-0005-0000-0000-0000D1500000}"/>
    <cellStyle name="Normal 3 2 2 2 5 5 5" xfId="30871" xr:uid="{00000000-0005-0000-0000-0000D2500000}"/>
    <cellStyle name="Normal 3 2 2 2 5 5 6" xfId="30872" xr:uid="{00000000-0005-0000-0000-0000D3500000}"/>
    <cellStyle name="Normal 3 2 2 2 5 5 7" xfId="30864" xr:uid="{00000000-0005-0000-0000-0000D4500000}"/>
    <cellStyle name="Normal 3 2 2 2 5 6" xfId="2716" xr:uid="{00000000-0005-0000-0000-0000D5500000}"/>
    <cellStyle name="Normal 3 2 2 2 5 6 2" xfId="2717" xr:uid="{00000000-0005-0000-0000-0000D6500000}"/>
    <cellStyle name="Normal 3 2 2 2 5 6 2 2" xfId="30875" xr:uid="{00000000-0005-0000-0000-0000D7500000}"/>
    <cellStyle name="Normal 3 2 2 2 5 6 2 3" xfId="30874" xr:uid="{00000000-0005-0000-0000-0000D8500000}"/>
    <cellStyle name="Normal 3 2 2 2 5 6 3" xfId="30876" xr:uid="{00000000-0005-0000-0000-0000D9500000}"/>
    <cellStyle name="Normal 3 2 2 2 5 6 3 2" xfId="30877" xr:uid="{00000000-0005-0000-0000-0000DA500000}"/>
    <cellStyle name="Normal 3 2 2 2 5 6 4" xfId="30878" xr:uid="{00000000-0005-0000-0000-0000DB500000}"/>
    <cellStyle name="Normal 3 2 2 2 5 6 4 2" xfId="30879" xr:uid="{00000000-0005-0000-0000-0000DC500000}"/>
    <cellStyle name="Normal 3 2 2 2 5 6 5" xfId="30880" xr:uid="{00000000-0005-0000-0000-0000DD500000}"/>
    <cellStyle name="Normal 3 2 2 2 5 6 6" xfId="30881" xr:uid="{00000000-0005-0000-0000-0000DE500000}"/>
    <cellStyle name="Normal 3 2 2 2 5 6 7" xfId="30873" xr:uid="{00000000-0005-0000-0000-0000DF500000}"/>
    <cellStyle name="Normal 3 2 2 2 5 7" xfId="2718" xr:uid="{00000000-0005-0000-0000-0000E0500000}"/>
    <cellStyle name="Normal 3 2 2 2 5 7 2" xfId="30883" xr:uid="{00000000-0005-0000-0000-0000E1500000}"/>
    <cellStyle name="Normal 3 2 2 2 5 7 2 2" xfId="30884" xr:uid="{00000000-0005-0000-0000-0000E2500000}"/>
    <cellStyle name="Normal 3 2 2 2 5 7 3" xfId="30885" xr:uid="{00000000-0005-0000-0000-0000E3500000}"/>
    <cellStyle name="Normal 3 2 2 2 5 7 3 2" xfId="30886" xr:uid="{00000000-0005-0000-0000-0000E4500000}"/>
    <cellStyle name="Normal 3 2 2 2 5 7 4" xfId="30887" xr:uid="{00000000-0005-0000-0000-0000E5500000}"/>
    <cellStyle name="Normal 3 2 2 2 5 7 5" xfId="30888" xr:uid="{00000000-0005-0000-0000-0000E6500000}"/>
    <cellStyle name="Normal 3 2 2 2 5 7 6" xfId="30882" xr:uid="{00000000-0005-0000-0000-0000E7500000}"/>
    <cellStyle name="Normal 3 2 2 2 5 8" xfId="30889" xr:uid="{00000000-0005-0000-0000-0000E8500000}"/>
    <cellStyle name="Normal 3 2 2 2 5 8 2" xfId="30890" xr:uid="{00000000-0005-0000-0000-0000E9500000}"/>
    <cellStyle name="Normal 3 2 2 2 5 9" xfId="30891" xr:uid="{00000000-0005-0000-0000-0000EA500000}"/>
    <cellStyle name="Normal 3 2 2 2 5 9 2" xfId="30892" xr:uid="{00000000-0005-0000-0000-0000EB500000}"/>
    <cellStyle name="Normal 3 2 2 2 6" xfId="2719" xr:uid="{00000000-0005-0000-0000-0000EC500000}"/>
    <cellStyle name="Normal 3 2 2 2 6 10" xfId="30894" xr:uid="{00000000-0005-0000-0000-0000ED500000}"/>
    <cellStyle name="Normal 3 2 2 2 6 11" xfId="30895" xr:uid="{00000000-0005-0000-0000-0000EE500000}"/>
    <cellStyle name="Normal 3 2 2 2 6 12" xfId="30893" xr:uid="{00000000-0005-0000-0000-0000EF500000}"/>
    <cellStyle name="Normal 3 2 2 2 6 2" xfId="2720" xr:uid="{00000000-0005-0000-0000-0000F0500000}"/>
    <cellStyle name="Normal 3 2 2 2 6 2 2" xfId="2721" xr:uid="{00000000-0005-0000-0000-0000F1500000}"/>
    <cellStyle name="Normal 3 2 2 2 6 2 2 2" xfId="2722" xr:uid="{00000000-0005-0000-0000-0000F2500000}"/>
    <cellStyle name="Normal 3 2 2 2 6 2 2 2 2" xfId="30898" xr:uid="{00000000-0005-0000-0000-0000F3500000}"/>
    <cellStyle name="Normal 3 2 2 2 6 2 2 3" xfId="2723" xr:uid="{00000000-0005-0000-0000-0000F4500000}"/>
    <cellStyle name="Normal 3 2 2 2 6 2 2 4" xfId="30897" xr:uid="{00000000-0005-0000-0000-0000F5500000}"/>
    <cellStyle name="Normal 3 2 2 2 6 2 3" xfId="2724" xr:uid="{00000000-0005-0000-0000-0000F6500000}"/>
    <cellStyle name="Normal 3 2 2 2 6 2 3 2" xfId="2725" xr:uid="{00000000-0005-0000-0000-0000F7500000}"/>
    <cellStyle name="Normal 3 2 2 2 6 2 3 2 2" xfId="30900" xr:uid="{00000000-0005-0000-0000-0000F8500000}"/>
    <cellStyle name="Normal 3 2 2 2 6 2 3 3" xfId="30899" xr:uid="{00000000-0005-0000-0000-0000F9500000}"/>
    <cellStyle name="Normal 3 2 2 2 6 2 4" xfId="2726" xr:uid="{00000000-0005-0000-0000-0000FA500000}"/>
    <cellStyle name="Normal 3 2 2 2 6 2 4 2" xfId="2727" xr:uid="{00000000-0005-0000-0000-0000FB500000}"/>
    <cellStyle name="Normal 3 2 2 2 6 2 4 2 2" xfId="30902" xr:uid="{00000000-0005-0000-0000-0000FC500000}"/>
    <cellStyle name="Normal 3 2 2 2 6 2 4 3" xfId="30901" xr:uid="{00000000-0005-0000-0000-0000FD500000}"/>
    <cellStyle name="Normal 3 2 2 2 6 2 5" xfId="2728" xr:uid="{00000000-0005-0000-0000-0000FE500000}"/>
    <cellStyle name="Normal 3 2 2 2 6 2 5 2" xfId="30903" xr:uid="{00000000-0005-0000-0000-0000FF500000}"/>
    <cellStyle name="Normal 3 2 2 2 6 2 6" xfId="30904" xr:uid="{00000000-0005-0000-0000-000000510000}"/>
    <cellStyle name="Normal 3 2 2 2 6 2 7" xfId="30896" xr:uid="{00000000-0005-0000-0000-000001510000}"/>
    <cellStyle name="Normal 3 2 2 2 6 3" xfId="2729" xr:uid="{00000000-0005-0000-0000-000002510000}"/>
    <cellStyle name="Normal 3 2 2 2 6 3 2" xfId="2730" xr:uid="{00000000-0005-0000-0000-000003510000}"/>
    <cellStyle name="Normal 3 2 2 2 6 3 2 2" xfId="2731" xr:uid="{00000000-0005-0000-0000-000004510000}"/>
    <cellStyle name="Normal 3 2 2 2 6 3 2 2 2" xfId="30907" xr:uid="{00000000-0005-0000-0000-000005510000}"/>
    <cellStyle name="Normal 3 2 2 2 6 3 2 3" xfId="30906" xr:uid="{00000000-0005-0000-0000-000006510000}"/>
    <cellStyle name="Normal 3 2 2 2 6 3 3" xfId="2732" xr:uid="{00000000-0005-0000-0000-000007510000}"/>
    <cellStyle name="Normal 3 2 2 2 6 3 3 2" xfId="2733" xr:uid="{00000000-0005-0000-0000-000008510000}"/>
    <cellStyle name="Normal 3 2 2 2 6 3 3 2 2" xfId="30909" xr:uid="{00000000-0005-0000-0000-000009510000}"/>
    <cellStyle name="Normal 3 2 2 2 6 3 3 3" xfId="30908" xr:uid="{00000000-0005-0000-0000-00000A510000}"/>
    <cellStyle name="Normal 3 2 2 2 6 3 4" xfId="2734" xr:uid="{00000000-0005-0000-0000-00000B510000}"/>
    <cellStyle name="Normal 3 2 2 2 6 3 4 2" xfId="30911" xr:uid="{00000000-0005-0000-0000-00000C510000}"/>
    <cellStyle name="Normal 3 2 2 2 6 3 4 3" xfId="30910" xr:uid="{00000000-0005-0000-0000-00000D510000}"/>
    <cellStyle name="Normal 3 2 2 2 6 3 5" xfId="30912" xr:uid="{00000000-0005-0000-0000-00000E510000}"/>
    <cellStyle name="Normal 3 2 2 2 6 3 6" xfId="30913" xr:uid="{00000000-0005-0000-0000-00000F510000}"/>
    <cellStyle name="Normal 3 2 2 2 6 3 7" xfId="30905" xr:uid="{00000000-0005-0000-0000-000010510000}"/>
    <cellStyle name="Normal 3 2 2 2 6 4" xfId="2735" xr:uid="{00000000-0005-0000-0000-000011510000}"/>
    <cellStyle name="Normal 3 2 2 2 6 4 2" xfId="2736" xr:uid="{00000000-0005-0000-0000-000012510000}"/>
    <cellStyle name="Normal 3 2 2 2 6 4 2 2" xfId="30916" xr:uid="{00000000-0005-0000-0000-000013510000}"/>
    <cellStyle name="Normal 3 2 2 2 6 4 2 3" xfId="30915" xr:uid="{00000000-0005-0000-0000-000014510000}"/>
    <cellStyle name="Normal 3 2 2 2 6 4 3" xfId="2737" xr:uid="{00000000-0005-0000-0000-000015510000}"/>
    <cellStyle name="Normal 3 2 2 2 6 4 3 2" xfId="30918" xr:uid="{00000000-0005-0000-0000-000016510000}"/>
    <cellStyle name="Normal 3 2 2 2 6 4 3 3" xfId="30917" xr:uid="{00000000-0005-0000-0000-000017510000}"/>
    <cellStyle name="Normal 3 2 2 2 6 4 4" xfId="30919" xr:uid="{00000000-0005-0000-0000-000018510000}"/>
    <cellStyle name="Normal 3 2 2 2 6 4 4 2" xfId="30920" xr:uid="{00000000-0005-0000-0000-000019510000}"/>
    <cellStyle name="Normal 3 2 2 2 6 4 5" xfId="30921" xr:uid="{00000000-0005-0000-0000-00001A510000}"/>
    <cellStyle name="Normal 3 2 2 2 6 4 6" xfId="30922" xr:uid="{00000000-0005-0000-0000-00001B510000}"/>
    <cellStyle name="Normal 3 2 2 2 6 4 7" xfId="30914" xr:uid="{00000000-0005-0000-0000-00001C510000}"/>
    <cellStyle name="Normal 3 2 2 2 6 5" xfId="2738" xr:uid="{00000000-0005-0000-0000-00001D510000}"/>
    <cellStyle name="Normal 3 2 2 2 6 5 2" xfId="2739" xr:uid="{00000000-0005-0000-0000-00001E510000}"/>
    <cellStyle name="Normal 3 2 2 2 6 5 2 2" xfId="30925" xr:uid="{00000000-0005-0000-0000-00001F510000}"/>
    <cellStyle name="Normal 3 2 2 2 6 5 2 3" xfId="30924" xr:uid="{00000000-0005-0000-0000-000020510000}"/>
    <cellStyle name="Normal 3 2 2 2 6 5 3" xfId="30926" xr:uid="{00000000-0005-0000-0000-000021510000}"/>
    <cellStyle name="Normal 3 2 2 2 6 5 3 2" xfId="30927" xr:uid="{00000000-0005-0000-0000-000022510000}"/>
    <cellStyle name="Normal 3 2 2 2 6 5 4" xfId="30928" xr:uid="{00000000-0005-0000-0000-000023510000}"/>
    <cellStyle name="Normal 3 2 2 2 6 5 4 2" xfId="30929" xr:uid="{00000000-0005-0000-0000-000024510000}"/>
    <cellStyle name="Normal 3 2 2 2 6 5 5" xfId="30930" xr:uid="{00000000-0005-0000-0000-000025510000}"/>
    <cellStyle name="Normal 3 2 2 2 6 5 6" xfId="30931" xr:uid="{00000000-0005-0000-0000-000026510000}"/>
    <cellStyle name="Normal 3 2 2 2 6 5 7" xfId="30923" xr:uid="{00000000-0005-0000-0000-000027510000}"/>
    <cellStyle name="Normal 3 2 2 2 6 6" xfId="2740" xr:uid="{00000000-0005-0000-0000-000028510000}"/>
    <cellStyle name="Normal 3 2 2 2 6 6 2" xfId="2741" xr:uid="{00000000-0005-0000-0000-000029510000}"/>
    <cellStyle name="Normal 3 2 2 2 6 6 2 2" xfId="30934" xr:uid="{00000000-0005-0000-0000-00002A510000}"/>
    <cellStyle name="Normal 3 2 2 2 6 6 2 3" xfId="30933" xr:uid="{00000000-0005-0000-0000-00002B510000}"/>
    <cellStyle name="Normal 3 2 2 2 6 6 3" xfId="30935" xr:uid="{00000000-0005-0000-0000-00002C510000}"/>
    <cellStyle name="Normal 3 2 2 2 6 6 3 2" xfId="30936" xr:uid="{00000000-0005-0000-0000-00002D510000}"/>
    <cellStyle name="Normal 3 2 2 2 6 6 4" xfId="30937" xr:uid="{00000000-0005-0000-0000-00002E510000}"/>
    <cellStyle name="Normal 3 2 2 2 6 6 5" xfId="30938" xr:uid="{00000000-0005-0000-0000-00002F510000}"/>
    <cellStyle name="Normal 3 2 2 2 6 6 6" xfId="30932" xr:uid="{00000000-0005-0000-0000-000030510000}"/>
    <cellStyle name="Normal 3 2 2 2 6 7" xfId="2742" xr:uid="{00000000-0005-0000-0000-000031510000}"/>
    <cellStyle name="Normal 3 2 2 2 6 7 2" xfId="30940" xr:uid="{00000000-0005-0000-0000-000032510000}"/>
    <cellStyle name="Normal 3 2 2 2 6 7 3" xfId="30939" xr:uid="{00000000-0005-0000-0000-000033510000}"/>
    <cellStyle name="Normal 3 2 2 2 6 8" xfId="30941" xr:uid="{00000000-0005-0000-0000-000034510000}"/>
    <cellStyle name="Normal 3 2 2 2 6 8 2" xfId="30942" xr:uid="{00000000-0005-0000-0000-000035510000}"/>
    <cellStyle name="Normal 3 2 2 2 6 9" xfId="30943" xr:uid="{00000000-0005-0000-0000-000036510000}"/>
    <cellStyle name="Normal 3 2 2 2 6 9 2" xfId="30944" xr:uid="{00000000-0005-0000-0000-000037510000}"/>
    <cellStyle name="Normal 3 2 2 2 7" xfId="2743" xr:uid="{00000000-0005-0000-0000-000038510000}"/>
    <cellStyle name="Normal 3 2 2 2 7 10" xfId="30946" xr:uid="{00000000-0005-0000-0000-000039510000}"/>
    <cellStyle name="Normal 3 2 2 2 7 11" xfId="30945" xr:uid="{00000000-0005-0000-0000-00003A510000}"/>
    <cellStyle name="Normal 3 2 2 2 7 2" xfId="2744" xr:uid="{00000000-0005-0000-0000-00003B510000}"/>
    <cellStyle name="Normal 3 2 2 2 7 2 2" xfId="2745" xr:uid="{00000000-0005-0000-0000-00003C510000}"/>
    <cellStyle name="Normal 3 2 2 2 7 2 2 2" xfId="2746" xr:uid="{00000000-0005-0000-0000-00003D510000}"/>
    <cellStyle name="Normal 3 2 2 2 7 2 2 2 2" xfId="30949" xr:uid="{00000000-0005-0000-0000-00003E510000}"/>
    <cellStyle name="Normal 3 2 2 2 7 2 2 3" xfId="30948" xr:uid="{00000000-0005-0000-0000-00003F510000}"/>
    <cellStyle name="Normal 3 2 2 2 7 2 3" xfId="2747" xr:uid="{00000000-0005-0000-0000-000040510000}"/>
    <cellStyle name="Normal 3 2 2 2 7 2 3 2" xfId="2748" xr:uid="{00000000-0005-0000-0000-000041510000}"/>
    <cellStyle name="Normal 3 2 2 2 7 2 3 2 2" xfId="30951" xr:uid="{00000000-0005-0000-0000-000042510000}"/>
    <cellStyle name="Normal 3 2 2 2 7 2 3 3" xfId="30950" xr:uid="{00000000-0005-0000-0000-000043510000}"/>
    <cellStyle name="Normal 3 2 2 2 7 2 4" xfId="2749" xr:uid="{00000000-0005-0000-0000-000044510000}"/>
    <cellStyle name="Normal 3 2 2 2 7 2 4 2" xfId="30953" xr:uid="{00000000-0005-0000-0000-000045510000}"/>
    <cellStyle name="Normal 3 2 2 2 7 2 4 3" xfId="30952" xr:uid="{00000000-0005-0000-0000-000046510000}"/>
    <cellStyle name="Normal 3 2 2 2 7 2 5" xfId="30954" xr:uid="{00000000-0005-0000-0000-000047510000}"/>
    <cellStyle name="Normal 3 2 2 2 7 2 6" xfId="30955" xr:uid="{00000000-0005-0000-0000-000048510000}"/>
    <cellStyle name="Normal 3 2 2 2 7 2 7" xfId="30947" xr:uid="{00000000-0005-0000-0000-000049510000}"/>
    <cellStyle name="Normal 3 2 2 2 7 3" xfId="2750" xr:uid="{00000000-0005-0000-0000-00004A510000}"/>
    <cellStyle name="Normal 3 2 2 2 7 3 2" xfId="2751" xr:uid="{00000000-0005-0000-0000-00004B510000}"/>
    <cellStyle name="Normal 3 2 2 2 7 3 2 2" xfId="30958" xr:uid="{00000000-0005-0000-0000-00004C510000}"/>
    <cellStyle name="Normal 3 2 2 2 7 3 2 3" xfId="30957" xr:uid="{00000000-0005-0000-0000-00004D510000}"/>
    <cellStyle name="Normal 3 2 2 2 7 3 3" xfId="2752" xr:uid="{00000000-0005-0000-0000-00004E510000}"/>
    <cellStyle name="Normal 3 2 2 2 7 3 3 2" xfId="30960" xr:uid="{00000000-0005-0000-0000-00004F510000}"/>
    <cellStyle name="Normal 3 2 2 2 7 3 3 3" xfId="30959" xr:uid="{00000000-0005-0000-0000-000050510000}"/>
    <cellStyle name="Normal 3 2 2 2 7 3 4" xfId="30961" xr:uid="{00000000-0005-0000-0000-000051510000}"/>
    <cellStyle name="Normal 3 2 2 2 7 3 4 2" xfId="30962" xr:uid="{00000000-0005-0000-0000-000052510000}"/>
    <cellStyle name="Normal 3 2 2 2 7 3 5" xfId="30963" xr:uid="{00000000-0005-0000-0000-000053510000}"/>
    <cellStyle name="Normal 3 2 2 2 7 3 6" xfId="30964" xr:uid="{00000000-0005-0000-0000-000054510000}"/>
    <cellStyle name="Normal 3 2 2 2 7 3 7" xfId="30956" xr:uid="{00000000-0005-0000-0000-000055510000}"/>
    <cellStyle name="Normal 3 2 2 2 7 4" xfId="2753" xr:uid="{00000000-0005-0000-0000-000056510000}"/>
    <cellStyle name="Normal 3 2 2 2 7 4 2" xfId="2754" xr:uid="{00000000-0005-0000-0000-000057510000}"/>
    <cellStyle name="Normal 3 2 2 2 7 4 2 2" xfId="30967" xr:uid="{00000000-0005-0000-0000-000058510000}"/>
    <cellStyle name="Normal 3 2 2 2 7 4 2 3" xfId="30966" xr:uid="{00000000-0005-0000-0000-000059510000}"/>
    <cellStyle name="Normal 3 2 2 2 7 4 3" xfId="30968" xr:uid="{00000000-0005-0000-0000-00005A510000}"/>
    <cellStyle name="Normal 3 2 2 2 7 4 3 2" xfId="30969" xr:uid="{00000000-0005-0000-0000-00005B510000}"/>
    <cellStyle name="Normal 3 2 2 2 7 4 4" xfId="30970" xr:uid="{00000000-0005-0000-0000-00005C510000}"/>
    <cellStyle name="Normal 3 2 2 2 7 4 4 2" xfId="30971" xr:uid="{00000000-0005-0000-0000-00005D510000}"/>
    <cellStyle name="Normal 3 2 2 2 7 4 5" xfId="30972" xr:uid="{00000000-0005-0000-0000-00005E510000}"/>
    <cellStyle name="Normal 3 2 2 2 7 4 6" xfId="30973" xr:uid="{00000000-0005-0000-0000-00005F510000}"/>
    <cellStyle name="Normal 3 2 2 2 7 4 7" xfId="30965" xr:uid="{00000000-0005-0000-0000-000060510000}"/>
    <cellStyle name="Normal 3 2 2 2 7 5" xfId="2755" xr:uid="{00000000-0005-0000-0000-000061510000}"/>
    <cellStyle name="Normal 3 2 2 2 7 5 2" xfId="2756" xr:uid="{00000000-0005-0000-0000-000062510000}"/>
    <cellStyle name="Normal 3 2 2 2 7 5 2 2" xfId="30976" xr:uid="{00000000-0005-0000-0000-000063510000}"/>
    <cellStyle name="Normal 3 2 2 2 7 5 2 3" xfId="30975" xr:uid="{00000000-0005-0000-0000-000064510000}"/>
    <cellStyle name="Normal 3 2 2 2 7 5 3" xfId="30977" xr:uid="{00000000-0005-0000-0000-000065510000}"/>
    <cellStyle name="Normal 3 2 2 2 7 5 3 2" xfId="30978" xr:uid="{00000000-0005-0000-0000-000066510000}"/>
    <cellStyle name="Normal 3 2 2 2 7 5 4" xfId="30979" xr:uid="{00000000-0005-0000-0000-000067510000}"/>
    <cellStyle name="Normal 3 2 2 2 7 5 5" xfId="30980" xr:uid="{00000000-0005-0000-0000-000068510000}"/>
    <cellStyle name="Normal 3 2 2 2 7 5 6" xfId="30974" xr:uid="{00000000-0005-0000-0000-000069510000}"/>
    <cellStyle name="Normal 3 2 2 2 7 6" xfId="2757" xr:uid="{00000000-0005-0000-0000-00006A510000}"/>
    <cellStyle name="Normal 3 2 2 2 7 6 2" xfId="30982" xr:uid="{00000000-0005-0000-0000-00006B510000}"/>
    <cellStyle name="Normal 3 2 2 2 7 6 3" xfId="30981" xr:uid="{00000000-0005-0000-0000-00006C510000}"/>
    <cellStyle name="Normal 3 2 2 2 7 7" xfId="30983" xr:uid="{00000000-0005-0000-0000-00006D510000}"/>
    <cellStyle name="Normal 3 2 2 2 7 7 2" xfId="30984" xr:uid="{00000000-0005-0000-0000-00006E510000}"/>
    <cellStyle name="Normal 3 2 2 2 7 8" xfId="30985" xr:uid="{00000000-0005-0000-0000-00006F510000}"/>
    <cellStyle name="Normal 3 2 2 2 7 8 2" xfId="30986" xr:uid="{00000000-0005-0000-0000-000070510000}"/>
    <cellStyle name="Normal 3 2 2 2 7 9" xfId="30987" xr:uid="{00000000-0005-0000-0000-000071510000}"/>
    <cellStyle name="Normal 3 2 2 2 8" xfId="2758" xr:uid="{00000000-0005-0000-0000-000072510000}"/>
    <cellStyle name="Normal 3 2 2 2 8 10" xfId="30989" xr:uid="{00000000-0005-0000-0000-000073510000}"/>
    <cellStyle name="Normal 3 2 2 2 8 11" xfId="30988" xr:uid="{00000000-0005-0000-0000-000074510000}"/>
    <cellStyle name="Normal 3 2 2 2 8 2" xfId="2759" xr:uid="{00000000-0005-0000-0000-000075510000}"/>
    <cellStyle name="Normal 3 2 2 2 8 2 2" xfId="2760" xr:uid="{00000000-0005-0000-0000-000076510000}"/>
    <cellStyle name="Normal 3 2 2 2 8 2 2 2" xfId="30992" xr:uid="{00000000-0005-0000-0000-000077510000}"/>
    <cellStyle name="Normal 3 2 2 2 8 2 2 3" xfId="30991" xr:uid="{00000000-0005-0000-0000-000078510000}"/>
    <cellStyle name="Normal 3 2 2 2 8 2 3" xfId="30993" xr:uid="{00000000-0005-0000-0000-000079510000}"/>
    <cellStyle name="Normal 3 2 2 2 8 2 3 2" xfId="30994" xr:uid="{00000000-0005-0000-0000-00007A510000}"/>
    <cellStyle name="Normal 3 2 2 2 8 2 4" xfId="30995" xr:uid="{00000000-0005-0000-0000-00007B510000}"/>
    <cellStyle name="Normal 3 2 2 2 8 2 4 2" xfId="30996" xr:uid="{00000000-0005-0000-0000-00007C510000}"/>
    <cellStyle name="Normal 3 2 2 2 8 2 5" xfId="30997" xr:uid="{00000000-0005-0000-0000-00007D510000}"/>
    <cellStyle name="Normal 3 2 2 2 8 2 6" xfId="30998" xr:uid="{00000000-0005-0000-0000-00007E510000}"/>
    <cellStyle name="Normal 3 2 2 2 8 2 7" xfId="30990" xr:uid="{00000000-0005-0000-0000-00007F510000}"/>
    <cellStyle name="Normal 3 2 2 2 8 3" xfId="2761" xr:uid="{00000000-0005-0000-0000-000080510000}"/>
    <cellStyle name="Normal 3 2 2 2 8 3 2" xfId="2762" xr:uid="{00000000-0005-0000-0000-000081510000}"/>
    <cellStyle name="Normal 3 2 2 2 8 3 2 2" xfId="31001" xr:uid="{00000000-0005-0000-0000-000082510000}"/>
    <cellStyle name="Normal 3 2 2 2 8 3 2 3" xfId="31000" xr:uid="{00000000-0005-0000-0000-000083510000}"/>
    <cellStyle name="Normal 3 2 2 2 8 3 3" xfId="31002" xr:uid="{00000000-0005-0000-0000-000084510000}"/>
    <cellStyle name="Normal 3 2 2 2 8 3 3 2" xfId="31003" xr:uid="{00000000-0005-0000-0000-000085510000}"/>
    <cellStyle name="Normal 3 2 2 2 8 3 4" xfId="31004" xr:uid="{00000000-0005-0000-0000-000086510000}"/>
    <cellStyle name="Normal 3 2 2 2 8 3 4 2" xfId="31005" xr:uid="{00000000-0005-0000-0000-000087510000}"/>
    <cellStyle name="Normal 3 2 2 2 8 3 5" xfId="31006" xr:uid="{00000000-0005-0000-0000-000088510000}"/>
    <cellStyle name="Normal 3 2 2 2 8 3 6" xfId="31007" xr:uid="{00000000-0005-0000-0000-000089510000}"/>
    <cellStyle name="Normal 3 2 2 2 8 3 7" xfId="30999" xr:uid="{00000000-0005-0000-0000-00008A510000}"/>
    <cellStyle name="Normal 3 2 2 2 8 4" xfId="2763" xr:uid="{00000000-0005-0000-0000-00008B510000}"/>
    <cellStyle name="Normal 3 2 2 2 8 4 2" xfId="31009" xr:uid="{00000000-0005-0000-0000-00008C510000}"/>
    <cellStyle name="Normal 3 2 2 2 8 4 2 2" xfId="31010" xr:uid="{00000000-0005-0000-0000-00008D510000}"/>
    <cellStyle name="Normal 3 2 2 2 8 4 3" xfId="31011" xr:uid="{00000000-0005-0000-0000-00008E510000}"/>
    <cellStyle name="Normal 3 2 2 2 8 4 3 2" xfId="31012" xr:uid="{00000000-0005-0000-0000-00008F510000}"/>
    <cellStyle name="Normal 3 2 2 2 8 4 4" xfId="31013" xr:uid="{00000000-0005-0000-0000-000090510000}"/>
    <cellStyle name="Normal 3 2 2 2 8 4 4 2" xfId="31014" xr:uid="{00000000-0005-0000-0000-000091510000}"/>
    <cellStyle name="Normal 3 2 2 2 8 4 5" xfId="31015" xr:uid="{00000000-0005-0000-0000-000092510000}"/>
    <cellStyle name="Normal 3 2 2 2 8 4 6" xfId="31016" xr:uid="{00000000-0005-0000-0000-000093510000}"/>
    <cellStyle name="Normal 3 2 2 2 8 4 7" xfId="31008" xr:uid="{00000000-0005-0000-0000-000094510000}"/>
    <cellStyle name="Normal 3 2 2 2 8 5" xfId="31017" xr:uid="{00000000-0005-0000-0000-000095510000}"/>
    <cellStyle name="Normal 3 2 2 2 8 5 2" xfId="31018" xr:uid="{00000000-0005-0000-0000-000096510000}"/>
    <cellStyle name="Normal 3 2 2 2 8 5 2 2" xfId="31019" xr:uid="{00000000-0005-0000-0000-000097510000}"/>
    <cellStyle name="Normal 3 2 2 2 8 5 3" xfId="31020" xr:uid="{00000000-0005-0000-0000-000098510000}"/>
    <cellStyle name="Normal 3 2 2 2 8 5 3 2" xfId="31021" xr:uid="{00000000-0005-0000-0000-000099510000}"/>
    <cellStyle name="Normal 3 2 2 2 8 5 4" xfId="31022" xr:uid="{00000000-0005-0000-0000-00009A510000}"/>
    <cellStyle name="Normal 3 2 2 2 8 5 5" xfId="31023" xr:uid="{00000000-0005-0000-0000-00009B510000}"/>
    <cellStyle name="Normal 3 2 2 2 8 6" xfId="31024" xr:uid="{00000000-0005-0000-0000-00009C510000}"/>
    <cellStyle name="Normal 3 2 2 2 8 6 2" xfId="31025" xr:uid="{00000000-0005-0000-0000-00009D510000}"/>
    <cellStyle name="Normal 3 2 2 2 8 7" xfId="31026" xr:uid="{00000000-0005-0000-0000-00009E510000}"/>
    <cellStyle name="Normal 3 2 2 2 8 7 2" xfId="31027" xr:uid="{00000000-0005-0000-0000-00009F510000}"/>
    <cellStyle name="Normal 3 2 2 2 8 8" xfId="31028" xr:uid="{00000000-0005-0000-0000-0000A0510000}"/>
    <cellStyle name="Normal 3 2 2 2 8 8 2" xfId="31029" xr:uid="{00000000-0005-0000-0000-0000A1510000}"/>
    <cellStyle name="Normal 3 2 2 2 8 9" xfId="31030" xr:uid="{00000000-0005-0000-0000-0000A2510000}"/>
    <cellStyle name="Normal 3 2 2 2 9" xfId="2764" xr:uid="{00000000-0005-0000-0000-0000A3510000}"/>
    <cellStyle name="Normal 3 2 2 2 9 2" xfId="2765" xr:uid="{00000000-0005-0000-0000-0000A4510000}"/>
    <cellStyle name="Normal 3 2 2 2 9 2 2" xfId="2766" xr:uid="{00000000-0005-0000-0000-0000A5510000}"/>
    <cellStyle name="Normal 3 2 2 2 9 2 2 2" xfId="31033" xr:uid="{00000000-0005-0000-0000-0000A6510000}"/>
    <cellStyle name="Normal 3 2 2 2 9 2 3" xfId="31032" xr:uid="{00000000-0005-0000-0000-0000A7510000}"/>
    <cellStyle name="Normal 3 2 2 2 9 3" xfId="2767" xr:uid="{00000000-0005-0000-0000-0000A8510000}"/>
    <cellStyle name="Normal 3 2 2 2 9 3 2" xfId="2768" xr:uid="{00000000-0005-0000-0000-0000A9510000}"/>
    <cellStyle name="Normal 3 2 2 2 9 3 2 2" xfId="31035" xr:uid="{00000000-0005-0000-0000-0000AA510000}"/>
    <cellStyle name="Normal 3 2 2 2 9 3 3" xfId="31034" xr:uid="{00000000-0005-0000-0000-0000AB510000}"/>
    <cellStyle name="Normal 3 2 2 2 9 4" xfId="2769" xr:uid="{00000000-0005-0000-0000-0000AC510000}"/>
    <cellStyle name="Normal 3 2 2 2 9 4 2" xfId="31037" xr:uid="{00000000-0005-0000-0000-0000AD510000}"/>
    <cellStyle name="Normal 3 2 2 2 9 4 3" xfId="31036" xr:uid="{00000000-0005-0000-0000-0000AE510000}"/>
    <cellStyle name="Normal 3 2 2 2 9 5" xfId="31038" xr:uid="{00000000-0005-0000-0000-0000AF510000}"/>
    <cellStyle name="Normal 3 2 2 2 9 6" xfId="31039" xr:uid="{00000000-0005-0000-0000-0000B0510000}"/>
    <cellStyle name="Normal 3 2 2 2 9 7" xfId="31031" xr:uid="{00000000-0005-0000-0000-0000B1510000}"/>
    <cellStyle name="Normal 3 2 2 3" xfId="2770" xr:uid="{00000000-0005-0000-0000-0000B2510000}"/>
    <cellStyle name="Normal 3 2 2 3 10" xfId="2771" xr:uid="{00000000-0005-0000-0000-0000B3510000}"/>
    <cellStyle name="Normal 3 2 2 3 10 2" xfId="2772" xr:uid="{00000000-0005-0000-0000-0000B4510000}"/>
    <cellStyle name="Normal 3 2 2 3 10 2 2" xfId="31042" xr:uid="{00000000-0005-0000-0000-0000B5510000}"/>
    <cellStyle name="Normal 3 2 2 3 10 3" xfId="31041" xr:uid="{00000000-0005-0000-0000-0000B6510000}"/>
    <cellStyle name="Normal 3 2 2 3 11" xfId="2773" xr:uid="{00000000-0005-0000-0000-0000B7510000}"/>
    <cellStyle name="Normal 3 2 2 3 11 2" xfId="31044" xr:uid="{00000000-0005-0000-0000-0000B8510000}"/>
    <cellStyle name="Normal 3 2 2 3 11 3" xfId="31043" xr:uid="{00000000-0005-0000-0000-0000B9510000}"/>
    <cellStyle name="Normal 3 2 2 3 12" xfId="31045" xr:uid="{00000000-0005-0000-0000-0000BA510000}"/>
    <cellStyle name="Normal 3 2 2 3 13" xfId="31046" xr:uid="{00000000-0005-0000-0000-0000BB510000}"/>
    <cellStyle name="Normal 3 2 2 3 14" xfId="31040" xr:uid="{00000000-0005-0000-0000-0000BC510000}"/>
    <cellStyle name="Normal 3 2 2 3 2" xfId="2774" xr:uid="{00000000-0005-0000-0000-0000BD510000}"/>
    <cellStyle name="Normal 3 2 2 3 2 10" xfId="31048" xr:uid="{00000000-0005-0000-0000-0000BE510000}"/>
    <cellStyle name="Normal 3 2 2 3 2 11" xfId="31049" xr:uid="{00000000-0005-0000-0000-0000BF510000}"/>
    <cellStyle name="Normal 3 2 2 3 2 12" xfId="31047" xr:uid="{00000000-0005-0000-0000-0000C0510000}"/>
    <cellStyle name="Normal 3 2 2 3 2 2" xfId="2775" xr:uid="{00000000-0005-0000-0000-0000C1510000}"/>
    <cellStyle name="Normal 3 2 2 3 2 2 2" xfId="2776" xr:uid="{00000000-0005-0000-0000-0000C2510000}"/>
    <cellStyle name="Normal 3 2 2 3 2 2 2 2" xfId="2777" xr:uid="{00000000-0005-0000-0000-0000C3510000}"/>
    <cellStyle name="Normal 3 2 2 3 2 2 2 2 2" xfId="2778" xr:uid="{00000000-0005-0000-0000-0000C4510000}"/>
    <cellStyle name="Normal 3 2 2 3 2 2 2 2 3" xfId="2779" xr:uid="{00000000-0005-0000-0000-0000C5510000}"/>
    <cellStyle name="Normal 3 2 2 3 2 2 2 2 4" xfId="31052" xr:uid="{00000000-0005-0000-0000-0000C6510000}"/>
    <cellStyle name="Normal 3 2 2 3 2 2 2 3" xfId="2780" xr:uid="{00000000-0005-0000-0000-0000C7510000}"/>
    <cellStyle name="Normal 3 2 2 3 2 2 2 3 2" xfId="2781" xr:uid="{00000000-0005-0000-0000-0000C8510000}"/>
    <cellStyle name="Normal 3 2 2 3 2 2 2 4" xfId="2782" xr:uid="{00000000-0005-0000-0000-0000C9510000}"/>
    <cellStyle name="Normal 3 2 2 3 2 2 2 4 2" xfId="2783" xr:uid="{00000000-0005-0000-0000-0000CA510000}"/>
    <cellStyle name="Normal 3 2 2 3 2 2 2 5" xfId="2784" xr:uid="{00000000-0005-0000-0000-0000CB510000}"/>
    <cellStyle name="Normal 3 2 2 3 2 2 2 6" xfId="31051" xr:uid="{00000000-0005-0000-0000-0000CC510000}"/>
    <cellStyle name="Normal 3 2 2 3 2 2 3" xfId="2785" xr:uid="{00000000-0005-0000-0000-0000CD510000}"/>
    <cellStyle name="Normal 3 2 2 3 2 2 3 2" xfId="2786" xr:uid="{00000000-0005-0000-0000-0000CE510000}"/>
    <cellStyle name="Normal 3 2 2 3 2 2 3 2 2" xfId="2787" xr:uid="{00000000-0005-0000-0000-0000CF510000}"/>
    <cellStyle name="Normal 3 2 2 3 2 2 3 2 3" xfId="31054" xr:uid="{00000000-0005-0000-0000-0000D0510000}"/>
    <cellStyle name="Normal 3 2 2 3 2 2 3 3" xfId="2788" xr:uid="{00000000-0005-0000-0000-0000D1510000}"/>
    <cellStyle name="Normal 3 2 2 3 2 2 3 3 2" xfId="2789" xr:uid="{00000000-0005-0000-0000-0000D2510000}"/>
    <cellStyle name="Normal 3 2 2 3 2 2 3 4" xfId="2790" xr:uid="{00000000-0005-0000-0000-0000D3510000}"/>
    <cellStyle name="Normal 3 2 2 3 2 2 3 5" xfId="31053" xr:uid="{00000000-0005-0000-0000-0000D4510000}"/>
    <cellStyle name="Normal 3 2 2 3 2 2 4" xfId="2791" xr:uid="{00000000-0005-0000-0000-0000D5510000}"/>
    <cellStyle name="Normal 3 2 2 3 2 2 4 2" xfId="2792" xr:uid="{00000000-0005-0000-0000-0000D6510000}"/>
    <cellStyle name="Normal 3 2 2 3 2 2 4 2 2" xfId="31056" xr:uid="{00000000-0005-0000-0000-0000D7510000}"/>
    <cellStyle name="Normal 3 2 2 3 2 2 4 3" xfId="2793" xr:uid="{00000000-0005-0000-0000-0000D8510000}"/>
    <cellStyle name="Normal 3 2 2 3 2 2 4 4" xfId="31055" xr:uid="{00000000-0005-0000-0000-0000D9510000}"/>
    <cellStyle name="Normal 3 2 2 3 2 2 5" xfId="2794" xr:uid="{00000000-0005-0000-0000-0000DA510000}"/>
    <cellStyle name="Normal 3 2 2 3 2 2 5 2" xfId="2795" xr:uid="{00000000-0005-0000-0000-0000DB510000}"/>
    <cellStyle name="Normal 3 2 2 3 2 2 5 3" xfId="31057" xr:uid="{00000000-0005-0000-0000-0000DC510000}"/>
    <cellStyle name="Normal 3 2 2 3 2 2 6" xfId="2796" xr:uid="{00000000-0005-0000-0000-0000DD510000}"/>
    <cellStyle name="Normal 3 2 2 3 2 2 6 2" xfId="2797" xr:uid="{00000000-0005-0000-0000-0000DE510000}"/>
    <cellStyle name="Normal 3 2 2 3 2 2 6 3" xfId="31058" xr:uid="{00000000-0005-0000-0000-0000DF510000}"/>
    <cellStyle name="Normal 3 2 2 3 2 2 7" xfId="2798" xr:uid="{00000000-0005-0000-0000-0000E0510000}"/>
    <cellStyle name="Normal 3 2 2 3 2 2 8" xfId="31050" xr:uid="{00000000-0005-0000-0000-0000E1510000}"/>
    <cellStyle name="Normal 3 2 2 3 2 3" xfId="2799" xr:uid="{00000000-0005-0000-0000-0000E2510000}"/>
    <cellStyle name="Normal 3 2 2 3 2 3 2" xfId="2800" xr:uid="{00000000-0005-0000-0000-0000E3510000}"/>
    <cellStyle name="Normal 3 2 2 3 2 3 2 2" xfId="2801" xr:uid="{00000000-0005-0000-0000-0000E4510000}"/>
    <cellStyle name="Normal 3 2 2 3 2 3 2 2 2" xfId="31061" xr:uid="{00000000-0005-0000-0000-0000E5510000}"/>
    <cellStyle name="Normal 3 2 2 3 2 3 2 3" xfId="2802" xr:uid="{00000000-0005-0000-0000-0000E6510000}"/>
    <cellStyle name="Normal 3 2 2 3 2 3 2 4" xfId="31060" xr:uid="{00000000-0005-0000-0000-0000E7510000}"/>
    <cellStyle name="Normal 3 2 2 3 2 3 3" xfId="2803" xr:uid="{00000000-0005-0000-0000-0000E8510000}"/>
    <cellStyle name="Normal 3 2 2 3 2 3 3 2" xfId="2804" xr:uid="{00000000-0005-0000-0000-0000E9510000}"/>
    <cellStyle name="Normal 3 2 2 3 2 3 3 2 2" xfId="31063" xr:uid="{00000000-0005-0000-0000-0000EA510000}"/>
    <cellStyle name="Normal 3 2 2 3 2 3 3 3" xfId="31062" xr:uid="{00000000-0005-0000-0000-0000EB510000}"/>
    <cellStyle name="Normal 3 2 2 3 2 3 4" xfId="2805" xr:uid="{00000000-0005-0000-0000-0000EC510000}"/>
    <cellStyle name="Normal 3 2 2 3 2 3 4 2" xfId="2806" xr:uid="{00000000-0005-0000-0000-0000ED510000}"/>
    <cellStyle name="Normal 3 2 2 3 2 3 4 2 2" xfId="31065" xr:uid="{00000000-0005-0000-0000-0000EE510000}"/>
    <cellStyle name="Normal 3 2 2 3 2 3 4 3" xfId="31064" xr:uid="{00000000-0005-0000-0000-0000EF510000}"/>
    <cellStyle name="Normal 3 2 2 3 2 3 5" xfId="2807" xr:uid="{00000000-0005-0000-0000-0000F0510000}"/>
    <cellStyle name="Normal 3 2 2 3 2 3 5 2" xfId="31066" xr:uid="{00000000-0005-0000-0000-0000F1510000}"/>
    <cellStyle name="Normal 3 2 2 3 2 3 6" xfId="31067" xr:uid="{00000000-0005-0000-0000-0000F2510000}"/>
    <cellStyle name="Normal 3 2 2 3 2 3 7" xfId="31059" xr:uid="{00000000-0005-0000-0000-0000F3510000}"/>
    <cellStyle name="Normal 3 2 2 3 2 4" xfId="2808" xr:uid="{00000000-0005-0000-0000-0000F4510000}"/>
    <cellStyle name="Normal 3 2 2 3 2 4 2" xfId="2809" xr:uid="{00000000-0005-0000-0000-0000F5510000}"/>
    <cellStyle name="Normal 3 2 2 3 2 4 2 2" xfId="2810" xr:uid="{00000000-0005-0000-0000-0000F6510000}"/>
    <cellStyle name="Normal 3 2 2 3 2 4 2 2 2" xfId="31070" xr:uid="{00000000-0005-0000-0000-0000F7510000}"/>
    <cellStyle name="Normal 3 2 2 3 2 4 2 3" xfId="31069" xr:uid="{00000000-0005-0000-0000-0000F8510000}"/>
    <cellStyle name="Normal 3 2 2 3 2 4 3" xfId="2811" xr:uid="{00000000-0005-0000-0000-0000F9510000}"/>
    <cellStyle name="Normal 3 2 2 3 2 4 3 2" xfId="2812" xr:uid="{00000000-0005-0000-0000-0000FA510000}"/>
    <cellStyle name="Normal 3 2 2 3 2 4 3 2 2" xfId="31072" xr:uid="{00000000-0005-0000-0000-0000FB510000}"/>
    <cellStyle name="Normal 3 2 2 3 2 4 3 3" xfId="31071" xr:uid="{00000000-0005-0000-0000-0000FC510000}"/>
    <cellStyle name="Normal 3 2 2 3 2 4 4" xfId="2813" xr:uid="{00000000-0005-0000-0000-0000FD510000}"/>
    <cellStyle name="Normal 3 2 2 3 2 4 4 2" xfId="31074" xr:uid="{00000000-0005-0000-0000-0000FE510000}"/>
    <cellStyle name="Normal 3 2 2 3 2 4 4 3" xfId="31073" xr:uid="{00000000-0005-0000-0000-0000FF510000}"/>
    <cellStyle name="Normal 3 2 2 3 2 4 5" xfId="31075" xr:uid="{00000000-0005-0000-0000-000000520000}"/>
    <cellStyle name="Normal 3 2 2 3 2 4 6" xfId="31076" xr:uid="{00000000-0005-0000-0000-000001520000}"/>
    <cellStyle name="Normal 3 2 2 3 2 4 7" xfId="31068" xr:uid="{00000000-0005-0000-0000-000002520000}"/>
    <cellStyle name="Normal 3 2 2 3 2 5" xfId="2814" xr:uid="{00000000-0005-0000-0000-000003520000}"/>
    <cellStyle name="Normal 3 2 2 3 2 5 2" xfId="2815" xr:uid="{00000000-0005-0000-0000-000004520000}"/>
    <cellStyle name="Normal 3 2 2 3 2 5 2 2" xfId="31079" xr:uid="{00000000-0005-0000-0000-000005520000}"/>
    <cellStyle name="Normal 3 2 2 3 2 5 2 3" xfId="31078" xr:uid="{00000000-0005-0000-0000-000006520000}"/>
    <cellStyle name="Normal 3 2 2 3 2 5 3" xfId="2816" xr:uid="{00000000-0005-0000-0000-000007520000}"/>
    <cellStyle name="Normal 3 2 2 3 2 5 3 2" xfId="31081" xr:uid="{00000000-0005-0000-0000-000008520000}"/>
    <cellStyle name="Normal 3 2 2 3 2 5 3 3" xfId="31080" xr:uid="{00000000-0005-0000-0000-000009520000}"/>
    <cellStyle name="Normal 3 2 2 3 2 5 4" xfId="31082" xr:uid="{00000000-0005-0000-0000-00000A520000}"/>
    <cellStyle name="Normal 3 2 2 3 2 5 4 2" xfId="31083" xr:uid="{00000000-0005-0000-0000-00000B520000}"/>
    <cellStyle name="Normal 3 2 2 3 2 5 5" xfId="31084" xr:uid="{00000000-0005-0000-0000-00000C520000}"/>
    <cellStyle name="Normal 3 2 2 3 2 5 6" xfId="31085" xr:uid="{00000000-0005-0000-0000-00000D520000}"/>
    <cellStyle name="Normal 3 2 2 3 2 5 7" xfId="31077" xr:uid="{00000000-0005-0000-0000-00000E520000}"/>
    <cellStyle name="Normal 3 2 2 3 2 6" xfId="2817" xr:uid="{00000000-0005-0000-0000-00000F520000}"/>
    <cellStyle name="Normal 3 2 2 3 2 6 2" xfId="2818" xr:uid="{00000000-0005-0000-0000-000010520000}"/>
    <cellStyle name="Normal 3 2 2 3 2 6 2 2" xfId="31088" xr:uid="{00000000-0005-0000-0000-000011520000}"/>
    <cellStyle name="Normal 3 2 2 3 2 6 2 3" xfId="31087" xr:uid="{00000000-0005-0000-0000-000012520000}"/>
    <cellStyle name="Normal 3 2 2 3 2 6 3" xfId="31089" xr:uid="{00000000-0005-0000-0000-000013520000}"/>
    <cellStyle name="Normal 3 2 2 3 2 6 3 2" xfId="31090" xr:uid="{00000000-0005-0000-0000-000014520000}"/>
    <cellStyle name="Normal 3 2 2 3 2 6 4" xfId="31091" xr:uid="{00000000-0005-0000-0000-000015520000}"/>
    <cellStyle name="Normal 3 2 2 3 2 6 5" xfId="31092" xr:uid="{00000000-0005-0000-0000-000016520000}"/>
    <cellStyle name="Normal 3 2 2 3 2 6 6" xfId="31086" xr:uid="{00000000-0005-0000-0000-000017520000}"/>
    <cellStyle name="Normal 3 2 2 3 2 7" xfId="2819" xr:uid="{00000000-0005-0000-0000-000018520000}"/>
    <cellStyle name="Normal 3 2 2 3 2 7 2" xfId="2820" xr:uid="{00000000-0005-0000-0000-000019520000}"/>
    <cellStyle name="Normal 3 2 2 3 2 7 2 2" xfId="31094" xr:uid="{00000000-0005-0000-0000-00001A520000}"/>
    <cellStyle name="Normal 3 2 2 3 2 7 3" xfId="31093" xr:uid="{00000000-0005-0000-0000-00001B520000}"/>
    <cellStyle name="Normal 3 2 2 3 2 8" xfId="2821" xr:uid="{00000000-0005-0000-0000-00001C520000}"/>
    <cellStyle name="Normal 3 2 2 3 2 8 2" xfId="31096" xr:uid="{00000000-0005-0000-0000-00001D520000}"/>
    <cellStyle name="Normal 3 2 2 3 2 8 3" xfId="31095" xr:uid="{00000000-0005-0000-0000-00001E520000}"/>
    <cellStyle name="Normal 3 2 2 3 2 9" xfId="31097" xr:uid="{00000000-0005-0000-0000-00001F520000}"/>
    <cellStyle name="Normal 3 2 2 3 2 9 2" xfId="31098" xr:uid="{00000000-0005-0000-0000-000020520000}"/>
    <cellStyle name="Normal 3 2 2 3 3" xfId="2822" xr:uid="{00000000-0005-0000-0000-000021520000}"/>
    <cellStyle name="Normal 3 2 2 3 3 10" xfId="31100" xr:uid="{00000000-0005-0000-0000-000022520000}"/>
    <cellStyle name="Normal 3 2 2 3 3 11" xfId="31099" xr:uid="{00000000-0005-0000-0000-000023520000}"/>
    <cellStyle name="Normal 3 2 2 3 3 2" xfId="2823" xr:uid="{00000000-0005-0000-0000-000024520000}"/>
    <cellStyle name="Normal 3 2 2 3 3 2 2" xfId="2824" xr:uid="{00000000-0005-0000-0000-000025520000}"/>
    <cellStyle name="Normal 3 2 2 3 3 2 2 2" xfId="2825" xr:uid="{00000000-0005-0000-0000-000026520000}"/>
    <cellStyle name="Normal 3 2 2 3 3 2 2 2 2" xfId="31103" xr:uid="{00000000-0005-0000-0000-000027520000}"/>
    <cellStyle name="Normal 3 2 2 3 3 2 2 3" xfId="2826" xr:uid="{00000000-0005-0000-0000-000028520000}"/>
    <cellStyle name="Normal 3 2 2 3 3 2 2 4" xfId="31102" xr:uid="{00000000-0005-0000-0000-000029520000}"/>
    <cellStyle name="Normal 3 2 2 3 3 2 3" xfId="2827" xr:uid="{00000000-0005-0000-0000-00002A520000}"/>
    <cellStyle name="Normal 3 2 2 3 3 2 3 2" xfId="2828" xr:uid="{00000000-0005-0000-0000-00002B520000}"/>
    <cellStyle name="Normal 3 2 2 3 3 2 3 2 2" xfId="31105" xr:uid="{00000000-0005-0000-0000-00002C520000}"/>
    <cellStyle name="Normal 3 2 2 3 3 2 3 3" xfId="31104" xr:uid="{00000000-0005-0000-0000-00002D520000}"/>
    <cellStyle name="Normal 3 2 2 3 3 2 4" xfId="2829" xr:uid="{00000000-0005-0000-0000-00002E520000}"/>
    <cellStyle name="Normal 3 2 2 3 3 2 4 2" xfId="2830" xr:uid="{00000000-0005-0000-0000-00002F520000}"/>
    <cellStyle name="Normal 3 2 2 3 3 2 4 2 2" xfId="31107" xr:uid="{00000000-0005-0000-0000-000030520000}"/>
    <cellStyle name="Normal 3 2 2 3 3 2 4 3" xfId="31106" xr:uid="{00000000-0005-0000-0000-000031520000}"/>
    <cellStyle name="Normal 3 2 2 3 3 2 5" xfId="2831" xr:uid="{00000000-0005-0000-0000-000032520000}"/>
    <cellStyle name="Normal 3 2 2 3 3 2 5 2" xfId="31108" xr:uid="{00000000-0005-0000-0000-000033520000}"/>
    <cellStyle name="Normal 3 2 2 3 3 2 6" xfId="31109" xr:uid="{00000000-0005-0000-0000-000034520000}"/>
    <cellStyle name="Normal 3 2 2 3 3 2 7" xfId="31101" xr:uid="{00000000-0005-0000-0000-000035520000}"/>
    <cellStyle name="Normal 3 2 2 3 3 3" xfId="2832" xr:uid="{00000000-0005-0000-0000-000036520000}"/>
    <cellStyle name="Normal 3 2 2 3 3 3 2" xfId="2833" xr:uid="{00000000-0005-0000-0000-000037520000}"/>
    <cellStyle name="Normal 3 2 2 3 3 3 2 2" xfId="2834" xr:uid="{00000000-0005-0000-0000-000038520000}"/>
    <cellStyle name="Normal 3 2 2 3 3 3 2 2 2" xfId="31112" xr:uid="{00000000-0005-0000-0000-000039520000}"/>
    <cellStyle name="Normal 3 2 2 3 3 3 2 3" xfId="31111" xr:uid="{00000000-0005-0000-0000-00003A520000}"/>
    <cellStyle name="Normal 3 2 2 3 3 3 3" xfId="2835" xr:uid="{00000000-0005-0000-0000-00003B520000}"/>
    <cellStyle name="Normal 3 2 2 3 3 3 3 2" xfId="2836" xr:uid="{00000000-0005-0000-0000-00003C520000}"/>
    <cellStyle name="Normal 3 2 2 3 3 3 3 2 2" xfId="31114" xr:uid="{00000000-0005-0000-0000-00003D520000}"/>
    <cellStyle name="Normal 3 2 2 3 3 3 3 3" xfId="31113" xr:uid="{00000000-0005-0000-0000-00003E520000}"/>
    <cellStyle name="Normal 3 2 2 3 3 3 4" xfId="2837" xr:uid="{00000000-0005-0000-0000-00003F520000}"/>
    <cellStyle name="Normal 3 2 2 3 3 3 4 2" xfId="31116" xr:uid="{00000000-0005-0000-0000-000040520000}"/>
    <cellStyle name="Normal 3 2 2 3 3 3 4 3" xfId="31115" xr:uid="{00000000-0005-0000-0000-000041520000}"/>
    <cellStyle name="Normal 3 2 2 3 3 3 5" xfId="31117" xr:uid="{00000000-0005-0000-0000-000042520000}"/>
    <cellStyle name="Normal 3 2 2 3 3 3 6" xfId="31118" xr:uid="{00000000-0005-0000-0000-000043520000}"/>
    <cellStyle name="Normal 3 2 2 3 3 3 7" xfId="31110" xr:uid="{00000000-0005-0000-0000-000044520000}"/>
    <cellStyle name="Normal 3 2 2 3 3 4" xfId="2838" xr:uid="{00000000-0005-0000-0000-000045520000}"/>
    <cellStyle name="Normal 3 2 2 3 3 4 2" xfId="2839" xr:uid="{00000000-0005-0000-0000-000046520000}"/>
    <cellStyle name="Normal 3 2 2 3 3 4 2 2" xfId="31121" xr:uid="{00000000-0005-0000-0000-000047520000}"/>
    <cellStyle name="Normal 3 2 2 3 3 4 2 3" xfId="31120" xr:uid="{00000000-0005-0000-0000-000048520000}"/>
    <cellStyle name="Normal 3 2 2 3 3 4 3" xfId="2840" xr:uid="{00000000-0005-0000-0000-000049520000}"/>
    <cellStyle name="Normal 3 2 2 3 3 4 3 2" xfId="31123" xr:uid="{00000000-0005-0000-0000-00004A520000}"/>
    <cellStyle name="Normal 3 2 2 3 3 4 3 3" xfId="31122" xr:uid="{00000000-0005-0000-0000-00004B520000}"/>
    <cellStyle name="Normal 3 2 2 3 3 4 4" xfId="31124" xr:uid="{00000000-0005-0000-0000-00004C520000}"/>
    <cellStyle name="Normal 3 2 2 3 3 4 4 2" xfId="31125" xr:uid="{00000000-0005-0000-0000-00004D520000}"/>
    <cellStyle name="Normal 3 2 2 3 3 4 5" xfId="31126" xr:uid="{00000000-0005-0000-0000-00004E520000}"/>
    <cellStyle name="Normal 3 2 2 3 3 4 6" xfId="31127" xr:uid="{00000000-0005-0000-0000-00004F520000}"/>
    <cellStyle name="Normal 3 2 2 3 3 4 7" xfId="31119" xr:uid="{00000000-0005-0000-0000-000050520000}"/>
    <cellStyle name="Normal 3 2 2 3 3 5" xfId="2841" xr:uid="{00000000-0005-0000-0000-000051520000}"/>
    <cellStyle name="Normal 3 2 2 3 3 5 2" xfId="2842" xr:uid="{00000000-0005-0000-0000-000052520000}"/>
    <cellStyle name="Normal 3 2 2 3 3 5 2 2" xfId="31130" xr:uid="{00000000-0005-0000-0000-000053520000}"/>
    <cellStyle name="Normal 3 2 2 3 3 5 2 3" xfId="31129" xr:uid="{00000000-0005-0000-0000-000054520000}"/>
    <cellStyle name="Normal 3 2 2 3 3 5 3" xfId="31131" xr:uid="{00000000-0005-0000-0000-000055520000}"/>
    <cellStyle name="Normal 3 2 2 3 3 5 3 2" xfId="31132" xr:uid="{00000000-0005-0000-0000-000056520000}"/>
    <cellStyle name="Normal 3 2 2 3 3 5 4" xfId="31133" xr:uid="{00000000-0005-0000-0000-000057520000}"/>
    <cellStyle name="Normal 3 2 2 3 3 5 5" xfId="31134" xr:uid="{00000000-0005-0000-0000-000058520000}"/>
    <cellStyle name="Normal 3 2 2 3 3 5 6" xfId="31128" xr:uid="{00000000-0005-0000-0000-000059520000}"/>
    <cellStyle name="Normal 3 2 2 3 3 6" xfId="2843" xr:uid="{00000000-0005-0000-0000-00005A520000}"/>
    <cellStyle name="Normal 3 2 2 3 3 6 2" xfId="2844" xr:uid="{00000000-0005-0000-0000-00005B520000}"/>
    <cellStyle name="Normal 3 2 2 3 3 6 2 2" xfId="31136" xr:uid="{00000000-0005-0000-0000-00005C520000}"/>
    <cellStyle name="Normal 3 2 2 3 3 6 3" xfId="31135" xr:uid="{00000000-0005-0000-0000-00005D520000}"/>
    <cellStyle name="Normal 3 2 2 3 3 7" xfId="2845" xr:uid="{00000000-0005-0000-0000-00005E520000}"/>
    <cellStyle name="Normal 3 2 2 3 3 7 2" xfId="31138" xr:uid="{00000000-0005-0000-0000-00005F520000}"/>
    <cellStyle name="Normal 3 2 2 3 3 7 3" xfId="31137" xr:uid="{00000000-0005-0000-0000-000060520000}"/>
    <cellStyle name="Normal 3 2 2 3 3 8" xfId="31139" xr:uid="{00000000-0005-0000-0000-000061520000}"/>
    <cellStyle name="Normal 3 2 2 3 3 8 2" xfId="31140" xr:uid="{00000000-0005-0000-0000-000062520000}"/>
    <cellStyle name="Normal 3 2 2 3 3 9" xfId="31141" xr:uid="{00000000-0005-0000-0000-000063520000}"/>
    <cellStyle name="Normal 3 2 2 3 4" xfId="2846" xr:uid="{00000000-0005-0000-0000-000064520000}"/>
    <cellStyle name="Normal 3 2 2 3 4 10" xfId="31143" xr:uid="{00000000-0005-0000-0000-000065520000}"/>
    <cellStyle name="Normal 3 2 2 3 4 11" xfId="31142" xr:uid="{00000000-0005-0000-0000-000066520000}"/>
    <cellStyle name="Normal 3 2 2 3 4 2" xfId="2847" xr:uid="{00000000-0005-0000-0000-000067520000}"/>
    <cellStyle name="Normal 3 2 2 3 4 2 2" xfId="2848" xr:uid="{00000000-0005-0000-0000-000068520000}"/>
    <cellStyle name="Normal 3 2 2 3 4 2 2 2" xfId="2849" xr:uid="{00000000-0005-0000-0000-000069520000}"/>
    <cellStyle name="Normal 3 2 2 3 4 2 2 2 2" xfId="31146" xr:uid="{00000000-0005-0000-0000-00006A520000}"/>
    <cellStyle name="Normal 3 2 2 3 4 2 2 3" xfId="2850" xr:uid="{00000000-0005-0000-0000-00006B520000}"/>
    <cellStyle name="Normal 3 2 2 3 4 2 2 4" xfId="31145" xr:uid="{00000000-0005-0000-0000-00006C520000}"/>
    <cellStyle name="Normal 3 2 2 3 4 2 3" xfId="2851" xr:uid="{00000000-0005-0000-0000-00006D520000}"/>
    <cellStyle name="Normal 3 2 2 3 4 2 3 2" xfId="2852" xr:uid="{00000000-0005-0000-0000-00006E520000}"/>
    <cellStyle name="Normal 3 2 2 3 4 2 3 2 2" xfId="31148" xr:uid="{00000000-0005-0000-0000-00006F520000}"/>
    <cellStyle name="Normal 3 2 2 3 4 2 3 3" xfId="31147" xr:uid="{00000000-0005-0000-0000-000070520000}"/>
    <cellStyle name="Normal 3 2 2 3 4 2 4" xfId="2853" xr:uid="{00000000-0005-0000-0000-000071520000}"/>
    <cellStyle name="Normal 3 2 2 3 4 2 4 2" xfId="2854" xr:uid="{00000000-0005-0000-0000-000072520000}"/>
    <cellStyle name="Normal 3 2 2 3 4 2 4 2 2" xfId="31150" xr:uid="{00000000-0005-0000-0000-000073520000}"/>
    <cellStyle name="Normal 3 2 2 3 4 2 4 3" xfId="31149" xr:uid="{00000000-0005-0000-0000-000074520000}"/>
    <cellStyle name="Normal 3 2 2 3 4 2 5" xfId="2855" xr:uid="{00000000-0005-0000-0000-000075520000}"/>
    <cellStyle name="Normal 3 2 2 3 4 2 5 2" xfId="31151" xr:uid="{00000000-0005-0000-0000-000076520000}"/>
    <cellStyle name="Normal 3 2 2 3 4 2 6" xfId="31152" xr:uid="{00000000-0005-0000-0000-000077520000}"/>
    <cellStyle name="Normal 3 2 2 3 4 2 7" xfId="31144" xr:uid="{00000000-0005-0000-0000-000078520000}"/>
    <cellStyle name="Normal 3 2 2 3 4 3" xfId="2856" xr:uid="{00000000-0005-0000-0000-000079520000}"/>
    <cellStyle name="Normal 3 2 2 3 4 3 2" xfId="2857" xr:uid="{00000000-0005-0000-0000-00007A520000}"/>
    <cellStyle name="Normal 3 2 2 3 4 3 2 2" xfId="2858" xr:uid="{00000000-0005-0000-0000-00007B520000}"/>
    <cellStyle name="Normal 3 2 2 3 4 3 2 2 2" xfId="31155" xr:uid="{00000000-0005-0000-0000-00007C520000}"/>
    <cellStyle name="Normal 3 2 2 3 4 3 2 3" xfId="31154" xr:uid="{00000000-0005-0000-0000-00007D520000}"/>
    <cellStyle name="Normal 3 2 2 3 4 3 3" xfId="2859" xr:uid="{00000000-0005-0000-0000-00007E520000}"/>
    <cellStyle name="Normal 3 2 2 3 4 3 3 2" xfId="2860" xr:uid="{00000000-0005-0000-0000-00007F520000}"/>
    <cellStyle name="Normal 3 2 2 3 4 3 3 2 2" xfId="31157" xr:uid="{00000000-0005-0000-0000-000080520000}"/>
    <cellStyle name="Normal 3 2 2 3 4 3 3 3" xfId="31156" xr:uid="{00000000-0005-0000-0000-000081520000}"/>
    <cellStyle name="Normal 3 2 2 3 4 3 4" xfId="2861" xr:uid="{00000000-0005-0000-0000-000082520000}"/>
    <cellStyle name="Normal 3 2 2 3 4 3 4 2" xfId="31159" xr:uid="{00000000-0005-0000-0000-000083520000}"/>
    <cellStyle name="Normal 3 2 2 3 4 3 4 3" xfId="31158" xr:uid="{00000000-0005-0000-0000-000084520000}"/>
    <cellStyle name="Normal 3 2 2 3 4 3 5" xfId="31160" xr:uid="{00000000-0005-0000-0000-000085520000}"/>
    <cellStyle name="Normal 3 2 2 3 4 3 6" xfId="31161" xr:uid="{00000000-0005-0000-0000-000086520000}"/>
    <cellStyle name="Normal 3 2 2 3 4 3 7" xfId="31153" xr:uid="{00000000-0005-0000-0000-000087520000}"/>
    <cellStyle name="Normal 3 2 2 3 4 4" xfId="2862" xr:uid="{00000000-0005-0000-0000-000088520000}"/>
    <cellStyle name="Normal 3 2 2 3 4 4 2" xfId="2863" xr:uid="{00000000-0005-0000-0000-000089520000}"/>
    <cellStyle name="Normal 3 2 2 3 4 4 2 2" xfId="31164" xr:uid="{00000000-0005-0000-0000-00008A520000}"/>
    <cellStyle name="Normal 3 2 2 3 4 4 2 3" xfId="31163" xr:uid="{00000000-0005-0000-0000-00008B520000}"/>
    <cellStyle name="Normal 3 2 2 3 4 4 3" xfId="2864" xr:uid="{00000000-0005-0000-0000-00008C520000}"/>
    <cellStyle name="Normal 3 2 2 3 4 4 3 2" xfId="31166" xr:uid="{00000000-0005-0000-0000-00008D520000}"/>
    <cellStyle name="Normal 3 2 2 3 4 4 3 3" xfId="31165" xr:uid="{00000000-0005-0000-0000-00008E520000}"/>
    <cellStyle name="Normal 3 2 2 3 4 4 4" xfId="31167" xr:uid="{00000000-0005-0000-0000-00008F520000}"/>
    <cellStyle name="Normal 3 2 2 3 4 4 4 2" xfId="31168" xr:uid="{00000000-0005-0000-0000-000090520000}"/>
    <cellStyle name="Normal 3 2 2 3 4 4 5" xfId="31169" xr:uid="{00000000-0005-0000-0000-000091520000}"/>
    <cellStyle name="Normal 3 2 2 3 4 4 6" xfId="31170" xr:uid="{00000000-0005-0000-0000-000092520000}"/>
    <cellStyle name="Normal 3 2 2 3 4 4 7" xfId="31162" xr:uid="{00000000-0005-0000-0000-000093520000}"/>
    <cellStyle name="Normal 3 2 2 3 4 5" xfId="2865" xr:uid="{00000000-0005-0000-0000-000094520000}"/>
    <cellStyle name="Normal 3 2 2 3 4 5 2" xfId="2866" xr:uid="{00000000-0005-0000-0000-000095520000}"/>
    <cellStyle name="Normal 3 2 2 3 4 5 2 2" xfId="31173" xr:uid="{00000000-0005-0000-0000-000096520000}"/>
    <cellStyle name="Normal 3 2 2 3 4 5 2 3" xfId="31172" xr:uid="{00000000-0005-0000-0000-000097520000}"/>
    <cellStyle name="Normal 3 2 2 3 4 5 3" xfId="31174" xr:uid="{00000000-0005-0000-0000-000098520000}"/>
    <cellStyle name="Normal 3 2 2 3 4 5 3 2" xfId="31175" xr:uid="{00000000-0005-0000-0000-000099520000}"/>
    <cellStyle name="Normal 3 2 2 3 4 5 4" xfId="31176" xr:uid="{00000000-0005-0000-0000-00009A520000}"/>
    <cellStyle name="Normal 3 2 2 3 4 5 5" xfId="31177" xr:uid="{00000000-0005-0000-0000-00009B520000}"/>
    <cellStyle name="Normal 3 2 2 3 4 5 6" xfId="31171" xr:uid="{00000000-0005-0000-0000-00009C520000}"/>
    <cellStyle name="Normal 3 2 2 3 4 6" xfId="2867" xr:uid="{00000000-0005-0000-0000-00009D520000}"/>
    <cellStyle name="Normal 3 2 2 3 4 6 2" xfId="2868" xr:uid="{00000000-0005-0000-0000-00009E520000}"/>
    <cellStyle name="Normal 3 2 2 3 4 6 2 2" xfId="31179" xr:uid="{00000000-0005-0000-0000-00009F520000}"/>
    <cellStyle name="Normal 3 2 2 3 4 6 3" xfId="31178" xr:uid="{00000000-0005-0000-0000-0000A0520000}"/>
    <cellStyle name="Normal 3 2 2 3 4 7" xfId="2869" xr:uid="{00000000-0005-0000-0000-0000A1520000}"/>
    <cellStyle name="Normal 3 2 2 3 4 7 2" xfId="31181" xr:uid="{00000000-0005-0000-0000-0000A2520000}"/>
    <cellStyle name="Normal 3 2 2 3 4 7 3" xfId="31180" xr:uid="{00000000-0005-0000-0000-0000A3520000}"/>
    <cellStyle name="Normal 3 2 2 3 4 8" xfId="31182" xr:uid="{00000000-0005-0000-0000-0000A4520000}"/>
    <cellStyle name="Normal 3 2 2 3 4 8 2" xfId="31183" xr:uid="{00000000-0005-0000-0000-0000A5520000}"/>
    <cellStyle name="Normal 3 2 2 3 4 9" xfId="31184" xr:uid="{00000000-0005-0000-0000-0000A6520000}"/>
    <cellStyle name="Normal 3 2 2 3 5" xfId="2870" xr:uid="{00000000-0005-0000-0000-0000A7520000}"/>
    <cellStyle name="Normal 3 2 2 3 5 2" xfId="2871" xr:uid="{00000000-0005-0000-0000-0000A8520000}"/>
    <cellStyle name="Normal 3 2 2 3 5 2 2" xfId="2872" xr:uid="{00000000-0005-0000-0000-0000A9520000}"/>
    <cellStyle name="Normal 3 2 2 3 5 2 2 2" xfId="2873" xr:uid="{00000000-0005-0000-0000-0000AA520000}"/>
    <cellStyle name="Normal 3 2 2 3 5 2 2 3" xfId="31187" xr:uid="{00000000-0005-0000-0000-0000AB520000}"/>
    <cellStyle name="Normal 3 2 2 3 5 2 3" xfId="2874" xr:uid="{00000000-0005-0000-0000-0000AC520000}"/>
    <cellStyle name="Normal 3 2 2 3 5 2 3 2" xfId="2875" xr:uid="{00000000-0005-0000-0000-0000AD520000}"/>
    <cellStyle name="Normal 3 2 2 3 5 2 4" xfId="2876" xr:uid="{00000000-0005-0000-0000-0000AE520000}"/>
    <cellStyle name="Normal 3 2 2 3 5 2 5" xfId="31186" xr:uid="{00000000-0005-0000-0000-0000AF520000}"/>
    <cellStyle name="Normal 3 2 2 3 5 3" xfId="2877" xr:uid="{00000000-0005-0000-0000-0000B0520000}"/>
    <cellStyle name="Normal 3 2 2 3 5 3 2" xfId="2878" xr:uid="{00000000-0005-0000-0000-0000B1520000}"/>
    <cellStyle name="Normal 3 2 2 3 5 3 2 2" xfId="31189" xr:uid="{00000000-0005-0000-0000-0000B2520000}"/>
    <cellStyle name="Normal 3 2 2 3 5 3 3" xfId="2879" xr:uid="{00000000-0005-0000-0000-0000B3520000}"/>
    <cellStyle name="Normal 3 2 2 3 5 3 4" xfId="31188" xr:uid="{00000000-0005-0000-0000-0000B4520000}"/>
    <cellStyle name="Normal 3 2 2 3 5 4" xfId="2880" xr:uid="{00000000-0005-0000-0000-0000B5520000}"/>
    <cellStyle name="Normal 3 2 2 3 5 4 2" xfId="2881" xr:uid="{00000000-0005-0000-0000-0000B6520000}"/>
    <cellStyle name="Normal 3 2 2 3 5 4 2 2" xfId="31191" xr:uid="{00000000-0005-0000-0000-0000B7520000}"/>
    <cellStyle name="Normal 3 2 2 3 5 4 3" xfId="31190" xr:uid="{00000000-0005-0000-0000-0000B8520000}"/>
    <cellStyle name="Normal 3 2 2 3 5 5" xfId="2882" xr:uid="{00000000-0005-0000-0000-0000B9520000}"/>
    <cellStyle name="Normal 3 2 2 3 5 5 2" xfId="2883" xr:uid="{00000000-0005-0000-0000-0000BA520000}"/>
    <cellStyle name="Normal 3 2 2 3 5 5 3" xfId="31192" xr:uid="{00000000-0005-0000-0000-0000BB520000}"/>
    <cellStyle name="Normal 3 2 2 3 5 6" xfId="2884" xr:uid="{00000000-0005-0000-0000-0000BC520000}"/>
    <cellStyle name="Normal 3 2 2 3 5 6 2" xfId="31193" xr:uid="{00000000-0005-0000-0000-0000BD520000}"/>
    <cellStyle name="Normal 3 2 2 3 5 7" xfId="31185" xr:uid="{00000000-0005-0000-0000-0000BE520000}"/>
    <cellStyle name="Normal 3 2 2 3 6" xfId="2885" xr:uid="{00000000-0005-0000-0000-0000BF520000}"/>
    <cellStyle name="Normal 3 2 2 3 6 2" xfId="2886" xr:uid="{00000000-0005-0000-0000-0000C0520000}"/>
    <cellStyle name="Normal 3 2 2 3 6 2 2" xfId="2887" xr:uid="{00000000-0005-0000-0000-0000C1520000}"/>
    <cellStyle name="Normal 3 2 2 3 6 2 2 2" xfId="31196" xr:uid="{00000000-0005-0000-0000-0000C2520000}"/>
    <cellStyle name="Normal 3 2 2 3 6 2 3" xfId="31195" xr:uid="{00000000-0005-0000-0000-0000C3520000}"/>
    <cellStyle name="Normal 3 2 2 3 6 3" xfId="2888" xr:uid="{00000000-0005-0000-0000-0000C4520000}"/>
    <cellStyle name="Normal 3 2 2 3 6 3 2" xfId="2889" xr:uid="{00000000-0005-0000-0000-0000C5520000}"/>
    <cellStyle name="Normal 3 2 2 3 6 3 2 2" xfId="31198" xr:uid="{00000000-0005-0000-0000-0000C6520000}"/>
    <cellStyle name="Normal 3 2 2 3 6 3 3" xfId="31197" xr:uid="{00000000-0005-0000-0000-0000C7520000}"/>
    <cellStyle name="Normal 3 2 2 3 6 4" xfId="2890" xr:uid="{00000000-0005-0000-0000-0000C8520000}"/>
    <cellStyle name="Normal 3 2 2 3 6 4 2" xfId="31200" xr:uid="{00000000-0005-0000-0000-0000C9520000}"/>
    <cellStyle name="Normal 3 2 2 3 6 4 3" xfId="31199" xr:uid="{00000000-0005-0000-0000-0000CA520000}"/>
    <cellStyle name="Normal 3 2 2 3 6 5" xfId="31201" xr:uid="{00000000-0005-0000-0000-0000CB520000}"/>
    <cellStyle name="Normal 3 2 2 3 6 6" xfId="31202" xr:uid="{00000000-0005-0000-0000-0000CC520000}"/>
    <cellStyle name="Normal 3 2 2 3 6 7" xfId="31194" xr:uid="{00000000-0005-0000-0000-0000CD520000}"/>
    <cellStyle name="Normal 3 2 2 3 7" xfId="2891" xr:uid="{00000000-0005-0000-0000-0000CE520000}"/>
    <cellStyle name="Normal 3 2 2 3 7 2" xfId="2892" xr:uid="{00000000-0005-0000-0000-0000CF520000}"/>
    <cellStyle name="Normal 3 2 2 3 7 2 2" xfId="2893" xr:uid="{00000000-0005-0000-0000-0000D0520000}"/>
    <cellStyle name="Normal 3 2 2 3 7 2 2 2" xfId="31205" xr:uid="{00000000-0005-0000-0000-0000D1520000}"/>
    <cellStyle name="Normal 3 2 2 3 7 2 3" xfId="31204" xr:uid="{00000000-0005-0000-0000-0000D2520000}"/>
    <cellStyle name="Normal 3 2 2 3 7 3" xfId="2894" xr:uid="{00000000-0005-0000-0000-0000D3520000}"/>
    <cellStyle name="Normal 3 2 2 3 7 3 2" xfId="2895" xr:uid="{00000000-0005-0000-0000-0000D4520000}"/>
    <cellStyle name="Normal 3 2 2 3 7 3 2 2" xfId="31207" xr:uid="{00000000-0005-0000-0000-0000D5520000}"/>
    <cellStyle name="Normal 3 2 2 3 7 3 3" xfId="31206" xr:uid="{00000000-0005-0000-0000-0000D6520000}"/>
    <cellStyle name="Normal 3 2 2 3 7 4" xfId="2896" xr:uid="{00000000-0005-0000-0000-0000D7520000}"/>
    <cellStyle name="Normal 3 2 2 3 7 4 2" xfId="31209" xr:uid="{00000000-0005-0000-0000-0000D8520000}"/>
    <cellStyle name="Normal 3 2 2 3 7 4 3" xfId="31208" xr:uid="{00000000-0005-0000-0000-0000D9520000}"/>
    <cellStyle name="Normal 3 2 2 3 7 5" xfId="31210" xr:uid="{00000000-0005-0000-0000-0000DA520000}"/>
    <cellStyle name="Normal 3 2 2 3 7 6" xfId="31211" xr:uid="{00000000-0005-0000-0000-0000DB520000}"/>
    <cellStyle name="Normal 3 2 2 3 7 7" xfId="31203" xr:uid="{00000000-0005-0000-0000-0000DC520000}"/>
    <cellStyle name="Normal 3 2 2 3 8" xfId="2897" xr:uid="{00000000-0005-0000-0000-0000DD520000}"/>
    <cellStyle name="Normal 3 2 2 3 8 2" xfId="2898" xr:uid="{00000000-0005-0000-0000-0000DE520000}"/>
    <cellStyle name="Normal 3 2 2 3 8 2 2" xfId="31214" xr:uid="{00000000-0005-0000-0000-0000DF520000}"/>
    <cellStyle name="Normal 3 2 2 3 8 2 3" xfId="31213" xr:uid="{00000000-0005-0000-0000-0000E0520000}"/>
    <cellStyle name="Normal 3 2 2 3 8 3" xfId="2899" xr:uid="{00000000-0005-0000-0000-0000E1520000}"/>
    <cellStyle name="Normal 3 2 2 3 8 3 2" xfId="31216" xr:uid="{00000000-0005-0000-0000-0000E2520000}"/>
    <cellStyle name="Normal 3 2 2 3 8 3 3" xfId="31215" xr:uid="{00000000-0005-0000-0000-0000E3520000}"/>
    <cellStyle name="Normal 3 2 2 3 8 4" xfId="31217" xr:uid="{00000000-0005-0000-0000-0000E4520000}"/>
    <cellStyle name="Normal 3 2 2 3 8 5" xfId="31218" xr:uid="{00000000-0005-0000-0000-0000E5520000}"/>
    <cellStyle name="Normal 3 2 2 3 8 6" xfId="31212" xr:uid="{00000000-0005-0000-0000-0000E6520000}"/>
    <cellStyle name="Normal 3 2 2 3 9" xfId="2900" xr:uid="{00000000-0005-0000-0000-0000E7520000}"/>
    <cellStyle name="Normal 3 2 2 3 9 2" xfId="2901" xr:uid="{00000000-0005-0000-0000-0000E8520000}"/>
    <cellStyle name="Normal 3 2 2 3 9 2 2" xfId="31220" xr:uid="{00000000-0005-0000-0000-0000E9520000}"/>
    <cellStyle name="Normal 3 2 2 3 9 3" xfId="31219" xr:uid="{00000000-0005-0000-0000-0000EA520000}"/>
    <cellStyle name="Normal 3 2 2 4" xfId="2902" xr:uid="{00000000-0005-0000-0000-0000EB520000}"/>
    <cellStyle name="Normal 3 2 2 4 10" xfId="2903" xr:uid="{00000000-0005-0000-0000-0000EC520000}"/>
    <cellStyle name="Normal 3 2 2 4 10 2" xfId="2904" xr:uid="{00000000-0005-0000-0000-0000ED520000}"/>
    <cellStyle name="Normal 3 2 2 4 10 2 2" xfId="31223" xr:uid="{00000000-0005-0000-0000-0000EE520000}"/>
    <cellStyle name="Normal 3 2 2 4 10 3" xfId="31222" xr:uid="{00000000-0005-0000-0000-0000EF520000}"/>
    <cellStyle name="Normal 3 2 2 4 11" xfId="2905" xr:uid="{00000000-0005-0000-0000-0000F0520000}"/>
    <cellStyle name="Normal 3 2 2 4 11 2" xfId="31225" xr:uid="{00000000-0005-0000-0000-0000F1520000}"/>
    <cellStyle name="Normal 3 2 2 4 11 3" xfId="31224" xr:uid="{00000000-0005-0000-0000-0000F2520000}"/>
    <cellStyle name="Normal 3 2 2 4 12" xfId="31226" xr:uid="{00000000-0005-0000-0000-0000F3520000}"/>
    <cellStyle name="Normal 3 2 2 4 13" xfId="31227" xr:uid="{00000000-0005-0000-0000-0000F4520000}"/>
    <cellStyle name="Normal 3 2 2 4 14" xfId="31221" xr:uid="{00000000-0005-0000-0000-0000F5520000}"/>
    <cellStyle name="Normal 3 2 2 4 2" xfId="2906" xr:uid="{00000000-0005-0000-0000-0000F6520000}"/>
    <cellStyle name="Normal 3 2 2 4 2 10" xfId="31229" xr:uid="{00000000-0005-0000-0000-0000F7520000}"/>
    <cellStyle name="Normal 3 2 2 4 2 11" xfId="31230" xr:uid="{00000000-0005-0000-0000-0000F8520000}"/>
    <cellStyle name="Normal 3 2 2 4 2 12" xfId="31228" xr:uid="{00000000-0005-0000-0000-0000F9520000}"/>
    <cellStyle name="Normal 3 2 2 4 2 2" xfId="2907" xr:uid="{00000000-0005-0000-0000-0000FA520000}"/>
    <cellStyle name="Normal 3 2 2 4 2 2 2" xfId="2908" xr:uid="{00000000-0005-0000-0000-0000FB520000}"/>
    <cellStyle name="Normal 3 2 2 4 2 2 2 2" xfId="2909" xr:uid="{00000000-0005-0000-0000-0000FC520000}"/>
    <cellStyle name="Normal 3 2 2 4 2 2 2 2 2" xfId="2910" xr:uid="{00000000-0005-0000-0000-0000FD520000}"/>
    <cellStyle name="Normal 3 2 2 4 2 2 2 2 3" xfId="2911" xr:uid="{00000000-0005-0000-0000-0000FE520000}"/>
    <cellStyle name="Normal 3 2 2 4 2 2 2 2 4" xfId="31233" xr:uid="{00000000-0005-0000-0000-0000FF520000}"/>
    <cellStyle name="Normal 3 2 2 4 2 2 2 3" xfId="2912" xr:uid="{00000000-0005-0000-0000-000000530000}"/>
    <cellStyle name="Normal 3 2 2 4 2 2 2 3 2" xfId="2913" xr:uid="{00000000-0005-0000-0000-000001530000}"/>
    <cellStyle name="Normal 3 2 2 4 2 2 2 4" xfId="2914" xr:uid="{00000000-0005-0000-0000-000002530000}"/>
    <cellStyle name="Normal 3 2 2 4 2 2 2 4 2" xfId="2915" xr:uid="{00000000-0005-0000-0000-000003530000}"/>
    <cellStyle name="Normal 3 2 2 4 2 2 2 5" xfId="2916" xr:uid="{00000000-0005-0000-0000-000004530000}"/>
    <cellStyle name="Normal 3 2 2 4 2 2 2 6" xfId="31232" xr:uid="{00000000-0005-0000-0000-000005530000}"/>
    <cellStyle name="Normal 3 2 2 4 2 2 3" xfId="2917" xr:uid="{00000000-0005-0000-0000-000006530000}"/>
    <cellStyle name="Normal 3 2 2 4 2 2 3 2" xfId="2918" xr:uid="{00000000-0005-0000-0000-000007530000}"/>
    <cellStyle name="Normal 3 2 2 4 2 2 3 2 2" xfId="2919" xr:uid="{00000000-0005-0000-0000-000008530000}"/>
    <cellStyle name="Normal 3 2 2 4 2 2 3 2 3" xfId="31235" xr:uid="{00000000-0005-0000-0000-000009530000}"/>
    <cellStyle name="Normal 3 2 2 4 2 2 3 3" xfId="2920" xr:uid="{00000000-0005-0000-0000-00000A530000}"/>
    <cellStyle name="Normal 3 2 2 4 2 2 3 3 2" xfId="2921" xr:uid="{00000000-0005-0000-0000-00000B530000}"/>
    <cellStyle name="Normal 3 2 2 4 2 2 3 4" xfId="2922" xr:uid="{00000000-0005-0000-0000-00000C530000}"/>
    <cellStyle name="Normal 3 2 2 4 2 2 3 5" xfId="31234" xr:uid="{00000000-0005-0000-0000-00000D530000}"/>
    <cellStyle name="Normal 3 2 2 4 2 2 4" xfId="2923" xr:uid="{00000000-0005-0000-0000-00000E530000}"/>
    <cellStyle name="Normal 3 2 2 4 2 2 4 2" xfId="2924" xr:uid="{00000000-0005-0000-0000-00000F530000}"/>
    <cellStyle name="Normal 3 2 2 4 2 2 4 2 2" xfId="31237" xr:uid="{00000000-0005-0000-0000-000010530000}"/>
    <cellStyle name="Normal 3 2 2 4 2 2 4 3" xfId="2925" xr:uid="{00000000-0005-0000-0000-000011530000}"/>
    <cellStyle name="Normal 3 2 2 4 2 2 4 4" xfId="31236" xr:uid="{00000000-0005-0000-0000-000012530000}"/>
    <cellStyle name="Normal 3 2 2 4 2 2 5" xfId="2926" xr:uid="{00000000-0005-0000-0000-000013530000}"/>
    <cellStyle name="Normal 3 2 2 4 2 2 5 2" xfId="2927" xr:uid="{00000000-0005-0000-0000-000014530000}"/>
    <cellStyle name="Normal 3 2 2 4 2 2 5 3" xfId="31238" xr:uid="{00000000-0005-0000-0000-000015530000}"/>
    <cellStyle name="Normal 3 2 2 4 2 2 6" xfId="2928" xr:uid="{00000000-0005-0000-0000-000016530000}"/>
    <cellStyle name="Normal 3 2 2 4 2 2 6 2" xfId="2929" xr:uid="{00000000-0005-0000-0000-000017530000}"/>
    <cellStyle name="Normal 3 2 2 4 2 2 6 3" xfId="31239" xr:uid="{00000000-0005-0000-0000-000018530000}"/>
    <cellStyle name="Normal 3 2 2 4 2 2 7" xfId="2930" xr:uid="{00000000-0005-0000-0000-000019530000}"/>
    <cellStyle name="Normal 3 2 2 4 2 2 8" xfId="31231" xr:uid="{00000000-0005-0000-0000-00001A530000}"/>
    <cellStyle name="Normal 3 2 2 4 2 3" xfId="2931" xr:uid="{00000000-0005-0000-0000-00001B530000}"/>
    <cellStyle name="Normal 3 2 2 4 2 3 2" xfId="2932" xr:uid="{00000000-0005-0000-0000-00001C530000}"/>
    <cellStyle name="Normal 3 2 2 4 2 3 2 2" xfId="2933" xr:uid="{00000000-0005-0000-0000-00001D530000}"/>
    <cellStyle name="Normal 3 2 2 4 2 3 2 2 2" xfId="31242" xr:uid="{00000000-0005-0000-0000-00001E530000}"/>
    <cellStyle name="Normal 3 2 2 4 2 3 2 3" xfId="2934" xr:uid="{00000000-0005-0000-0000-00001F530000}"/>
    <cellStyle name="Normal 3 2 2 4 2 3 2 4" xfId="31241" xr:uid="{00000000-0005-0000-0000-000020530000}"/>
    <cellStyle name="Normal 3 2 2 4 2 3 3" xfId="2935" xr:uid="{00000000-0005-0000-0000-000021530000}"/>
    <cellStyle name="Normal 3 2 2 4 2 3 3 2" xfId="2936" xr:uid="{00000000-0005-0000-0000-000022530000}"/>
    <cellStyle name="Normal 3 2 2 4 2 3 3 2 2" xfId="31244" xr:uid="{00000000-0005-0000-0000-000023530000}"/>
    <cellStyle name="Normal 3 2 2 4 2 3 3 3" xfId="31243" xr:uid="{00000000-0005-0000-0000-000024530000}"/>
    <cellStyle name="Normal 3 2 2 4 2 3 4" xfId="2937" xr:uid="{00000000-0005-0000-0000-000025530000}"/>
    <cellStyle name="Normal 3 2 2 4 2 3 4 2" xfId="2938" xr:uid="{00000000-0005-0000-0000-000026530000}"/>
    <cellStyle name="Normal 3 2 2 4 2 3 4 2 2" xfId="31246" xr:uid="{00000000-0005-0000-0000-000027530000}"/>
    <cellStyle name="Normal 3 2 2 4 2 3 4 3" xfId="31245" xr:uid="{00000000-0005-0000-0000-000028530000}"/>
    <cellStyle name="Normal 3 2 2 4 2 3 5" xfId="2939" xr:uid="{00000000-0005-0000-0000-000029530000}"/>
    <cellStyle name="Normal 3 2 2 4 2 3 5 2" xfId="31247" xr:uid="{00000000-0005-0000-0000-00002A530000}"/>
    <cellStyle name="Normal 3 2 2 4 2 3 6" xfId="31248" xr:uid="{00000000-0005-0000-0000-00002B530000}"/>
    <cellStyle name="Normal 3 2 2 4 2 3 7" xfId="31240" xr:uid="{00000000-0005-0000-0000-00002C530000}"/>
    <cellStyle name="Normal 3 2 2 4 2 4" xfId="2940" xr:uid="{00000000-0005-0000-0000-00002D530000}"/>
    <cellStyle name="Normal 3 2 2 4 2 4 2" xfId="2941" xr:uid="{00000000-0005-0000-0000-00002E530000}"/>
    <cellStyle name="Normal 3 2 2 4 2 4 2 2" xfId="2942" xr:uid="{00000000-0005-0000-0000-00002F530000}"/>
    <cellStyle name="Normal 3 2 2 4 2 4 2 2 2" xfId="31251" xr:uid="{00000000-0005-0000-0000-000030530000}"/>
    <cellStyle name="Normal 3 2 2 4 2 4 2 3" xfId="31250" xr:uid="{00000000-0005-0000-0000-000031530000}"/>
    <cellStyle name="Normal 3 2 2 4 2 4 3" xfId="2943" xr:uid="{00000000-0005-0000-0000-000032530000}"/>
    <cellStyle name="Normal 3 2 2 4 2 4 3 2" xfId="2944" xr:uid="{00000000-0005-0000-0000-000033530000}"/>
    <cellStyle name="Normal 3 2 2 4 2 4 3 2 2" xfId="31253" xr:uid="{00000000-0005-0000-0000-000034530000}"/>
    <cellStyle name="Normal 3 2 2 4 2 4 3 3" xfId="31252" xr:uid="{00000000-0005-0000-0000-000035530000}"/>
    <cellStyle name="Normal 3 2 2 4 2 4 4" xfId="2945" xr:uid="{00000000-0005-0000-0000-000036530000}"/>
    <cellStyle name="Normal 3 2 2 4 2 4 4 2" xfId="31255" xr:uid="{00000000-0005-0000-0000-000037530000}"/>
    <cellStyle name="Normal 3 2 2 4 2 4 4 3" xfId="31254" xr:uid="{00000000-0005-0000-0000-000038530000}"/>
    <cellStyle name="Normal 3 2 2 4 2 4 5" xfId="31256" xr:uid="{00000000-0005-0000-0000-000039530000}"/>
    <cellStyle name="Normal 3 2 2 4 2 4 6" xfId="31257" xr:uid="{00000000-0005-0000-0000-00003A530000}"/>
    <cellStyle name="Normal 3 2 2 4 2 4 7" xfId="31249" xr:uid="{00000000-0005-0000-0000-00003B530000}"/>
    <cellStyle name="Normal 3 2 2 4 2 5" xfId="2946" xr:uid="{00000000-0005-0000-0000-00003C530000}"/>
    <cellStyle name="Normal 3 2 2 4 2 5 2" xfId="2947" xr:uid="{00000000-0005-0000-0000-00003D530000}"/>
    <cellStyle name="Normal 3 2 2 4 2 5 2 2" xfId="31260" xr:uid="{00000000-0005-0000-0000-00003E530000}"/>
    <cellStyle name="Normal 3 2 2 4 2 5 2 3" xfId="31259" xr:uid="{00000000-0005-0000-0000-00003F530000}"/>
    <cellStyle name="Normal 3 2 2 4 2 5 3" xfId="2948" xr:uid="{00000000-0005-0000-0000-000040530000}"/>
    <cellStyle name="Normal 3 2 2 4 2 5 3 2" xfId="31262" xr:uid="{00000000-0005-0000-0000-000041530000}"/>
    <cellStyle name="Normal 3 2 2 4 2 5 3 3" xfId="31261" xr:uid="{00000000-0005-0000-0000-000042530000}"/>
    <cellStyle name="Normal 3 2 2 4 2 5 4" xfId="31263" xr:uid="{00000000-0005-0000-0000-000043530000}"/>
    <cellStyle name="Normal 3 2 2 4 2 5 4 2" xfId="31264" xr:uid="{00000000-0005-0000-0000-000044530000}"/>
    <cellStyle name="Normal 3 2 2 4 2 5 5" xfId="31265" xr:uid="{00000000-0005-0000-0000-000045530000}"/>
    <cellStyle name="Normal 3 2 2 4 2 5 6" xfId="31266" xr:uid="{00000000-0005-0000-0000-000046530000}"/>
    <cellStyle name="Normal 3 2 2 4 2 5 7" xfId="31258" xr:uid="{00000000-0005-0000-0000-000047530000}"/>
    <cellStyle name="Normal 3 2 2 4 2 6" xfId="2949" xr:uid="{00000000-0005-0000-0000-000048530000}"/>
    <cellStyle name="Normal 3 2 2 4 2 6 2" xfId="2950" xr:uid="{00000000-0005-0000-0000-000049530000}"/>
    <cellStyle name="Normal 3 2 2 4 2 6 2 2" xfId="31269" xr:uid="{00000000-0005-0000-0000-00004A530000}"/>
    <cellStyle name="Normal 3 2 2 4 2 6 2 3" xfId="31268" xr:uid="{00000000-0005-0000-0000-00004B530000}"/>
    <cellStyle name="Normal 3 2 2 4 2 6 3" xfId="31270" xr:uid="{00000000-0005-0000-0000-00004C530000}"/>
    <cellStyle name="Normal 3 2 2 4 2 6 3 2" xfId="31271" xr:uid="{00000000-0005-0000-0000-00004D530000}"/>
    <cellStyle name="Normal 3 2 2 4 2 6 4" xfId="31272" xr:uid="{00000000-0005-0000-0000-00004E530000}"/>
    <cellStyle name="Normal 3 2 2 4 2 6 5" xfId="31273" xr:uid="{00000000-0005-0000-0000-00004F530000}"/>
    <cellStyle name="Normal 3 2 2 4 2 6 6" xfId="31267" xr:uid="{00000000-0005-0000-0000-000050530000}"/>
    <cellStyle name="Normal 3 2 2 4 2 7" xfId="2951" xr:uid="{00000000-0005-0000-0000-000051530000}"/>
    <cellStyle name="Normal 3 2 2 4 2 7 2" xfId="2952" xr:uid="{00000000-0005-0000-0000-000052530000}"/>
    <cellStyle name="Normal 3 2 2 4 2 7 2 2" xfId="31275" xr:uid="{00000000-0005-0000-0000-000053530000}"/>
    <cellStyle name="Normal 3 2 2 4 2 7 3" xfId="31274" xr:uid="{00000000-0005-0000-0000-000054530000}"/>
    <cellStyle name="Normal 3 2 2 4 2 8" xfId="2953" xr:uid="{00000000-0005-0000-0000-000055530000}"/>
    <cellStyle name="Normal 3 2 2 4 2 8 2" xfId="31277" xr:uid="{00000000-0005-0000-0000-000056530000}"/>
    <cellStyle name="Normal 3 2 2 4 2 8 3" xfId="31276" xr:uid="{00000000-0005-0000-0000-000057530000}"/>
    <cellStyle name="Normal 3 2 2 4 2 9" xfId="31278" xr:uid="{00000000-0005-0000-0000-000058530000}"/>
    <cellStyle name="Normal 3 2 2 4 2 9 2" xfId="31279" xr:uid="{00000000-0005-0000-0000-000059530000}"/>
    <cellStyle name="Normal 3 2 2 4 3" xfId="2954" xr:uid="{00000000-0005-0000-0000-00005A530000}"/>
    <cellStyle name="Normal 3 2 2 4 3 10" xfId="31281" xr:uid="{00000000-0005-0000-0000-00005B530000}"/>
    <cellStyle name="Normal 3 2 2 4 3 11" xfId="31280" xr:uid="{00000000-0005-0000-0000-00005C530000}"/>
    <cellStyle name="Normal 3 2 2 4 3 2" xfId="2955" xr:uid="{00000000-0005-0000-0000-00005D530000}"/>
    <cellStyle name="Normal 3 2 2 4 3 2 2" xfId="2956" xr:uid="{00000000-0005-0000-0000-00005E530000}"/>
    <cellStyle name="Normal 3 2 2 4 3 2 2 2" xfId="2957" xr:uid="{00000000-0005-0000-0000-00005F530000}"/>
    <cellStyle name="Normal 3 2 2 4 3 2 2 2 2" xfId="31284" xr:uid="{00000000-0005-0000-0000-000060530000}"/>
    <cellStyle name="Normal 3 2 2 4 3 2 2 3" xfId="2958" xr:uid="{00000000-0005-0000-0000-000061530000}"/>
    <cellStyle name="Normal 3 2 2 4 3 2 2 4" xfId="31283" xr:uid="{00000000-0005-0000-0000-000062530000}"/>
    <cellStyle name="Normal 3 2 2 4 3 2 3" xfId="2959" xr:uid="{00000000-0005-0000-0000-000063530000}"/>
    <cellStyle name="Normal 3 2 2 4 3 2 3 2" xfId="2960" xr:uid="{00000000-0005-0000-0000-000064530000}"/>
    <cellStyle name="Normal 3 2 2 4 3 2 3 2 2" xfId="31286" xr:uid="{00000000-0005-0000-0000-000065530000}"/>
    <cellStyle name="Normal 3 2 2 4 3 2 3 3" xfId="31285" xr:uid="{00000000-0005-0000-0000-000066530000}"/>
    <cellStyle name="Normal 3 2 2 4 3 2 4" xfId="2961" xr:uid="{00000000-0005-0000-0000-000067530000}"/>
    <cellStyle name="Normal 3 2 2 4 3 2 4 2" xfId="2962" xr:uid="{00000000-0005-0000-0000-000068530000}"/>
    <cellStyle name="Normal 3 2 2 4 3 2 4 2 2" xfId="31288" xr:uid="{00000000-0005-0000-0000-000069530000}"/>
    <cellStyle name="Normal 3 2 2 4 3 2 4 3" xfId="31287" xr:uid="{00000000-0005-0000-0000-00006A530000}"/>
    <cellStyle name="Normal 3 2 2 4 3 2 5" xfId="2963" xr:uid="{00000000-0005-0000-0000-00006B530000}"/>
    <cellStyle name="Normal 3 2 2 4 3 2 5 2" xfId="31289" xr:uid="{00000000-0005-0000-0000-00006C530000}"/>
    <cellStyle name="Normal 3 2 2 4 3 2 6" xfId="31290" xr:uid="{00000000-0005-0000-0000-00006D530000}"/>
    <cellStyle name="Normal 3 2 2 4 3 2 7" xfId="31282" xr:uid="{00000000-0005-0000-0000-00006E530000}"/>
    <cellStyle name="Normal 3 2 2 4 3 3" xfId="2964" xr:uid="{00000000-0005-0000-0000-00006F530000}"/>
    <cellStyle name="Normal 3 2 2 4 3 3 2" xfId="2965" xr:uid="{00000000-0005-0000-0000-000070530000}"/>
    <cellStyle name="Normal 3 2 2 4 3 3 2 2" xfId="2966" xr:uid="{00000000-0005-0000-0000-000071530000}"/>
    <cellStyle name="Normal 3 2 2 4 3 3 2 2 2" xfId="31293" xr:uid="{00000000-0005-0000-0000-000072530000}"/>
    <cellStyle name="Normal 3 2 2 4 3 3 2 3" xfId="31292" xr:uid="{00000000-0005-0000-0000-000073530000}"/>
    <cellStyle name="Normal 3 2 2 4 3 3 3" xfId="2967" xr:uid="{00000000-0005-0000-0000-000074530000}"/>
    <cellStyle name="Normal 3 2 2 4 3 3 3 2" xfId="2968" xr:uid="{00000000-0005-0000-0000-000075530000}"/>
    <cellStyle name="Normal 3 2 2 4 3 3 3 2 2" xfId="31295" xr:uid="{00000000-0005-0000-0000-000076530000}"/>
    <cellStyle name="Normal 3 2 2 4 3 3 3 3" xfId="31294" xr:uid="{00000000-0005-0000-0000-000077530000}"/>
    <cellStyle name="Normal 3 2 2 4 3 3 4" xfId="2969" xr:uid="{00000000-0005-0000-0000-000078530000}"/>
    <cellStyle name="Normal 3 2 2 4 3 3 4 2" xfId="31297" xr:uid="{00000000-0005-0000-0000-000079530000}"/>
    <cellStyle name="Normal 3 2 2 4 3 3 4 3" xfId="31296" xr:uid="{00000000-0005-0000-0000-00007A530000}"/>
    <cellStyle name="Normal 3 2 2 4 3 3 5" xfId="31298" xr:uid="{00000000-0005-0000-0000-00007B530000}"/>
    <cellStyle name="Normal 3 2 2 4 3 3 6" xfId="31299" xr:uid="{00000000-0005-0000-0000-00007C530000}"/>
    <cellStyle name="Normal 3 2 2 4 3 3 7" xfId="31291" xr:uid="{00000000-0005-0000-0000-00007D530000}"/>
    <cellStyle name="Normal 3 2 2 4 3 4" xfId="2970" xr:uid="{00000000-0005-0000-0000-00007E530000}"/>
    <cellStyle name="Normal 3 2 2 4 3 4 2" xfId="2971" xr:uid="{00000000-0005-0000-0000-00007F530000}"/>
    <cellStyle name="Normal 3 2 2 4 3 4 2 2" xfId="31302" xr:uid="{00000000-0005-0000-0000-000080530000}"/>
    <cellStyle name="Normal 3 2 2 4 3 4 2 3" xfId="31301" xr:uid="{00000000-0005-0000-0000-000081530000}"/>
    <cellStyle name="Normal 3 2 2 4 3 4 3" xfId="2972" xr:uid="{00000000-0005-0000-0000-000082530000}"/>
    <cellStyle name="Normal 3 2 2 4 3 4 3 2" xfId="31304" xr:uid="{00000000-0005-0000-0000-000083530000}"/>
    <cellStyle name="Normal 3 2 2 4 3 4 3 3" xfId="31303" xr:uid="{00000000-0005-0000-0000-000084530000}"/>
    <cellStyle name="Normal 3 2 2 4 3 4 4" xfId="31305" xr:uid="{00000000-0005-0000-0000-000085530000}"/>
    <cellStyle name="Normal 3 2 2 4 3 4 4 2" xfId="31306" xr:uid="{00000000-0005-0000-0000-000086530000}"/>
    <cellStyle name="Normal 3 2 2 4 3 4 5" xfId="31307" xr:uid="{00000000-0005-0000-0000-000087530000}"/>
    <cellStyle name="Normal 3 2 2 4 3 4 6" xfId="31308" xr:uid="{00000000-0005-0000-0000-000088530000}"/>
    <cellStyle name="Normal 3 2 2 4 3 4 7" xfId="31300" xr:uid="{00000000-0005-0000-0000-000089530000}"/>
    <cellStyle name="Normal 3 2 2 4 3 5" xfId="2973" xr:uid="{00000000-0005-0000-0000-00008A530000}"/>
    <cellStyle name="Normal 3 2 2 4 3 5 2" xfId="2974" xr:uid="{00000000-0005-0000-0000-00008B530000}"/>
    <cellStyle name="Normal 3 2 2 4 3 5 2 2" xfId="31311" xr:uid="{00000000-0005-0000-0000-00008C530000}"/>
    <cellStyle name="Normal 3 2 2 4 3 5 2 3" xfId="31310" xr:uid="{00000000-0005-0000-0000-00008D530000}"/>
    <cellStyle name="Normal 3 2 2 4 3 5 3" xfId="31312" xr:uid="{00000000-0005-0000-0000-00008E530000}"/>
    <cellStyle name="Normal 3 2 2 4 3 5 3 2" xfId="31313" xr:uid="{00000000-0005-0000-0000-00008F530000}"/>
    <cellStyle name="Normal 3 2 2 4 3 5 4" xfId="31314" xr:uid="{00000000-0005-0000-0000-000090530000}"/>
    <cellStyle name="Normal 3 2 2 4 3 5 5" xfId="31315" xr:uid="{00000000-0005-0000-0000-000091530000}"/>
    <cellStyle name="Normal 3 2 2 4 3 5 6" xfId="31309" xr:uid="{00000000-0005-0000-0000-000092530000}"/>
    <cellStyle name="Normal 3 2 2 4 3 6" xfId="2975" xr:uid="{00000000-0005-0000-0000-000093530000}"/>
    <cellStyle name="Normal 3 2 2 4 3 6 2" xfId="2976" xr:uid="{00000000-0005-0000-0000-000094530000}"/>
    <cellStyle name="Normal 3 2 2 4 3 6 2 2" xfId="31317" xr:uid="{00000000-0005-0000-0000-000095530000}"/>
    <cellStyle name="Normal 3 2 2 4 3 6 3" xfId="31316" xr:uid="{00000000-0005-0000-0000-000096530000}"/>
    <cellStyle name="Normal 3 2 2 4 3 7" xfId="2977" xr:uid="{00000000-0005-0000-0000-000097530000}"/>
    <cellStyle name="Normal 3 2 2 4 3 7 2" xfId="31319" xr:uid="{00000000-0005-0000-0000-000098530000}"/>
    <cellStyle name="Normal 3 2 2 4 3 7 3" xfId="31318" xr:uid="{00000000-0005-0000-0000-000099530000}"/>
    <cellStyle name="Normal 3 2 2 4 3 8" xfId="31320" xr:uid="{00000000-0005-0000-0000-00009A530000}"/>
    <cellStyle name="Normal 3 2 2 4 3 8 2" xfId="31321" xr:uid="{00000000-0005-0000-0000-00009B530000}"/>
    <cellStyle name="Normal 3 2 2 4 3 9" xfId="31322" xr:uid="{00000000-0005-0000-0000-00009C530000}"/>
    <cellStyle name="Normal 3 2 2 4 4" xfId="2978" xr:uid="{00000000-0005-0000-0000-00009D530000}"/>
    <cellStyle name="Normal 3 2 2 4 4 10" xfId="31324" xr:uid="{00000000-0005-0000-0000-00009E530000}"/>
    <cellStyle name="Normal 3 2 2 4 4 11" xfId="31323" xr:uid="{00000000-0005-0000-0000-00009F530000}"/>
    <cellStyle name="Normal 3 2 2 4 4 2" xfId="2979" xr:uid="{00000000-0005-0000-0000-0000A0530000}"/>
    <cellStyle name="Normal 3 2 2 4 4 2 2" xfId="2980" xr:uid="{00000000-0005-0000-0000-0000A1530000}"/>
    <cellStyle name="Normal 3 2 2 4 4 2 2 2" xfId="2981" xr:uid="{00000000-0005-0000-0000-0000A2530000}"/>
    <cellStyle name="Normal 3 2 2 4 4 2 2 2 2" xfId="31327" xr:uid="{00000000-0005-0000-0000-0000A3530000}"/>
    <cellStyle name="Normal 3 2 2 4 4 2 2 3" xfId="2982" xr:uid="{00000000-0005-0000-0000-0000A4530000}"/>
    <cellStyle name="Normal 3 2 2 4 4 2 2 4" xfId="31326" xr:uid="{00000000-0005-0000-0000-0000A5530000}"/>
    <cellStyle name="Normal 3 2 2 4 4 2 3" xfId="2983" xr:uid="{00000000-0005-0000-0000-0000A6530000}"/>
    <cellStyle name="Normal 3 2 2 4 4 2 3 2" xfId="2984" xr:uid="{00000000-0005-0000-0000-0000A7530000}"/>
    <cellStyle name="Normal 3 2 2 4 4 2 3 2 2" xfId="31329" xr:uid="{00000000-0005-0000-0000-0000A8530000}"/>
    <cellStyle name="Normal 3 2 2 4 4 2 3 3" xfId="31328" xr:uid="{00000000-0005-0000-0000-0000A9530000}"/>
    <cellStyle name="Normal 3 2 2 4 4 2 4" xfId="2985" xr:uid="{00000000-0005-0000-0000-0000AA530000}"/>
    <cellStyle name="Normal 3 2 2 4 4 2 4 2" xfId="2986" xr:uid="{00000000-0005-0000-0000-0000AB530000}"/>
    <cellStyle name="Normal 3 2 2 4 4 2 4 2 2" xfId="31331" xr:uid="{00000000-0005-0000-0000-0000AC530000}"/>
    <cellStyle name="Normal 3 2 2 4 4 2 4 3" xfId="31330" xr:uid="{00000000-0005-0000-0000-0000AD530000}"/>
    <cellStyle name="Normal 3 2 2 4 4 2 5" xfId="2987" xr:uid="{00000000-0005-0000-0000-0000AE530000}"/>
    <cellStyle name="Normal 3 2 2 4 4 2 5 2" xfId="31332" xr:uid="{00000000-0005-0000-0000-0000AF530000}"/>
    <cellStyle name="Normal 3 2 2 4 4 2 6" xfId="31333" xr:uid="{00000000-0005-0000-0000-0000B0530000}"/>
    <cellStyle name="Normal 3 2 2 4 4 2 7" xfId="31325" xr:uid="{00000000-0005-0000-0000-0000B1530000}"/>
    <cellStyle name="Normal 3 2 2 4 4 3" xfId="2988" xr:uid="{00000000-0005-0000-0000-0000B2530000}"/>
    <cellStyle name="Normal 3 2 2 4 4 3 2" xfId="2989" xr:uid="{00000000-0005-0000-0000-0000B3530000}"/>
    <cellStyle name="Normal 3 2 2 4 4 3 2 2" xfId="2990" xr:uid="{00000000-0005-0000-0000-0000B4530000}"/>
    <cellStyle name="Normal 3 2 2 4 4 3 2 2 2" xfId="31336" xr:uid="{00000000-0005-0000-0000-0000B5530000}"/>
    <cellStyle name="Normal 3 2 2 4 4 3 2 3" xfId="31335" xr:uid="{00000000-0005-0000-0000-0000B6530000}"/>
    <cellStyle name="Normal 3 2 2 4 4 3 3" xfId="2991" xr:uid="{00000000-0005-0000-0000-0000B7530000}"/>
    <cellStyle name="Normal 3 2 2 4 4 3 3 2" xfId="2992" xr:uid="{00000000-0005-0000-0000-0000B8530000}"/>
    <cellStyle name="Normal 3 2 2 4 4 3 3 2 2" xfId="31338" xr:uid="{00000000-0005-0000-0000-0000B9530000}"/>
    <cellStyle name="Normal 3 2 2 4 4 3 3 3" xfId="31337" xr:uid="{00000000-0005-0000-0000-0000BA530000}"/>
    <cellStyle name="Normal 3 2 2 4 4 3 4" xfId="2993" xr:uid="{00000000-0005-0000-0000-0000BB530000}"/>
    <cellStyle name="Normal 3 2 2 4 4 3 4 2" xfId="31340" xr:uid="{00000000-0005-0000-0000-0000BC530000}"/>
    <cellStyle name="Normal 3 2 2 4 4 3 4 3" xfId="31339" xr:uid="{00000000-0005-0000-0000-0000BD530000}"/>
    <cellStyle name="Normal 3 2 2 4 4 3 5" xfId="31341" xr:uid="{00000000-0005-0000-0000-0000BE530000}"/>
    <cellStyle name="Normal 3 2 2 4 4 3 6" xfId="31342" xr:uid="{00000000-0005-0000-0000-0000BF530000}"/>
    <cellStyle name="Normal 3 2 2 4 4 3 7" xfId="31334" xr:uid="{00000000-0005-0000-0000-0000C0530000}"/>
    <cellStyle name="Normal 3 2 2 4 4 4" xfId="2994" xr:uid="{00000000-0005-0000-0000-0000C1530000}"/>
    <cellStyle name="Normal 3 2 2 4 4 4 2" xfId="2995" xr:uid="{00000000-0005-0000-0000-0000C2530000}"/>
    <cellStyle name="Normal 3 2 2 4 4 4 2 2" xfId="31345" xr:uid="{00000000-0005-0000-0000-0000C3530000}"/>
    <cellStyle name="Normal 3 2 2 4 4 4 2 3" xfId="31344" xr:uid="{00000000-0005-0000-0000-0000C4530000}"/>
    <cellStyle name="Normal 3 2 2 4 4 4 3" xfId="2996" xr:uid="{00000000-0005-0000-0000-0000C5530000}"/>
    <cellStyle name="Normal 3 2 2 4 4 4 3 2" xfId="31347" xr:uid="{00000000-0005-0000-0000-0000C6530000}"/>
    <cellStyle name="Normal 3 2 2 4 4 4 3 3" xfId="31346" xr:uid="{00000000-0005-0000-0000-0000C7530000}"/>
    <cellStyle name="Normal 3 2 2 4 4 4 4" xfId="31348" xr:uid="{00000000-0005-0000-0000-0000C8530000}"/>
    <cellStyle name="Normal 3 2 2 4 4 4 4 2" xfId="31349" xr:uid="{00000000-0005-0000-0000-0000C9530000}"/>
    <cellStyle name="Normal 3 2 2 4 4 4 5" xfId="31350" xr:uid="{00000000-0005-0000-0000-0000CA530000}"/>
    <cellStyle name="Normal 3 2 2 4 4 4 6" xfId="31351" xr:uid="{00000000-0005-0000-0000-0000CB530000}"/>
    <cellStyle name="Normal 3 2 2 4 4 4 7" xfId="31343" xr:uid="{00000000-0005-0000-0000-0000CC530000}"/>
    <cellStyle name="Normal 3 2 2 4 4 5" xfId="2997" xr:uid="{00000000-0005-0000-0000-0000CD530000}"/>
    <cellStyle name="Normal 3 2 2 4 4 5 2" xfId="2998" xr:uid="{00000000-0005-0000-0000-0000CE530000}"/>
    <cellStyle name="Normal 3 2 2 4 4 5 2 2" xfId="31354" xr:uid="{00000000-0005-0000-0000-0000CF530000}"/>
    <cellStyle name="Normal 3 2 2 4 4 5 2 3" xfId="31353" xr:uid="{00000000-0005-0000-0000-0000D0530000}"/>
    <cellStyle name="Normal 3 2 2 4 4 5 3" xfId="31355" xr:uid="{00000000-0005-0000-0000-0000D1530000}"/>
    <cellStyle name="Normal 3 2 2 4 4 5 3 2" xfId="31356" xr:uid="{00000000-0005-0000-0000-0000D2530000}"/>
    <cellStyle name="Normal 3 2 2 4 4 5 4" xfId="31357" xr:uid="{00000000-0005-0000-0000-0000D3530000}"/>
    <cellStyle name="Normal 3 2 2 4 4 5 5" xfId="31358" xr:uid="{00000000-0005-0000-0000-0000D4530000}"/>
    <cellStyle name="Normal 3 2 2 4 4 5 6" xfId="31352" xr:uid="{00000000-0005-0000-0000-0000D5530000}"/>
    <cellStyle name="Normal 3 2 2 4 4 6" xfId="2999" xr:uid="{00000000-0005-0000-0000-0000D6530000}"/>
    <cellStyle name="Normal 3 2 2 4 4 6 2" xfId="3000" xr:uid="{00000000-0005-0000-0000-0000D7530000}"/>
    <cellStyle name="Normal 3 2 2 4 4 6 2 2" xfId="31360" xr:uid="{00000000-0005-0000-0000-0000D8530000}"/>
    <cellStyle name="Normal 3 2 2 4 4 6 3" xfId="31359" xr:uid="{00000000-0005-0000-0000-0000D9530000}"/>
    <cellStyle name="Normal 3 2 2 4 4 7" xfId="3001" xr:uid="{00000000-0005-0000-0000-0000DA530000}"/>
    <cellStyle name="Normal 3 2 2 4 4 7 2" xfId="31362" xr:uid="{00000000-0005-0000-0000-0000DB530000}"/>
    <cellStyle name="Normal 3 2 2 4 4 7 3" xfId="31361" xr:uid="{00000000-0005-0000-0000-0000DC530000}"/>
    <cellStyle name="Normal 3 2 2 4 4 8" xfId="31363" xr:uid="{00000000-0005-0000-0000-0000DD530000}"/>
    <cellStyle name="Normal 3 2 2 4 4 8 2" xfId="31364" xr:uid="{00000000-0005-0000-0000-0000DE530000}"/>
    <cellStyle name="Normal 3 2 2 4 4 9" xfId="31365" xr:uid="{00000000-0005-0000-0000-0000DF530000}"/>
    <cellStyle name="Normal 3 2 2 4 5" xfId="3002" xr:uid="{00000000-0005-0000-0000-0000E0530000}"/>
    <cellStyle name="Normal 3 2 2 4 5 2" xfId="3003" xr:uid="{00000000-0005-0000-0000-0000E1530000}"/>
    <cellStyle name="Normal 3 2 2 4 5 2 2" xfId="3004" xr:uid="{00000000-0005-0000-0000-0000E2530000}"/>
    <cellStyle name="Normal 3 2 2 4 5 2 2 2" xfId="3005" xr:uid="{00000000-0005-0000-0000-0000E3530000}"/>
    <cellStyle name="Normal 3 2 2 4 5 2 2 3" xfId="31368" xr:uid="{00000000-0005-0000-0000-0000E4530000}"/>
    <cellStyle name="Normal 3 2 2 4 5 2 3" xfId="3006" xr:uid="{00000000-0005-0000-0000-0000E5530000}"/>
    <cellStyle name="Normal 3 2 2 4 5 2 3 2" xfId="3007" xr:uid="{00000000-0005-0000-0000-0000E6530000}"/>
    <cellStyle name="Normal 3 2 2 4 5 2 4" xfId="3008" xr:uid="{00000000-0005-0000-0000-0000E7530000}"/>
    <cellStyle name="Normal 3 2 2 4 5 2 5" xfId="31367" xr:uid="{00000000-0005-0000-0000-0000E8530000}"/>
    <cellStyle name="Normal 3 2 2 4 5 3" xfId="3009" xr:uid="{00000000-0005-0000-0000-0000E9530000}"/>
    <cellStyle name="Normal 3 2 2 4 5 3 2" xfId="3010" xr:uid="{00000000-0005-0000-0000-0000EA530000}"/>
    <cellStyle name="Normal 3 2 2 4 5 3 2 2" xfId="31370" xr:uid="{00000000-0005-0000-0000-0000EB530000}"/>
    <cellStyle name="Normal 3 2 2 4 5 3 3" xfId="3011" xr:uid="{00000000-0005-0000-0000-0000EC530000}"/>
    <cellStyle name="Normal 3 2 2 4 5 3 4" xfId="31369" xr:uid="{00000000-0005-0000-0000-0000ED530000}"/>
    <cellStyle name="Normal 3 2 2 4 5 4" xfId="3012" xr:uid="{00000000-0005-0000-0000-0000EE530000}"/>
    <cellStyle name="Normal 3 2 2 4 5 4 2" xfId="3013" xr:uid="{00000000-0005-0000-0000-0000EF530000}"/>
    <cellStyle name="Normal 3 2 2 4 5 4 2 2" xfId="31372" xr:uid="{00000000-0005-0000-0000-0000F0530000}"/>
    <cellStyle name="Normal 3 2 2 4 5 4 3" xfId="31371" xr:uid="{00000000-0005-0000-0000-0000F1530000}"/>
    <cellStyle name="Normal 3 2 2 4 5 5" xfId="3014" xr:uid="{00000000-0005-0000-0000-0000F2530000}"/>
    <cellStyle name="Normal 3 2 2 4 5 5 2" xfId="3015" xr:uid="{00000000-0005-0000-0000-0000F3530000}"/>
    <cellStyle name="Normal 3 2 2 4 5 5 3" xfId="31373" xr:uid="{00000000-0005-0000-0000-0000F4530000}"/>
    <cellStyle name="Normal 3 2 2 4 5 6" xfId="3016" xr:uid="{00000000-0005-0000-0000-0000F5530000}"/>
    <cellStyle name="Normal 3 2 2 4 5 6 2" xfId="31374" xr:uid="{00000000-0005-0000-0000-0000F6530000}"/>
    <cellStyle name="Normal 3 2 2 4 5 7" xfId="31366" xr:uid="{00000000-0005-0000-0000-0000F7530000}"/>
    <cellStyle name="Normal 3 2 2 4 6" xfId="3017" xr:uid="{00000000-0005-0000-0000-0000F8530000}"/>
    <cellStyle name="Normal 3 2 2 4 6 2" xfId="3018" xr:uid="{00000000-0005-0000-0000-0000F9530000}"/>
    <cellStyle name="Normal 3 2 2 4 6 2 2" xfId="3019" xr:uid="{00000000-0005-0000-0000-0000FA530000}"/>
    <cellStyle name="Normal 3 2 2 4 6 2 2 2" xfId="31377" xr:uid="{00000000-0005-0000-0000-0000FB530000}"/>
    <cellStyle name="Normal 3 2 2 4 6 2 3" xfId="31376" xr:uid="{00000000-0005-0000-0000-0000FC530000}"/>
    <cellStyle name="Normal 3 2 2 4 6 3" xfId="3020" xr:uid="{00000000-0005-0000-0000-0000FD530000}"/>
    <cellStyle name="Normal 3 2 2 4 6 3 2" xfId="3021" xr:uid="{00000000-0005-0000-0000-0000FE530000}"/>
    <cellStyle name="Normal 3 2 2 4 6 3 2 2" xfId="31379" xr:uid="{00000000-0005-0000-0000-0000FF530000}"/>
    <cellStyle name="Normal 3 2 2 4 6 3 3" xfId="31378" xr:uid="{00000000-0005-0000-0000-000000540000}"/>
    <cellStyle name="Normal 3 2 2 4 6 4" xfId="3022" xr:uid="{00000000-0005-0000-0000-000001540000}"/>
    <cellStyle name="Normal 3 2 2 4 6 4 2" xfId="31381" xr:uid="{00000000-0005-0000-0000-000002540000}"/>
    <cellStyle name="Normal 3 2 2 4 6 4 3" xfId="31380" xr:uid="{00000000-0005-0000-0000-000003540000}"/>
    <cellStyle name="Normal 3 2 2 4 6 5" xfId="31382" xr:uid="{00000000-0005-0000-0000-000004540000}"/>
    <cellStyle name="Normal 3 2 2 4 6 6" xfId="31383" xr:uid="{00000000-0005-0000-0000-000005540000}"/>
    <cellStyle name="Normal 3 2 2 4 6 7" xfId="31375" xr:uid="{00000000-0005-0000-0000-000006540000}"/>
    <cellStyle name="Normal 3 2 2 4 7" xfId="3023" xr:uid="{00000000-0005-0000-0000-000007540000}"/>
    <cellStyle name="Normal 3 2 2 4 7 2" xfId="3024" xr:uid="{00000000-0005-0000-0000-000008540000}"/>
    <cellStyle name="Normal 3 2 2 4 7 2 2" xfId="3025" xr:uid="{00000000-0005-0000-0000-000009540000}"/>
    <cellStyle name="Normal 3 2 2 4 7 2 2 2" xfId="31386" xr:uid="{00000000-0005-0000-0000-00000A540000}"/>
    <cellStyle name="Normal 3 2 2 4 7 2 3" xfId="31385" xr:uid="{00000000-0005-0000-0000-00000B540000}"/>
    <cellStyle name="Normal 3 2 2 4 7 3" xfId="3026" xr:uid="{00000000-0005-0000-0000-00000C540000}"/>
    <cellStyle name="Normal 3 2 2 4 7 3 2" xfId="3027" xr:uid="{00000000-0005-0000-0000-00000D540000}"/>
    <cellStyle name="Normal 3 2 2 4 7 3 2 2" xfId="31388" xr:uid="{00000000-0005-0000-0000-00000E540000}"/>
    <cellStyle name="Normal 3 2 2 4 7 3 3" xfId="31387" xr:uid="{00000000-0005-0000-0000-00000F540000}"/>
    <cellStyle name="Normal 3 2 2 4 7 4" xfId="3028" xr:uid="{00000000-0005-0000-0000-000010540000}"/>
    <cellStyle name="Normal 3 2 2 4 7 4 2" xfId="31390" xr:uid="{00000000-0005-0000-0000-000011540000}"/>
    <cellStyle name="Normal 3 2 2 4 7 4 3" xfId="31389" xr:uid="{00000000-0005-0000-0000-000012540000}"/>
    <cellStyle name="Normal 3 2 2 4 7 5" xfId="31391" xr:uid="{00000000-0005-0000-0000-000013540000}"/>
    <cellStyle name="Normal 3 2 2 4 7 6" xfId="31392" xr:uid="{00000000-0005-0000-0000-000014540000}"/>
    <cellStyle name="Normal 3 2 2 4 7 7" xfId="31384" xr:uid="{00000000-0005-0000-0000-000015540000}"/>
    <cellStyle name="Normal 3 2 2 4 8" xfId="3029" xr:uid="{00000000-0005-0000-0000-000016540000}"/>
    <cellStyle name="Normal 3 2 2 4 8 2" xfId="3030" xr:uid="{00000000-0005-0000-0000-000017540000}"/>
    <cellStyle name="Normal 3 2 2 4 8 2 2" xfId="31395" xr:uid="{00000000-0005-0000-0000-000018540000}"/>
    <cellStyle name="Normal 3 2 2 4 8 2 3" xfId="31394" xr:uid="{00000000-0005-0000-0000-000019540000}"/>
    <cellStyle name="Normal 3 2 2 4 8 3" xfId="3031" xr:uid="{00000000-0005-0000-0000-00001A540000}"/>
    <cellStyle name="Normal 3 2 2 4 8 3 2" xfId="31397" xr:uid="{00000000-0005-0000-0000-00001B540000}"/>
    <cellStyle name="Normal 3 2 2 4 8 3 3" xfId="31396" xr:uid="{00000000-0005-0000-0000-00001C540000}"/>
    <cellStyle name="Normal 3 2 2 4 8 4" xfId="31398" xr:uid="{00000000-0005-0000-0000-00001D540000}"/>
    <cellStyle name="Normal 3 2 2 4 8 5" xfId="31399" xr:uid="{00000000-0005-0000-0000-00001E540000}"/>
    <cellStyle name="Normal 3 2 2 4 8 6" xfId="31393" xr:uid="{00000000-0005-0000-0000-00001F540000}"/>
    <cellStyle name="Normal 3 2 2 4 9" xfId="3032" xr:uid="{00000000-0005-0000-0000-000020540000}"/>
    <cellStyle name="Normal 3 2 2 4 9 2" xfId="3033" xr:uid="{00000000-0005-0000-0000-000021540000}"/>
    <cellStyle name="Normal 3 2 2 4 9 2 2" xfId="31401" xr:uid="{00000000-0005-0000-0000-000022540000}"/>
    <cellStyle name="Normal 3 2 2 4 9 3" xfId="31400" xr:uid="{00000000-0005-0000-0000-000023540000}"/>
    <cellStyle name="Normal 3 2 2 5" xfId="3034" xr:uid="{00000000-0005-0000-0000-000024540000}"/>
    <cellStyle name="Normal 3 2 2 5 10" xfId="3035" xr:uid="{00000000-0005-0000-0000-000025540000}"/>
    <cellStyle name="Normal 3 2 2 5 10 2" xfId="31404" xr:uid="{00000000-0005-0000-0000-000026540000}"/>
    <cellStyle name="Normal 3 2 2 5 10 3" xfId="31403" xr:uid="{00000000-0005-0000-0000-000027540000}"/>
    <cellStyle name="Normal 3 2 2 5 11" xfId="31405" xr:uid="{00000000-0005-0000-0000-000028540000}"/>
    <cellStyle name="Normal 3 2 2 5 12" xfId="31406" xr:uid="{00000000-0005-0000-0000-000029540000}"/>
    <cellStyle name="Normal 3 2 2 5 13" xfId="31402" xr:uid="{00000000-0005-0000-0000-00002A540000}"/>
    <cellStyle name="Normal 3 2 2 5 2" xfId="3036" xr:uid="{00000000-0005-0000-0000-00002B540000}"/>
    <cellStyle name="Normal 3 2 2 5 2 10" xfId="31408" xr:uid="{00000000-0005-0000-0000-00002C540000}"/>
    <cellStyle name="Normal 3 2 2 5 2 11" xfId="31407" xr:uid="{00000000-0005-0000-0000-00002D540000}"/>
    <cellStyle name="Normal 3 2 2 5 2 2" xfId="3037" xr:uid="{00000000-0005-0000-0000-00002E540000}"/>
    <cellStyle name="Normal 3 2 2 5 2 2 2" xfId="3038" xr:uid="{00000000-0005-0000-0000-00002F540000}"/>
    <cellStyle name="Normal 3 2 2 5 2 2 2 2" xfId="3039" xr:uid="{00000000-0005-0000-0000-000030540000}"/>
    <cellStyle name="Normal 3 2 2 5 2 2 2 2 2" xfId="31411" xr:uid="{00000000-0005-0000-0000-000031540000}"/>
    <cellStyle name="Normal 3 2 2 5 2 2 2 3" xfId="3040" xr:uid="{00000000-0005-0000-0000-000032540000}"/>
    <cellStyle name="Normal 3 2 2 5 2 2 2 4" xfId="31410" xr:uid="{00000000-0005-0000-0000-000033540000}"/>
    <cellStyle name="Normal 3 2 2 5 2 2 3" xfId="3041" xr:uid="{00000000-0005-0000-0000-000034540000}"/>
    <cellStyle name="Normal 3 2 2 5 2 2 3 2" xfId="3042" xr:uid="{00000000-0005-0000-0000-000035540000}"/>
    <cellStyle name="Normal 3 2 2 5 2 2 3 2 2" xfId="31413" xr:uid="{00000000-0005-0000-0000-000036540000}"/>
    <cellStyle name="Normal 3 2 2 5 2 2 3 3" xfId="31412" xr:uid="{00000000-0005-0000-0000-000037540000}"/>
    <cellStyle name="Normal 3 2 2 5 2 2 4" xfId="3043" xr:uid="{00000000-0005-0000-0000-000038540000}"/>
    <cellStyle name="Normal 3 2 2 5 2 2 4 2" xfId="3044" xr:uid="{00000000-0005-0000-0000-000039540000}"/>
    <cellStyle name="Normal 3 2 2 5 2 2 4 2 2" xfId="31415" xr:uid="{00000000-0005-0000-0000-00003A540000}"/>
    <cellStyle name="Normal 3 2 2 5 2 2 4 3" xfId="31414" xr:uid="{00000000-0005-0000-0000-00003B540000}"/>
    <cellStyle name="Normal 3 2 2 5 2 2 5" xfId="3045" xr:uid="{00000000-0005-0000-0000-00003C540000}"/>
    <cellStyle name="Normal 3 2 2 5 2 2 5 2" xfId="31416" xr:uid="{00000000-0005-0000-0000-00003D540000}"/>
    <cellStyle name="Normal 3 2 2 5 2 2 6" xfId="31417" xr:uid="{00000000-0005-0000-0000-00003E540000}"/>
    <cellStyle name="Normal 3 2 2 5 2 2 7" xfId="31409" xr:uid="{00000000-0005-0000-0000-00003F540000}"/>
    <cellStyle name="Normal 3 2 2 5 2 3" xfId="3046" xr:uid="{00000000-0005-0000-0000-000040540000}"/>
    <cellStyle name="Normal 3 2 2 5 2 3 2" xfId="3047" xr:uid="{00000000-0005-0000-0000-000041540000}"/>
    <cellStyle name="Normal 3 2 2 5 2 3 2 2" xfId="3048" xr:uid="{00000000-0005-0000-0000-000042540000}"/>
    <cellStyle name="Normal 3 2 2 5 2 3 2 2 2" xfId="31420" xr:uid="{00000000-0005-0000-0000-000043540000}"/>
    <cellStyle name="Normal 3 2 2 5 2 3 2 3" xfId="31419" xr:uid="{00000000-0005-0000-0000-000044540000}"/>
    <cellStyle name="Normal 3 2 2 5 2 3 3" xfId="3049" xr:uid="{00000000-0005-0000-0000-000045540000}"/>
    <cellStyle name="Normal 3 2 2 5 2 3 3 2" xfId="3050" xr:uid="{00000000-0005-0000-0000-000046540000}"/>
    <cellStyle name="Normal 3 2 2 5 2 3 3 2 2" xfId="31422" xr:uid="{00000000-0005-0000-0000-000047540000}"/>
    <cellStyle name="Normal 3 2 2 5 2 3 3 3" xfId="31421" xr:uid="{00000000-0005-0000-0000-000048540000}"/>
    <cellStyle name="Normal 3 2 2 5 2 3 4" xfId="3051" xr:uid="{00000000-0005-0000-0000-000049540000}"/>
    <cellStyle name="Normal 3 2 2 5 2 3 4 2" xfId="31424" xr:uid="{00000000-0005-0000-0000-00004A540000}"/>
    <cellStyle name="Normal 3 2 2 5 2 3 4 3" xfId="31423" xr:uid="{00000000-0005-0000-0000-00004B540000}"/>
    <cellStyle name="Normal 3 2 2 5 2 3 5" xfId="31425" xr:uid="{00000000-0005-0000-0000-00004C540000}"/>
    <cellStyle name="Normal 3 2 2 5 2 3 6" xfId="31426" xr:uid="{00000000-0005-0000-0000-00004D540000}"/>
    <cellStyle name="Normal 3 2 2 5 2 3 7" xfId="31418" xr:uid="{00000000-0005-0000-0000-00004E540000}"/>
    <cellStyle name="Normal 3 2 2 5 2 4" xfId="3052" xr:uid="{00000000-0005-0000-0000-00004F540000}"/>
    <cellStyle name="Normal 3 2 2 5 2 4 2" xfId="3053" xr:uid="{00000000-0005-0000-0000-000050540000}"/>
    <cellStyle name="Normal 3 2 2 5 2 4 2 2" xfId="31429" xr:uid="{00000000-0005-0000-0000-000051540000}"/>
    <cellStyle name="Normal 3 2 2 5 2 4 2 3" xfId="31428" xr:uid="{00000000-0005-0000-0000-000052540000}"/>
    <cellStyle name="Normal 3 2 2 5 2 4 3" xfId="3054" xr:uid="{00000000-0005-0000-0000-000053540000}"/>
    <cellStyle name="Normal 3 2 2 5 2 4 3 2" xfId="31431" xr:uid="{00000000-0005-0000-0000-000054540000}"/>
    <cellStyle name="Normal 3 2 2 5 2 4 3 3" xfId="31430" xr:uid="{00000000-0005-0000-0000-000055540000}"/>
    <cellStyle name="Normal 3 2 2 5 2 4 4" xfId="31432" xr:uid="{00000000-0005-0000-0000-000056540000}"/>
    <cellStyle name="Normal 3 2 2 5 2 4 4 2" xfId="31433" xr:uid="{00000000-0005-0000-0000-000057540000}"/>
    <cellStyle name="Normal 3 2 2 5 2 4 5" xfId="31434" xr:uid="{00000000-0005-0000-0000-000058540000}"/>
    <cellStyle name="Normal 3 2 2 5 2 4 6" xfId="31435" xr:uid="{00000000-0005-0000-0000-000059540000}"/>
    <cellStyle name="Normal 3 2 2 5 2 4 7" xfId="31427" xr:uid="{00000000-0005-0000-0000-00005A540000}"/>
    <cellStyle name="Normal 3 2 2 5 2 5" xfId="3055" xr:uid="{00000000-0005-0000-0000-00005B540000}"/>
    <cellStyle name="Normal 3 2 2 5 2 5 2" xfId="3056" xr:uid="{00000000-0005-0000-0000-00005C540000}"/>
    <cellStyle name="Normal 3 2 2 5 2 5 2 2" xfId="31438" xr:uid="{00000000-0005-0000-0000-00005D540000}"/>
    <cellStyle name="Normal 3 2 2 5 2 5 2 3" xfId="31437" xr:uid="{00000000-0005-0000-0000-00005E540000}"/>
    <cellStyle name="Normal 3 2 2 5 2 5 3" xfId="31439" xr:uid="{00000000-0005-0000-0000-00005F540000}"/>
    <cellStyle name="Normal 3 2 2 5 2 5 3 2" xfId="31440" xr:uid="{00000000-0005-0000-0000-000060540000}"/>
    <cellStyle name="Normal 3 2 2 5 2 5 4" xfId="31441" xr:uid="{00000000-0005-0000-0000-000061540000}"/>
    <cellStyle name="Normal 3 2 2 5 2 5 5" xfId="31442" xr:uid="{00000000-0005-0000-0000-000062540000}"/>
    <cellStyle name="Normal 3 2 2 5 2 5 6" xfId="31436" xr:uid="{00000000-0005-0000-0000-000063540000}"/>
    <cellStyle name="Normal 3 2 2 5 2 6" xfId="3057" xr:uid="{00000000-0005-0000-0000-000064540000}"/>
    <cellStyle name="Normal 3 2 2 5 2 6 2" xfId="3058" xr:uid="{00000000-0005-0000-0000-000065540000}"/>
    <cellStyle name="Normal 3 2 2 5 2 6 2 2" xfId="31444" xr:uid="{00000000-0005-0000-0000-000066540000}"/>
    <cellStyle name="Normal 3 2 2 5 2 6 3" xfId="31443" xr:uid="{00000000-0005-0000-0000-000067540000}"/>
    <cellStyle name="Normal 3 2 2 5 2 7" xfId="3059" xr:uid="{00000000-0005-0000-0000-000068540000}"/>
    <cellStyle name="Normal 3 2 2 5 2 7 2" xfId="31446" xr:uid="{00000000-0005-0000-0000-000069540000}"/>
    <cellStyle name="Normal 3 2 2 5 2 7 3" xfId="31445" xr:uid="{00000000-0005-0000-0000-00006A540000}"/>
    <cellStyle name="Normal 3 2 2 5 2 8" xfId="31447" xr:uid="{00000000-0005-0000-0000-00006B540000}"/>
    <cellStyle name="Normal 3 2 2 5 2 8 2" xfId="31448" xr:uid="{00000000-0005-0000-0000-00006C540000}"/>
    <cellStyle name="Normal 3 2 2 5 2 9" xfId="31449" xr:uid="{00000000-0005-0000-0000-00006D540000}"/>
    <cellStyle name="Normal 3 2 2 5 3" xfId="3060" xr:uid="{00000000-0005-0000-0000-00006E540000}"/>
    <cellStyle name="Normal 3 2 2 5 3 10" xfId="31451" xr:uid="{00000000-0005-0000-0000-00006F540000}"/>
    <cellStyle name="Normal 3 2 2 5 3 11" xfId="31450" xr:uid="{00000000-0005-0000-0000-000070540000}"/>
    <cellStyle name="Normal 3 2 2 5 3 2" xfId="3061" xr:uid="{00000000-0005-0000-0000-000071540000}"/>
    <cellStyle name="Normal 3 2 2 5 3 2 2" xfId="3062" xr:uid="{00000000-0005-0000-0000-000072540000}"/>
    <cellStyle name="Normal 3 2 2 5 3 2 2 2" xfId="3063" xr:uid="{00000000-0005-0000-0000-000073540000}"/>
    <cellStyle name="Normal 3 2 2 5 3 2 2 2 2" xfId="31454" xr:uid="{00000000-0005-0000-0000-000074540000}"/>
    <cellStyle name="Normal 3 2 2 5 3 2 2 3" xfId="3064" xr:uid="{00000000-0005-0000-0000-000075540000}"/>
    <cellStyle name="Normal 3 2 2 5 3 2 2 4" xfId="31453" xr:uid="{00000000-0005-0000-0000-000076540000}"/>
    <cellStyle name="Normal 3 2 2 5 3 2 3" xfId="3065" xr:uid="{00000000-0005-0000-0000-000077540000}"/>
    <cellStyle name="Normal 3 2 2 5 3 2 3 2" xfId="3066" xr:uid="{00000000-0005-0000-0000-000078540000}"/>
    <cellStyle name="Normal 3 2 2 5 3 2 3 2 2" xfId="31456" xr:uid="{00000000-0005-0000-0000-000079540000}"/>
    <cellStyle name="Normal 3 2 2 5 3 2 3 3" xfId="31455" xr:uid="{00000000-0005-0000-0000-00007A540000}"/>
    <cellStyle name="Normal 3 2 2 5 3 2 4" xfId="3067" xr:uid="{00000000-0005-0000-0000-00007B540000}"/>
    <cellStyle name="Normal 3 2 2 5 3 2 4 2" xfId="3068" xr:uid="{00000000-0005-0000-0000-00007C540000}"/>
    <cellStyle name="Normal 3 2 2 5 3 2 4 2 2" xfId="31458" xr:uid="{00000000-0005-0000-0000-00007D540000}"/>
    <cellStyle name="Normal 3 2 2 5 3 2 4 3" xfId="31457" xr:uid="{00000000-0005-0000-0000-00007E540000}"/>
    <cellStyle name="Normal 3 2 2 5 3 2 5" xfId="3069" xr:uid="{00000000-0005-0000-0000-00007F540000}"/>
    <cellStyle name="Normal 3 2 2 5 3 2 5 2" xfId="31459" xr:uid="{00000000-0005-0000-0000-000080540000}"/>
    <cellStyle name="Normal 3 2 2 5 3 2 6" xfId="31460" xr:uid="{00000000-0005-0000-0000-000081540000}"/>
    <cellStyle name="Normal 3 2 2 5 3 2 7" xfId="31452" xr:uid="{00000000-0005-0000-0000-000082540000}"/>
    <cellStyle name="Normal 3 2 2 5 3 3" xfId="3070" xr:uid="{00000000-0005-0000-0000-000083540000}"/>
    <cellStyle name="Normal 3 2 2 5 3 3 2" xfId="3071" xr:uid="{00000000-0005-0000-0000-000084540000}"/>
    <cellStyle name="Normal 3 2 2 5 3 3 2 2" xfId="3072" xr:uid="{00000000-0005-0000-0000-000085540000}"/>
    <cellStyle name="Normal 3 2 2 5 3 3 2 2 2" xfId="31463" xr:uid="{00000000-0005-0000-0000-000086540000}"/>
    <cellStyle name="Normal 3 2 2 5 3 3 2 3" xfId="31462" xr:uid="{00000000-0005-0000-0000-000087540000}"/>
    <cellStyle name="Normal 3 2 2 5 3 3 3" xfId="3073" xr:uid="{00000000-0005-0000-0000-000088540000}"/>
    <cellStyle name="Normal 3 2 2 5 3 3 3 2" xfId="3074" xr:uid="{00000000-0005-0000-0000-000089540000}"/>
    <cellStyle name="Normal 3 2 2 5 3 3 3 2 2" xfId="31465" xr:uid="{00000000-0005-0000-0000-00008A540000}"/>
    <cellStyle name="Normal 3 2 2 5 3 3 3 3" xfId="31464" xr:uid="{00000000-0005-0000-0000-00008B540000}"/>
    <cellStyle name="Normal 3 2 2 5 3 3 4" xfId="3075" xr:uid="{00000000-0005-0000-0000-00008C540000}"/>
    <cellStyle name="Normal 3 2 2 5 3 3 4 2" xfId="31467" xr:uid="{00000000-0005-0000-0000-00008D540000}"/>
    <cellStyle name="Normal 3 2 2 5 3 3 4 3" xfId="31466" xr:uid="{00000000-0005-0000-0000-00008E540000}"/>
    <cellStyle name="Normal 3 2 2 5 3 3 5" xfId="31468" xr:uid="{00000000-0005-0000-0000-00008F540000}"/>
    <cellStyle name="Normal 3 2 2 5 3 3 6" xfId="31469" xr:uid="{00000000-0005-0000-0000-000090540000}"/>
    <cellStyle name="Normal 3 2 2 5 3 3 7" xfId="31461" xr:uid="{00000000-0005-0000-0000-000091540000}"/>
    <cellStyle name="Normal 3 2 2 5 3 4" xfId="3076" xr:uid="{00000000-0005-0000-0000-000092540000}"/>
    <cellStyle name="Normal 3 2 2 5 3 4 2" xfId="3077" xr:uid="{00000000-0005-0000-0000-000093540000}"/>
    <cellStyle name="Normal 3 2 2 5 3 4 2 2" xfId="31472" xr:uid="{00000000-0005-0000-0000-000094540000}"/>
    <cellStyle name="Normal 3 2 2 5 3 4 2 3" xfId="31471" xr:uid="{00000000-0005-0000-0000-000095540000}"/>
    <cellStyle name="Normal 3 2 2 5 3 4 3" xfId="3078" xr:uid="{00000000-0005-0000-0000-000096540000}"/>
    <cellStyle name="Normal 3 2 2 5 3 4 3 2" xfId="31474" xr:uid="{00000000-0005-0000-0000-000097540000}"/>
    <cellStyle name="Normal 3 2 2 5 3 4 3 3" xfId="31473" xr:uid="{00000000-0005-0000-0000-000098540000}"/>
    <cellStyle name="Normal 3 2 2 5 3 4 4" xfId="31475" xr:uid="{00000000-0005-0000-0000-000099540000}"/>
    <cellStyle name="Normal 3 2 2 5 3 4 4 2" xfId="31476" xr:uid="{00000000-0005-0000-0000-00009A540000}"/>
    <cellStyle name="Normal 3 2 2 5 3 4 5" xfId="31477" xr:uid="{00000000-0005-0000-0000-00009B540000}"/>
    <cellStyle name="Normal 3 2 2 5 3 4 6" xfId="31478" xr:uid="{00000000-0005-0000-0000-00009C540000}"/>
    <cellStyle name="Normal 3 2 2 5 3 4 7" xfId="31470" xr:uid="{00000000-0005-0000-0000-00009D540000}"/>
    <cellStyle name="Normal 3 2 2 5 3 5" xfId="3079" xr:uid="{00000000-0005-0000-0000-00009E540000}"/>
    <cellStyle name="Normal 3 2 2 5 3 5 2" xfId="3080" xr:uid="{00000000-0005-0000-0000-00009F540000}"/>
    <cellStyle name="Normal 3 2 2 5 3 5 2 2" xfId="31481" xr:uid="{00000000-0005-0000-0000-0000A0540000}"/>
    <cellStyle name="Normal 3 2 2 5 3 5 2 3" xfId="31480" xr:uid="{00000000-0005-0000-0000-0000A1540000}"/>
    <cellStyle name="Normal 3 2 2 5 3 5 3" xfId="31482" xr:uid="{00000000-0005-0000-0000-0000A2540000}"/>
    <cellStyle name="Normal 3 2 2 5 3 5 3 2" xfId="31483" xr:uid="{00000000-0005-0000-0000-0000A3540000}"/>
    <cellStyle name="Normal 3 2 2 5 3 5 4" xfId="31484" xr:uid="{00000000-0005-0000-0000-0000A4540000}"/>
    <cellStyle name="Normal 3 2 2 5 3 5 5" xfId="31485" xr:uid="{00000000-0005-0000-0000-0000A5540000}"/>
    <cellStyle name="Normal 3 2 2 5 3 5 6" xfId="31479" xr:uid="{00000000-0005-0000-0000-0000A6540000}"/>
    <cellStyle name="Normal 3 2 2 5 3 6" xfId="3081" xr:uid="{00000000-0005-0000-0000-0000A7540000}"/>
    <cellStyle name="Normal 3 2 2 5 3 6 2" xfId="3082" xr:uid="{00000000-0005-0000-0000-0000A8540000}"/>
    <cellStyle name="Normal 3 2 2 5 3 6 2 2" xfId="31487" xr:uid="{00000000-0005-0000-0000-0000A9540000}"/>
    <cellStyle name="Normal 3 2 2 5 3 6 3" xfId="31486" xr:uid="{00000000-0005-0000-0000-0000AA540000}"/>
    <cellStyle name="Normal 3 2 2 5 3 7" xfId="3083" xr:uid="{00000000-0005-0000-0000-0000AB540000}"/>
    <cellStyle name="Normal 3 2 2 5 3 7 2" xfId="31489" xr:uid="{00000000-0005-0000-0000-0000AC540000}"/>
    <cellStyle name="Normal 3 2 2 5 3 7 3" xfId="31488" xr:uid="{00000000-0005-0000-0000-0000AD540000}"/>
    <cellStyle name="Normal 3 2 2 5 3 8" xfId="31490" xr:uid="{00000000-0005-0000-0000-0000AE540000}"/>
    <cellStyle name="Normal 3 2 2 5 3 8 2" xfId="31491" xr:uid="{00000000-0005-0000-0000-0000AF540000}"/>
    <cellStyle name="Normal 3 2 2 5 3 9" xfId="31492" xr:uid="{00000000-0005-0000-0000-0000B0540000}"/>
    <cellStyle name="Normal 3 2 2 5 4" xfId="3084" xr:uid="{00000000-0005-0000-0000-0000B1540000}"/>
    <cellStyle name="Normal 3 2 2 5 4 2" xfId="3085" xr:uid="{00000000-0005-0000-0000-0000B2540000}"/>
    <cellStyle name="Normal 3 2 2 5 4 2 2" xfId="3086" xr:uid="{00000000-0005-0000-0000-0000B3540000}"/>
    <cellStyle name="Normal 3 2 2 5 4 2 2 2" xfId="3087" xr:uid="{00000000-0005-0000-0000-0000B4540000}"/>
    <cellStyle name="Normal 3 2 2 5 4 2 2 3" xfId="31495" xr:uid="{00000000-0005-0000-0000-0000B5540000}"/>
    <cellStyle name="Normal 3 2 2 5 4 2 3" xfId="3088" xr:uid="{00000000-0005-0000-0000-0000B6540000}"/>
    <cellStyle name="Normal 3 2 2 5 4 2 3 2" xfId="3089" xr:uid="{00000000-0005-0000-0000-0000B7540000}"/>
    <cellStyle name="Normal 3 2 2 5 4 2 4" xfId="3090" xr:uid="{00000000-0005-0000-0000-0000B8540000}"/>
    <cellStyle name="Normal 3 2 2 5 4 2 5" xfId="31494" xr:uid="{00000000-0005-0000-0000-0000B9540000}"/>
    <cellStyle name="Normal 3 2 2 5 4 3" xfId="3091" xr:uid="{00000000-0005-0000-0000-0000BA540000}"/>
    <cellStyle name="Normal 3 2 2 5 4 3 2" xfId="3092" xr:uid="{00000000-0005-0000-0000-0000BB540000}"/>
    <cellStyle name="Normal 3 2 2 5 4 3 2 2" xfId="31497" xr:uid="{00000000-0005-0000-0000-0000BC540000}"/>
    <cellStyle name="Normal 3 2 2 5 4 3 3" xfId="3093" xr:uid="{00000000-0005-0000-0000-0000BD540000}"/>
    <cellStyle name="Normal 3 2 2 5 4 3 4" xfId="31496" xr:uid="{00000000-0005-0000-0000-0000BE540000}"/>
    <cellStyle name="Normal 3 2 2 5 4 4" xfId="3094" xr:uid="{00000000-0005-0000-0000-0000BF540000}"/>
    <cellStyle name="Normal 3 2 2 5 4 4 2" xfId="3095" xr:uid="{00000000-0005-0000-0000-0000C0540000}"/>
    <cellStyle name="Normal 3 2 2 5 4 4 2 2" xfId="31499" xr:uid="{00000000-0005-0000-0000-0000C1540000}"/>
    <cellStyle name="Normal 3 2 2 5 4 4 3" xfId="31498" xr:uid="{00000000-0005-0000-0000-0000C2540000}"/>
    <cellStyle name="Normal 3 2 2 5 4 5" xfId="3096" xr:uid="{00000000-0005-0000-0000-0000C3540000}"/>
    <cellStyle name="Normal 3 2 2 5 4 5 2" xfId="3097" xr:uid="{00000000-0005-0000-0000-0000C4540000}"/>
    <cellStyle name="Normal 3 2 2 5 4 5 3" xfId="31500" xr:uid="{00000000-0005-0000-0000-0000C5540000}"/>
    <cellStyle name="Normal 3 2 2 5 4 6" xfId="3098" xr:uid="{00000000-0005-0000-0000-0000C6540000}"/>
    <cellStyle name="Normal 3 2 2 5 4 6 2" xfId="31501" xr:uid="{00000000-0005-0000-0000-0000C7540000}"/>
    <cellStyle name="Normal 3 2 2 5 4 7" xfId="31493" xr:uid="{00000000-0005-0000-0000-0000C8540000}"/>
    <cellStyle name="Normal 3 2 2 5 5" xfId="3099" xr:uid="{00000000-0005-0000-0000-0000C9540000}"/>
    <cellStyle name="Normal 3 2 2 5 5 2" xfId="3100" xr:uid="{00000000-0005-0000-0000-0000CA540000}"/>
    <cellStyle name="Normal 3 2 2 5 5 2 2" xfId="3101" xr:uid="{00000000-0005-0000-0000-0000CB540000}"/>
    <cellStyle name="Normal 3 2 2 5 5 2 2 2" xfId="31504" xr:uid="{00000000-0005-0000-0000-0000CC540000}"/>
    <cellStyle name="Normal 3 2 2 5 5 2 3" xfId="31503" xr:uid="{00000000-0005-0000-0000-0000CD540000}"/>
    <cellStyle name="Normal 3 2 2 5 5 3" xfId="3102" xr:uid="{00000000-0005-0000-0000-0000CE540000}"/>
    <cellStyle name="Normal 3 2 2 5 5 3 2" xfId="3103" xr:uid="{00000000-0005-0000-0000-0000CF540000}"/>
    <cellStyle name="Normal 3 2 2 5 5 3 2 2" xfId="31506" xr:uid="{00000000-0005-0000-0000-0000D0540000}"/>
    <cellStyle name="Normal 3 2 2 5 5 3 3" xfId="31505" xr:uid="{00000000-0005-0000-0000-0000D1540000}"/>
    <cellStyle name="Normal 3 2 2 5 5 4" xfId="3104" xr:uid="{00000000-0005-0000-0000-0000D2540000}"/>
    <cellStyle name="Normal 3 2 2 5 5 4 2" xfId="31508" xr:uid="{00000000-0005-0000-0000-0000D3540000}"/>
    <cellStyle name="Normal 3 2 2 5 5 4 3" xfId="31507" xr:uid="{00000000-0005-0000-0000-0000D4540000}"/>
    <cellStyle name="Normal 3 2 2 5 5 5" xfId="31509" xr:uid="{00000000-0005-0000-0000-0000D5540000}"/>
    <cellStyle name="Normal 3 2 2 5 5 6" xfId="31510" xr:uid="{00000000-0005-0000-0000-0000D6540000}"/>
    <cellStyle name="Normal 3 2 2 5 5 7" xfId="31502" xr:uid="{00000000-0005-0000-0000-0000D7540000}"/>
    <cellStyle name="Normal 3 2 2 5 6" xfId="3105" xr:uid="{00000000-0005-0000-0000-0000D8540000}"/>
    <cellStyle name="Normal 3 2 2 5 6 2" xfId="3106" xr:uid="{00000000-0005-0000-0000-0000D9540000}"/>
    <cellStyle name="Normal 3 2 2 5 6 2 2" xfId="3107" xr:uid="{00000000-0005-0000-0000-0000DA540000}"/>
    <cellStyle name="Normal 3 2 2 5 6 2 2 2" xfId="31513" xr:uid="{00000000-0005-0000-0000-0000DB540000}"/>
    <cellStyle name="Normal 3 2 2 5 6 2 3" xfId="31512" xr:uid="{00000000-0005-0000-0000-0000DC540000}"/>
    <cellStyle name="Normal 3 2 2 5 6 3" xfId="3108" xr:uid="{00000000-0005-0000-0000-0000DD540000}"/>
    <cellStyle name="Normal 3 2 2 5 6 3 2" xfId="3109" xr:uid="{00000000-0005-0000-0000-0000DE540000}"/>
    <cellStyle name="Normal 3 2 2 5 6 3 2 2" xfId="31515" xr:uid="{00000000-0005-0000-0000-0000DF540000}"/>
    <cellStyle name="Normal 3 2 2 5 6 3 3" xfId="31514" xr:uid="{00000000-0005-0000-0000-0000E0540000}"/>
    <cellStyle name="Normal 3 2 2 5 6 4" xfId="3110" xr:uid="{00000000-0005-0000-0000-0000E1540000}"/>
    <cellStyle name="Normal 3 2 2 5 6 4 2" xfId="31517" xr:uid="{00000000-0005-0000-0000-0000E2540000}"/>
    <cellStyle name="Normal 3 2 2 5 6 4 3" xfId="31516" xr:uid="{00000000-0005-0000-0000-0000E3540000}"/>
    <cellStyle name="Normal 3 2 2 5 6 5" xfId="31518" xr:uid="{00000000-0005-0000-0000-0000E4540000}"/>
    <cellStyle name="Normal 3 2 2 5 6 6" xfId="31519" xr:uid="{00000000-0005-0000-0000-0000E5540000}"/>
    <cellStyle name="Normal 3 2 2 5 6 7" xfId="31511" xr:uid="{00000000-0005-0000-0000-0000E6540000}"/>
    <cellStyle name="Normal 3 2 2 5 7" xfId="3111" xr:uid="{00000000-0005-0000-0000-0000E7540000}"/>
    <cellStyle name="Normal 3 2 2 5 7 2" xfId="3112" xr:uid="{00000000-0005-0000-0000-0000E8540000}"/>
    <cellStyle name="Normal 3 2 2 5 7 2 2" xfId="31522" xr:uid="{00000000-0005-0000-0000-0000E9540000}"/>
    <cellStyle name="Normal 3 2 2 5 7 2 3" xfId="31521" xr:uid="{00000000-0005-0000-0000-0000EA540000}"/>
    <cellStyle name="Normal 3 2 2 5 7 3" xfId="3113" xr:uid="{00000000-0005-0000-0000-0000EB540000}"/>
    <cellStyle name="Normal 3 2 2 5 7 3 2" xfId="31524" xr:uid="{00000000-0005-0000-0000-0000EC540000}"/>
    <cellStyle name="Normal 3 2 2 5 7 3 3" xfId="31523" xr:uid="{00000000-0005-0000-0000-0000ED540000}"/>
    <cellStyle name="Normal 3 2 2 5 7 4" xfId="31525" xr:uid="{00000000-0005-0000-0000-0000EE540000}"/>
    <cellStyle name="Normal 3 2 2 5 7 5" xfId="31526" xr:uid="{00000000-0005-0000-0000-0000EF540000}"/>
    <cellStyle name="Normal 3 2 2 5 7 6" xfId="31520" xr:uid="{00000000-0005-0000-0000-0000F0540000}"/>
    <cellStyle name="Normal 3 2 2 5 8" xfId="3114" xr:uid="{00000000-0005-0000-0000-0000F1540000}"/>
    <cellStyle name="Normal 3 2 2 5 8 2" xfId="3115" xr:uid="{00000000-0005-0000-0000-0000F2540000}"/>
    <cellStyle name="Normal 3 2 2 5 8 2 2" xfId="31528" xr:uid="{00000000-0005-0000-0000-0000F3540000}"/>
    <cellStyle name="Normal 3 2 2 5 8 3" xfId="31527" xr:uid="{00000000-0005-0000-0000-0000F4540000}"/>
    <cellStyle name="Normal 3 2 2 5 9" xfId="3116" xr:uid="{00000000-0005-0000-0000-0000F5540000}"/>
    <cellStyle name="Normal 3 2 2 5 9 2" xfId="3117" xr:uid="{00000000-0005-0000-0000-0000F6540000}"/>
    <cellStyle name="Normal 3 2 2 5 9 2 2" xfId="31530" xr:uid="{00000000-0005-0000-0000-0000F7540000}"/>
    <cellStyle name="Normal 3 2 2 5 9 3" xfId="31529" xr:uid="{00000000-0005-0000-0000-0000F8540000}"/>
    <cellStyle name="Normal 3 2 2 6" xfId="3118" xr:uid="{00000000-0005-0000-0000-0000F9540000}"/>
    <cellStyle name="Normal 3 2 2 6 10" xfId="31532" xr:uid="{00000000-0005-0000-0000-0000FA540000}"/>
    <cellStyle name="Normal 3 2 2 6 11" xfId="31533" xr:uid="{00000000-0005-0000-0000-0000FB540000}"/>
    <cellStyle name="Normal 3 2 2 6 12" xfId="31531" xr:uid="{00000000-0005-0000-0000-0000FC540000}"/>
    <cellStyle name="Normal 3 2 2 6 2" xfId="3119" xr:uid="{00000000-0005-0000-0000-0000FD540000}"/>
    <cellStyle name="Normal 3 2 2 6 2 2" xfId="3120" xr:uid="{00000000-0005-0000-0000-0000FE540000}"/>
    <cellStyle name="Normal 3 2 2 6 2 2 2" xfId="3121" xr:uid="{00000000-0005-0000-0000-0000FF540000}"/>
    <cellStyle name="Normal 3 2 2 6 2 2 2 2" xfId="3122" xr:uid="{00000000-0005-0000-0000-000000550000}"/>
    <cellStyle name="Normal 3 2 2 6 2 2 2 3" xfId="3123" xr:uid="{00000000-0005-0000-0000-000001550000}"/>
    <cellStyle name="Normal 3 2 2 6 2 2 2 4" xfId="31536" xr:uid="{00000000-0005-0000-0000-000002550000}"/>
    <cellStyle name="Normal 3 2 2 6 2 2 3" xfId="3124" xr:uid="{00000000-0005-0000-0000-000003550000}"/>
    <cellStyle name="Normal 3 2 2 6 2 2 3 2" xfId="3125" xr:uid="{00000000-0005-0000-0000-000004550000}"/>
    <cellStyle name="Normal 3 2 2 6 2 2 4" xfId="3126" xr:uid="{00000000-0005-0000-0000-000005550000}"/>
    <cellStyle name="Normal 3 2 2 6 2 2 4 2" xfId="3127" xr:uid="{00000000-0005-0000-0000-000006550000}"/>
    <cellStyle name="Normal 3 2 2 6 2 2 5" xfId="3128" xr:uid="{00000000-0005-0000-0000-000007550000}"/>
    <cellStyle name="Normal 3 2 2 6 2 2 6" xfId="31535" xr:uid="{00000000-0005-0000-0000-000008550000}"/>
    <cellStyle name="Normal 3 2 2 6 2 3" xfId="3129" xr:uid="{00000000-0005-0000-0000-000009550000}"/>
    <cellStyle name="Normal 3 2 2 6 2 3 2" xfId="3130" xr:uid="{00000000-0005-0000-0000-00000A550000}"/>
    <cellStyle name="Normal 3 2 2 6 2 3 2 2" xfId="3131" xr:uid="{00000000-0005-0000-0000-00000B550000}"/>
    <cellStyle name="Normal 3 2 2 6 2 3 2 3" xfId="31538" xr:uid="{00000000-0005-0000-0000-00000C550000}"/>
    <cellStyle name="Normal 3 2 2 6 2 3 3" xfId="3132" xr:uid="{00000000-0005-0000-0000-00000D550000}"/>
    <cellStyle name="Normal 3 2 2 6 2 3 3 2" xfId="3133" xr:uid="{00000000-0005-0000-0000-00000E550000}"/>
    <cellStyle name="Normal 3 2 2 6 2 3 4" xfId="3134" xr:uid="{00000000-0005-0000-0000-00000F550000}"/>
    <cellStyle name="Normal 3 2 2 6 2 3 5" xfId="31537" xr:uid="{00000000-0005-0000-0000-000010550000}"/>
    <cellStyle name="Normal 3 2 2 6 2 4" xfId="3135" xr:uid="{00000000-0005-0000-0000-000011550000}"/>
    <cellStyle name="Normal 3 2 2 6 2 4 2" xfId="3136" xr:uid="{00000000-0005-0000-0000-000012550000}"/>
    <cellStyle name="Normal 3 2 2 6 2 4 2 2" xfId="31540" xr:uid="{00000000-0005-0000-0000-000013550000}"/>
    <cellStyle name="Normal 3 2 2 6 2 4 3" xfId="3137" xr:uid="{00000000-0005-0000-0000-000014550000}"/>
    <cellStyle name="Normal 3 2 2 6 2 4 4" xfId="31539" xr:uid="{00000000-0005-0000-0000-000015550000}"/>
    <cellStyle name="Normal 3 2 2 6 2 5" xfId="3138" xr:uid="{00000000-0005-0000-0000-000016550000}"/>
    <cellStyle name="Normal 3 2 2 6 2 5 2" xfId="3139" xr:uid="{00000000-0005-0000-0000-000017550000}"/>
    <cellStyle name="Normal 3 2 2 6 2 5 3" xfId="31541" xr:uid="{00000000-0005-0000-0000-000018550000}"/>
    <cellStyle name="Normal 3 2 2 6 2 6" xfId="3140" xr:uid="{00000000-0005-0000-0000-000019550000}"/>
    <cellStyle name="Normal 3 2 2 6 2 6 2" xfId="3141" xr:uid="{00000000-0005-0000-0000-00001A550000}"/>
    <cellStyle name="Normal 3 2 2 6 2 6 3" xfId="31542" xr:uid="{00000000-0005-0000-0000-00001B550000}"/>
    <cellStyle name="Normal 3 2 2 6 2 7" xfId="3142" xr:uid="{00000000-0005-0000-0000-00001C550000}"/>
    <cellStyle name="Normal 3 2 2 6 2 8" xfId="31534" xr:uid="{00000000-0005-0000-0000-00001D550000}"/>
    <cellStyle name="Normal 3 2 2 6 3" xfId="3143" xr:uid="{00000000-0005-0000-0000-00001E550000}"/>
    <cellStyle name="Normal 3 2 2 6 3 2" xfId="3144" xr:uid="{00000000-0005-0000-0000-00001F550000}"/>
    <cellStyle name="Normal 3 2 2 6 3 2 2" xfId="3145" xr:uid="{00000000-0005-0000-0000-000020550000}"/>
    <cellStyle name="Normal 3 2 2 6 3 2 2 2" xfId="31545" xr:uid="{00000000-0005-0000-0000-000021550000}"/>
    <cellStyle name="Normal 3 2 2 6 3 2 3" xfId="3146" xr:uid="{00000000-0005-0000-0000-000022550000}"/>
    <cellStyle name="Normal 3 2 2 6 3 2 4" xfId="31544" xr:uid="{00000000-0005-0000-0000-000023550000}"/>
    <cellStyle name="Normal 3 2 2 6 3 3" xfId="3147" xr:uid="{00000000-0005-0000-0000-000024550000}"/>
    <cellStyle name="Normal 3 2 2 6 3 3 2" xfId="3148" xr:uid="{00000000-0005-0000-0000-000025550000}"/>
    <cellStyle name="Normal 3 2 2 6 3 3 2 2" xfId="31547" xr:uid="{00000000-0005-0000-0000-000026550000}"/>
    <cellStyle name="Normal 3 2 2 6 3 3 3" xfId="31546" xr:uid="{00000000-0005-0000-0000-000027550000}"/>
    <cellStyle name="Normal 3 2 2 6 3 4" xfId="3149" xr:uid="{00000000-0005-0000-0000-000028550000}"/>
    <cellStyle name="Normal 3 2 2 6 3 4 2" xfId="3150" xr:uid="{00000000-0005-0000-0000-000029550000}"/>
    <cellStyle name="Normal 3 2 2 6 3 4 2 2" xfId="31549" xr:uid="{00000000-0005-0000-0000-00002A550000}"/>
    <cellStyle name="Normal 3 2 2 6 3 4 3" xfId="31548" xr:uid="{00000000-0005-0000-0000-00002B550000}"/>
    <cellStyle name="Normal 3 2 2 6 3 5" xfId="3151" xr:uid="{00000000-0005-0000-0000-00002C550000}"/>
    <cellStyle name="Normal 3 2 2 6 3 5 2" xfId="31550" xr:uid="{00000000-0005-0000-0000-00002D550000}"/>
    <cellStyle name="Normal 3 2 2 6 3 6" xfId="31551" xr:uid="{00000000-0005-0000-0000-00002E550000}"/>
    <cellStyle name="Normal 3 2 2 6 3 7" xfId="31543" xr:uid="{00000000-0005-0000-0000-00002F550000}"/>
    <cellStyle name="Normal 3 2 2 6 4" xfId="3152" xr:uid="{00000000-0005-0000-0000-000030550000}"/>
    <cellStyle name="Normal 3 2 2 6 4 2" xfId="3153" xr:uid="{00000000-0005-0000-0000-000031550000}"/>
    <cellStyle name="Normal 3 2 2 6 4 2 2" xfId="3154" xr:uid="{00000000-0005-0000-0000-000032550000}"/>
    <cellStyle name="Normal 3 2 2 6 4 2 2 2" xfId="31554" xr:uid="{00000000-0005-0000-0000-000033550000}"/>
    <cellStyle name="Normal 3 2 2 6 4 2 3" xfId="31553" xr:uid="{00000000-0005-0000-0000-000034550000}"/>
    <cellStyle name="Normal 3 2 2 6 4 3" xfId="3155" xr:uid="{00000000-0005-0000-0000-000035550000}"/>
    <cellStyle name="Normal 3 2 2 6 4 3 2" xfId="3156" xr:uid="{00000000-0005-0000-0000-000036550000}"/>
    <cellStyle name="Normal 3 2 2 6 4 3 2 2" xfId="31556" xr:uid="{00000000-0005-0000-0000-000037550000}"/>
    <cellStyle name="Normal 3 2 2 6 4 3 3" xfId="31555" xr:uid="{00000000-0005-0000-0000-000038550000}"/>
    <cellStyle name="Normal 3 2 2 6 4 4" xfId="3157" xr:uid="{00000000-0005-0000-0000-000039550000}"/>
    <cellStyle name="Normal 3 2 2 6 4 4 2" xfId="31558" xr:uid="{00000000-0005-0000-0000-00003A550000}"/>
    <cellStyle name="Normal 3 2 2 6 4 4 3" xfId="31557" xr:uid="{00000000-0005-0000-0000-00003B550000}"/>
    <cellStyle name="Normal 3 2 2 6 4 5" xfId="31559" xr:uid="{00000000-0005-0000-0000-00003C550000}"/>
    <cellStyle name="Normal 3 2 2 6 4 6" xfId="31560" xr:uid="{00000000-0005-0000-0000-00003D550000}"/>
    <cellStyle name="Normal 3 2 2 6 4 7" xfId="31552" xr:uid="{00000000-0005-0000-0000-00003E550000}"/>
    <cellStyle name="Normal 3 2 2 6 5" xfId="3158" xr:uid="{00000000-0005-0000-0000-00003F550000}"/>
    <cellStyle name="Normal 3 2 2 6 5 2" xfId="3159" xr:uid="{00000000-0005-0000-0000-000040550000}"/>
    <cellStyle name="Normal 3 2 2 6 5 2 2" xfId="31563" xr:uid="{00000000-0005-0000-0000-000041550000}"/>
    <cellStyle name="Normal 3 2 2 6 5 2 3" xfId="31562" xr:uid="{00000000-0005-0000-0000-000042550000}"/>
    <cellStyle name="Normal 3 2 2 6 5 3" xfId="3160" xr:uid="{00000000-0005-0000-0000-000043550000}"/>
    <cellStyle name="Normal 3 2 2 6 5 3 2" xfId="31565" xr:uid="{00000000-0005-0000-0000-000044550000}"/>
    <cellStyle name="Normal 3 2 2 6 5 3 3" xfId="31564" xr:uid="{00000000-0005-0000-0000-000045550000}"/>
    <cellStyle name="Normal 3 2 2 6 5 4" xfId="31566" xr:uid="{00000000-0005-0000-0000-000046550000}"/>
    <cellStyle name="Normal 3 2 2 6 5 4 2" xfId="31567" xr:uid="{00000000-0005-0000-0000-000047550000}"/>
    <cellStyle name="Normal 3 2 2 6 5 5" xfId="31568" xr:uid="{00000000-0005-0000-0000-000048550000}"/>
    <cellStyle name="Normal 3 2 2 6 5 6" xfId="31569" xr:uid="{00000000-0005-0000-0000-000049550000}"/>
    <cellStyle name="Normal 3 2 2 6 5 7" xfId="31561" xr:uid="{00000000-0005-0000-0000-00004A550000}"/>
    <cellStyle name="Normal 3 2 2 6 6" xfId="3161" xr:uid="{00000000-0005-0000-0000-00004B550000}"/>
    <cellStyle name="Normal 3 2 2 6 6 2" xfId="3162" xr:uid="{00000000-0005-0000-0000-00004C550000}"/>
    <cellStyle name="Normal 3 2 2 6 6 2 2" xfId="31572" xr:uid="{00000000-0005-0000-0000-00004D550000}"/>
    <cellStyle name="Normal 3 2 2 6 6 2 3" xfId="31571" xr:uid="{00000000-0005-0000-0000-00004E550000}"/>
    <cellStyle name="Normal 3 2 2 6 6 3" xfId="31573" xr:uid="{00000000-0005-0000-0000-00004F550000}"/>
    <cellStyle name="Normal 3 2 2 6 6 3 2" xfId="31574" xr:uid="{00000000-0005-0000-0000-000050550000}"/>
    <cellStyle name="Normal 3 2 2 6 6 4" xfId="31575" xr:uid="{00000000-0005-0000-0000-000051550000}"/>
    <cellStyle name="Normal 3 2 2 6 6 5" xfId="31576" xr:uid="{00000000-0005-0000-0000-000052550000}"/>
    <cellStyle name="Normal 3 2 2 6 6 6" xfId="31570" xr:uid="{00000000-0005-0000-0000-000053550000}"/>
    <cellStyle name="Normal 3 2 2 6 7" xfId="3163" xr:uid="{00000000-0005-0000-0000-000054550000}"/>
    <cellStyle name="Normal 3 2 2 6 7 2" xfId="3164" xr:uid="{00000000-0005-0000-0000-000055550000}"/>
    <cellStyle name="Normal 3 2 2 6 7 2 2" xfId="31578" xr:uid="{00000000-0005-0000-0000-000056550000}"/>
    <cellStyle name="Normal 3 2 2 6 7 3" xfId="31577" xr:uid="{00000000-0005-0000-0000-000057550000}"/>
    <cellStyle name="Normal 3 2 2 6 8" xfId="3165" xr:uid="{00000000-0005-0000-0000-000058550000}"/>
    <cellStyle name="Normal 3 2 2 6 8 2" xfId="31580" xr:uid="{00000000-0005-0000-0000-000059550000}"/>
    <cellStyle name="Normal 3 2 2 6 8 3" xfId="31579" xr:uid="{00000000-0005-0000-0000-00005A550000}"/>
    <cellStyle name="Normal 3 2 2 6 9" xfId="31581" xr:uid="{00000000-0005-0000-0000-00005B550000}"/>
    <cellStyle name="Normal 3 2 2 6 9 2" xfId="31582" xr:uid="{00000000-0005-0000-0000-00005C550000}"/>
    <cellStyle name="Normal 3 2 2 7" xfId="3166" xr:uid="{00000000-0005-0000-0000-00005D550000}"/>
    <cellStyle name="Normal 3 2 2 7 10" xfId="31584" xr:uid="{00000000-0005-0000-0000-00005E550000}"/>
    <cellStyle name="Normal 3 2 2 7 11" xfId="31583" xr:uid="{00000000-0005-0000-0000-00005F550000}"/>
    <cellStyle name="Normal 3 2 2 7 2" xfId="3167" xr:uid="{00000000-0005-0000-0000-000060550000}"/>
    <cellStyle name="Normal 3 2 2 7 2 2" xfId="3168" xr:uid="{00000000-0005-0000-0000-000061550000}"/>
    <cellStyle name="Normal 3 2 2 7 2 2 2" xfId="3169" xr:uid="{00000000-0005-0000-0000-000062550000}"/>
    <cellStyle name="Normal 3 2 2 7 2 2 2 2" xfId="31587" xr:uid="{00000000-0005-0000-0000-000063550000}"/>
    <cellStyle name="Normal 3 2 2 7 2 2 3" xfId="3170" xr:uid="{00000000-0005-0000-0000-000064550000}"/>
    <cellStyle name="Normal 3 2 2 7 2 2 4" xfId="31586" xr:uid="{00000000-0005-0000-0000-000065550000}"/>
    <cellStyle name="Normal 3 2 2 7 2 3" xfId="3171" xr:uid="{00000000-0005-0000-0000-000066550000}"/>
    <cellStyle name="Normal 3 2 2 7 2 3 2" xfId="3172" xr:uid="{00000000-0005-0000-0000-000067550000}"/>
    <cellStyle name="Normal 3 2 2 7 2 3 2 2" xfId="31589" xr:uid="{00000000-0005-0000-0000-000068550000}"/>
    <cellStyle name="Normal 3 2 2 7 2 3 3" xfId="31588" xr:uid="{00000000-0005-0000-0000-000069550000}"/>
    <cellStyle name="Normal 3 2 2 7 2 4" xfId="3173" xr:uid="{00000000-0005-0000-0000-00006A550000}"/>
    <cellStyle name="Normal 3 2 2 7 2 4 2" xfId="3174" xr:uid="{00000000-0005-0000-0000-00006B550000}"/>
    <cellStyle name="Normal 3 2 2 7 2 4 2 2" xfId="31591" xr:uid="{00000000-0005-0000-0000-00006C550000}"/>
    <cellStyle name="Normal 3 2 2 7 2 4 3" xfId="31590" xr:uid="{00000000-0005-0000-0000-00006D550000}"/>
    <cellStyle name="Normal 3 2 2 7 2 5" xfId="3175" xr:uid="{00000000-0005-0000-0000-00006E550000}"/>
    <cellStyle name="Normal 3 2 2 7 2 5 2" xfId="31592" xr:uid="{00000000-0005-0000-0000-00006F550000}"/>
    <cellStyle name="Normal 3 2 2 7 2 6" xfId="31593" xr:uid="{00000000-0005-0000-0000-000070550000}"/>
    <cellStyle name="Normal 3 2 2 7 2 7" xfId="31585" xr:uid="{00000000-0005-0000-0000-000071550000}"/>
    <cellStyle name="Normal 3 2 2 7 3" xfId="3176" xr:uid="{00000000-0005-0000-0000-000072550000}"/>
    <cellStyle name="Normal 3 2 2 7 3 2" xfId="3177" xr:uid="{00000000-0005-0000-0000-000073550000}"/>
    <cellStyle name="Normal 3 2 2 7 3 2 2" xfId="3178" xr:uid="{00000000-0005-0000-0000-000074550000}"/>
    <cellStyle name="Normal 3 2 2 7 3 2 2 2" xfId="31596" xr:uid="{00000000-0005-0000-0000-000075550000}"/>
    <cellStyle name="Normal 3 2 2 7 3 2 3" xfId="31595" xr:uid="{00000000-0005-0000-0000-000076550000}"/>
    <cellStyle name="Normal 3 2 2 7 3 3" xfId="3179" xr:uid="{00000000-0005-0000-0000-000077550000}"/>
    <cellStyle name="Normal 3 2 2 7 3 3 2" xfId="3180" xr:uid="{00000000-0005-0000-0000-000078550000}"/>
    <cellStyle name="Normal 3 2 2 7 3 3 2 2" xfId="31598" xr:uid="{00000000-0005-0000-0000-000079550000}"/>
    <cellStyle name="Normal 3 2 2 7 3 3 3" xfId="31597" xr:uid="{00000000-0005-0000-0000-00007A550000}"/>
    <cellStyle name="Normal 3 2 2 7 3 4" xfId="3181" xr:uid="{00000000-0005-0000-0000-00007B550000}"/>
    <cellStyle name="Normal 3 2 2 7 3 4 2" xfId="31600" xr:uid="{00000000-0005-0000-0000-00007C550000}"/>
    <cellStyle name="Normal 3 2 2 7 3 4 3" xfId="31599" xr:uid="{00000000-0005-0000-0000-00007D550000}"/>
    <cellStyle name="Normal 3 2 2 7 3 5" xfId="31601" xr:uid="{00000000-0005-0000-0000-00007E550000}"/>
    <cellStyle name="Normal 3 2 2 7 3 6" xfId="31602" xr:uid="{00000000-0005-0000-0000-00007F550000}"/>
    <cellStyle name="Normal 3 2 2 7 3 7" xfId="31594" xr:uid="{00000000-0005-0000-0000-000080550000}"/>
    <cellStyle name="Normal 3 2 2 7 4" xfId="3182" xr:uid="{00000000-0005-0000-0000-000081550000}"/>
    <cellStyle name="Normal 3 2 2 7 4 2" xfId="3183" xr:uid="{00000000-0005-0000-0000-000082550000}"/>
    <cellStyle name="Normal 3 2 2 7 4 2 2" xfId="31605" xr:uid="{00000000-0005-0000-0000-000083550000}"/>
    <cellStyle name="Normal 3 2 2 7 4 2 3" xfId="31604" xr:uid="{00000000-0005-0000-0000-000084550000}"/>
    <cellStyle name="Normal 3 2 2 7 4 3" xfId="3184" xr:uid="{00000000-0005-0000-0000-000085550000}"/>
    <cellStyle name="Normal 3 2 2 7 4 3 2" xfId="31607" xr:uid="{00000000-0005-0000-0000-000086550000}"/>
    <cellStyle name="Normal 3 2 2 7 4 3 3" xfId="31606" xr:uid="{00000000-0005-0000-0000-000087550000}"/>
    <cellStyle name="Normal 3 2 2 7 4 4" xfId="31608" xr:uid="{00000000-0005-0000-0000-000088550000}"/>
    <cellStyle name="Normal 3 2 2 7 4 4 2" xfId="31609" xr:uid="{00000000-0005-0000-0000-000089550000}"/>
    <cellStyle name="Normal 3 2 2 7 4 5" xfId="31610" xr:uid="{00000000-0005-0000-0000-00008A550000}"/>
    <cellStyle name="Normal 3 2 2 7 4 6" xfId="31611" xr:uid="{00000000-0005-0000-0000-00008B550000}"/>
    <cellStyle name="Normal 3 2 2 7 4 7" xfId="31603" xr:uid="{00000000-0005-0000-0000-00008C550000}"/>
    <cellStyle name="Normal 3 2 2 7 5" xfId="3185" xr:uid="{00000000-0005-0000-0000-00008D550000}"/>
    <cellStyle name="Normal 3 2 2 7 5 2" xfId="3186" xr:uid="{00000000-0005-0000-0000-00008E550000}"/>
    <cellStyle name="Normal 3 2 2 7 5 2 2" xfId="31614" xr:uid="{00000000-0005-0000-0000-00008F550000}"/>
    <cellStyle name="Normal 3 2 2 7 5 2 3" xfId="31613" xr:uid="{00000000-0005-0000-0000-000090550000}"/>
    <cellStyle name="Normal 3 2 2 7 5 3" xfId="31615" xr:uid="{00000000-0005-0000-0000-000091550000}"/>
    <cellStyle name="Normal 3 2 2 7 5 3 2" xfId="31616" xr:uid="{00000000-0005-0000-0000-000092550000}"/>
    <cellStyle name="Normal 3 2 2 7 5 4" xfId="31617" xr:uid="{00000000-0005-0000-0000-000093550000}"/>
    <cellStyle name="Normal 3 2 2 7 5 5" xfId="31618" xr:uid="{00000000-0005-0000-0000-000094550000}"/>
    <cellStyle name="Normal 3 2 2 7 5 6" xfId="31612" xr:uid="{00000000-0005-0000-0000-000095550000}"/>
    <cellStyle name="Normal 3 2 2 7 6" xfId="3187" xr:uid="{00000000-0005-0000-0000-000096550000}"/>
    <cellStyle name="Normal 3 2 2 7 6 2" xfId="3188" xr:uid="{00000000-0005-0000-0000-000097550000}"/>
    <cellStyle name="Normal 3 2 2 7 6 2 2" xfId="31620" xr:uid="{00000000-0005-0000-0000-000098550000}"/>
    <cellStyle name="Normal 3 2 2 7 6 3" xfId="31619" xr:uid="{00000000-0005-0000-0000-000099550000}"/>
    <cellStyle name="Normal 3 2 2 7 7" xfId="3189" xr:uid="{00000000-0005-0000-0000-00009A550000}"/>
    <cellStyle name="Normal 3 2 2 7 7 2" xfId="31622" xr:uid="{00000000-0005-0000-0000-00009B550000}"/>
    <cellStyle name="Normal 3 2 2 7 7 3" xfId="31621" xr:uid="{00000000-0005-0000-0000-00009C550000}"/>
    <cellStyle name="Normal 3 2 2 7 8" xfId="31623" xr:uid="{00000000-0005-0000-0000-00009D550000}"/>
    <cellStyle name="Normal 3 2 2 7 8 2" xfId="31624" xr:uid="{00000000-0005-0000-0000-00009E550000}"/>
    <cellStyle name="Normal 3 2 2 7 9" xfId="31625" xr:uid="{00000000-0005-0000-0000-00009F550000}"/>
    <cellStyle name="Normal 3 2 2 8" xfId="3190" xr:uid="{00000000-0005-0000-0000-0000A0550000}"/>
    <cellStyle name="Normal 3 2 2 8 10" xfId="31627" xr:uid="{00000000-0005-0000-0000-0000A1550000}"/>
    <cellStyle name="Normal 3 2 2 8 11" xfId="31626" xr:uid="{00000000-0005-0000-0000-0000A2550000}"/>
    <cellStyle name="Normal 3 2 2 8 2" xfId="3191" xr:uid="{00000000-0005-0000-0000-0000A3550000}"/>
    <cellStyle name="Normal 3 2 2 8 2 2" xfId="3192" xr:uid="{00000000-0005-0000-0000-0000A4550000}"/>
    <cellStyle name="Normal 3 2 2 8 2 2 2" xfId="3193" xr:uid="{00000000-0005-0000-0000-0000A5550000}"/>
    <cellStyle name="Normal 3 2 2 8 2 2 2 2" xfId="31630" xr:uid="{00000000-0005-0000-0000-0000A6550000}"/>
    <cellStyle name="Normal 3 2 2 8 2 2 3" xfId="3194" xr:uid="{00000000-0005-0000-0000-0000A7550000}"/>
    <cellStyle name="Normal 3 2 2 8 2 2 4" xfId="31629" xr:uid="{00000000-0005-0000-0000-0000A8550000}"/>
    <cellStyle name="Normal 3 2 2 8 2 3" xfId="3195" xr:uid="{00000000-0005-0000-0000-0000A9550000}"/>
    <cellStyle name="Normal 3 2 2 8 2 3 2" xfId="3196" xr:uid="{00000000-0005-0000-0000-0000AA550000}"/>
    <cellStyle name="Normal 3 2 2 8 2 3 2 2" xfId="31632" xr:uid="{00000000-0005-0000-0000-0000AB550000}"/>
    <cellStyle name="Normal 3 2 2 8 2 3 3" xfId="31631" xr:uid="{00000000-0005-0000-0000-0000AC550000}"/>
    <cellStyle name="Normal 3 2 2 8 2 4" xfId="3197" xr:uid="{00000000-0005-0000-0000-0000AD550000}"/>
    <cellStyle name="Normal 3 2 2 8 2 4 2" xfId="3198" xr:uid="{00000000-0005-0000-0000-0000AE550000}"/>
    <cellStyle name="Normal 3 2 2 8 2 4 2 2" xfId="31634" xr:uid="{00000000-0005-0000-0000-0000AF550000}"/>
    <cellStyle name="Normal 3 2 2 8 2 4 3" xfId="31633" xr:uid="{00000000-0005-0000-0000-0000B0550000}"/>
    <cellStyle name="Normal 3 2 2 8 2 5" xfId="3199" xr:uid="{00000000-0005-0000-0000-0000B1550000}"/>
    <cellStyle name="Normal 3 2 2 8 2 5 2" xfId="31635" xr:uid="{00000000-0005-0000-0000-0000B2550000}"/>
    <cellStyle name="Normal 3 2 2 8 2 6" xfId="31636" xr:uid="{00000000-0005-0000-0000-0000B3550000}"/>
    <cellStyle name="Normal 3 2 2 8 2 7" xfId="31628" xr:uid="{00000000-0005-0000-0000-0000B4550000}"/>
    <cellStyle name="Normal 3 2 2 8 3" xfId="3200" xr:uid="{00000000-0005-0000-0000-0000B5550000}"/>
    <cellStyle name="Normal 3 2 2 8 3 2" xfId="3201" xr:uid="{00000000-0005-0000-0000-0000B6550000}"/>
    <cellStyle name="Normal 3 2 2 8 3 2 2" xfId="3202" xr:uid="{00000000-0005-0000-0000-0000B7550000}"/>
    <cellStyle name="Normal 3 2 2 8 3 2 2 2" xfId="31639" xr:uid="{00000000-0005-0000-0000-0000B8550000}"/>
    <cellStyle name="Normal 3 2 2 8 3 2 3" xfId="31638" xr:uid="{00000000-0005-0000-0000-0000B9550000}"/>
    <cellStyle name="Normal 3 2 2 8 3 3" xfId="3203" xr:uid="{00000000-0005-0000-0000-0000BA550000}"/>
    <cellStyle name="Normal 3 2 2 8 3 3 2" xfId="3204" xr:uid="{00000000-0005-0000-0000-0000BB550000}"/>
    <cellStyle name="Normal 3 2 2 8 3 3 2 2" xfId="31641" xr:uid="{00000000-0005-0000-0000-0000BC550000}"/>
    <cellStyle name="Normal 3 2 2 8 3 3 3" xfId="31640" xr:uid="{00000000-0005-0000-0000-0000BD550000}"/>
    <cellStyle name="Normal 3 2 2 8 3 4" xfId="3205" xr:uid="{00000000-0005-0000-0000-0000BE550000}"/>
    <cellStyle name="Normal 3 2 2 8 3 4 2" xfId="31643" xr:uid="{00000000-0005-0000-0000-0000BF550000}"/>
    <cellStyle name="Normal 3 2 2 8 3 4 3" xfId="31642" xr:uid="{00000000-0005-0000-0000-0000C0550000}"/>
    <cellStyle name="Normal 3 2 2 8 3 5" xfId="31644" xr:uid="{00000000-0005-0000-0000-0000C1550000}"/>
    <cellStyle name="Normal 3 2 2 8 3 6" xfId="31645" xr:uid="{00000000-0005-0000-0000-0000C2550000}"/>
    <cellStyle name="Normal 3 2 2 8 3 7" xfId="31637" xr:uid="{00000000-0005-0000-0000-0000C3550000}"/>
    <cellStyle name="Normal 3 2 2 8 4" xfId="3206" xr:uid="{00000000-0005-0000-0000-0000C4550000}"/>
    <cellStyle name="Normal 3 2 2 8 4 2" xfId="3207" xr:uid="{00000000-0005-0000-0000-0000C5550000}"/>
    <cellStyle name="Normal 3 2 2 8 4 2 2" xfId="31648" xr:uid="{00000000-0005-0000-0000-0000C6550000}"/>
    <cellStyle name="Normal 3 2 2 8 4 2 3" xfId="31647" xr:uid="{00000000-0005-0000-0000-0000C7550000}"/>
    <cellStyle name="Normal 3 2 2 8 4 3" xfId="3208" xr:uid="{00000000-0005-0000-0000-0000C8550000}"/>
    <cellStyle name="Normal 3 2 2 8 4 3 2" xfId="31650" xr:uid="{00000000-0005-0000-0000-0000C9550000}"/>
    <cellStyle name="Normal 3 2 2 8 4 3 3" xfId="31649" xr:uid="{00000000-0005-0000-0000-0000CA550000}"/>
    <cellStyle name="Normal 3 2 2 8 4 4" xfId="31651" xr:uid="{00000000-0005-0000-0000-0000CB550000}"/>
    <cellStyle name="Normal 3 2 2 8 4 4 2" xfId="31652" xr:uid="{00000000-0005-0000-0000-0000CC550000}"/>
    <cellStyle name="Normal 3 2 2 8 4 5" xfId="31653" xr:uid="{00000000-0005-0000-0000-0000CD550000}"/>
    <cellStyle name="Normal 3 2 2 8 4 6" xfId="31654" xr:uid="{00000000-0005-0000-0000-0000CE550000}"/>
    <cellStyle name="Normal 3 2 2 8 4 7" xfId="31646" xr:uid="{00000000-0005-0000-0000-0000CF550000}"/>
    <cellStyle name="Normal 3 2 2 8 5" xfId="3209" xr:uid="{00000000-0005-0000-0000-0000D0550000}"/>
    <cellStyle name="Normal 3 2 2 8 5 2" xfId="3210" xr:uid="{00000000-0005-0000-0000-0000D1550000}"/>
    <cellStyle name="Normal 3 2 2 8 5 2 2" xfId="31657" xr:uid="{00000000-0005-0000-0000-0000D2550000}"/>
    <cellStyle name="Normal 3 2 2 8 5 2 3" xfId="31656" xr:uid="{00000000-0005-0000-0000-0000D3550000}"/>
    <cellStyle name="Normal 3 2 2 8 5 3" xfId="31658" xr:uid="{00000000-0005-0000-0000-0000D4550000}"/>
    <cellStyle name="Normal 3 2 2 8 5 3 2" xfId="31659" xr:uid="{00000000-0005-0000-0000-0000D5550000}"/>
    <cellStyle name="Normal 3 2 2 8 5 4" xfId="31660" xr:uid="{00000000-0005-0000-0000-0000D6550000}"/>
    <cellStyle name="Normal 3 2 2 8 5 5" xfId="31661" xr:uid="{00000000-0005-0000-0000-0000D7550000}"/>
    <cellStyle name="Normal 3 2 2 8 5 6" xfId="31655" xr:uid="{00000000-0005-0000-0000-0000D8550000}"/>
    <cellStyle name="Normal 3 2 2 8 6" xfId="3211" xr:uid="{00000000-0005-0000-0000-0000D9550000}"/>
    <cellStyle name="Normal 3 2 2 8 6 2" xfId="3212" xr:uid="{00000000-0005-0000-0000-0000DA550000}"/>
    <cellStyle name="Normal 3 2 2 8 6 2 2" xfId="31663" xr:uid="{00000000-0005-0000-0000-0000DB550000}"/>
    <cellStyle name="Normal 3 2 2 8 6 3" xfId="31662" xr:uid="{00000000-0005-0000-0000-0000DC550000}"/>
    <cellStyle name="Normal 3 2 2 8 7" xfId="3213" xr:uid="{00000000-0005-0000-0000-0000DD550000}"/>
    <cellStyle name="Normal 3 2 2 8 7 2" xfId="31665" xr:uid="{00000000-0005-0000-0000-0000DE550000}"/>
    <cellStyle name="Normal 3 2 2 8 7 3" xfId="31664" xr:uid="{00000000-0005-0000-0000-0000DF550000}"/>
    <cellStyle name="Normal 3 2 2 8 8" xfId="31666" xr:uid="{00000000-0005-0000-0000-0000E0550000}"/>
    <cellStyle name="Normal 3 2 2 8 8 2" xfId="31667" xr:uid="{00000000-0005-0000-0000-0000E1550000}"/>
    <cellStyle name="Normal 3 2 2 8 9" xfId="31668" xr:uid="{00000000-0005-0000-0000-0000E2550000}"/>
    <cellStyle name="Normal 3 2 2 9" xfId="3214" xr:uid="{00000000-0005-0000-0000-0000E3550000}"/>
    <cellStyle name="Normal 3 2 2 9 2" xfId="3215" xr:uid="{00000000-0005-0000-0000-0000E4550000}"/>
    <cellStyle name="Normal 3 2 2 9 2 2" xfId="3216" xr:uid="{00000000-0005-0000-0000-0000E5550000}"/>
    <cellStyle name="Normal 3 2 2 9 2 2 2" xfId="3217" xr:uid="{00000000-0005-0000-0000-0000E6550000}"/>
    <cellStyle name="Normal 3 2 2 9 2 2 3" xfId="31671" xr:uid="{00000000-0005-0000-0000-0000E7550000}"/>
    <cellStyle name="Normal 3 2 2 9 2 3" xfId="3218" xr:uid="{00000000-0005-0000-0000-0000E8550000}"/>
    <cellStyle name="Normal 3 2 2 9 2 3 2" xfId="3219" xr:uid="{00000000-0005-0000-0000-0000E9550000}"/>
    <cellStyle name="Normal 3 2 2 9 2 4" xfId="3220" xr:uid="{00000000-0005-0000-0000-0000EA550000}"/>
    <cellStyle name="Normal 3 2 2 9 2 5" xfId="31670" xr:uid="{00000000-0005-0000-0000-0000EB550000}"/>
    <cellStyle name="Normal 3 2 2 9 3" xfId="3221" xr:uid="{00000000-0005-0000-0000-0000EC550000}"/>
    <cellStyle name="Normal 3 2 2 9 3 2" xfId="3222" xr:uid="{00000000-0005-0000-0000-0000ED550000}"/>
    <cellStyle name="Normal 3 2 2 9 3 2 2" xfId="31673" xr:uid="{00000000-0005-0000-0000-0000EE550000}"/>
    <cellStyle name="Normal 3 2 2 9 3 3" xfId="3223" xr:uid="{00000000-0005-0000-0000-0000EF550000}"/>
    <cellStyle name="Normal 3 2 2 9 3 4" xfId="31672" xr:uid="{00000000-0005-0000-0000-0000F0550000}"/>
    <cellStyle name="Normal 3 2 2 9 4" xfId="3224" xr:uid="{00000000-0005-0000-0000-0000F1550000}"/>
    <cellStyle name="Normal 3 2 2 9 4 2" xfId="3225" xr:uid="{00000000-0005-0000-0000-0000F2550000}"/>
    <cellStyle name="Normal 3 2 2 9 4 2 2" xfId="31675" xr:uid="{00000000-0005-0000-0000-0000F3550000}"/>
    <cellStyle name="Normal 3 2 2 9 4 3" xfId="31674" xr:uid="{00000000-0005-0000-0000-0000F4550000}"/>
    <cellStyle name="Normal 3 2 2 9 5" xfId="3226" xr:uid="{00000000-0005-0000-0000-0000F5550000}"/>
    <cellStyle name="Normal 3 2 2 9 5 2" xfId="3227" xr:uid="{00000000-0005-0000-0000-0000F6550000}"/>
    <cellStyle name="Normal 3 2 2 9 5 3" xfId="31676" xr:uid="{00000000-0005-0000-0000-0000F7550000}"/>
    <cellStyle name="Normal 3 2 2 9 6" xfId="3228" xr:uid="{00000000-0005-0000-0000-0000F8550000}"/>
    <cellStyle name="Normal 3 2 2 9 6 2" xfId="31677" xr:uid="{00000000-0005-0000-0000-0000F9550000}"/>
    <cellStyle name="Normal 3 2 2 9 7" xfId="31669" xr:uid="{00000000-0005-0000-0000-0000FA550000}"/>
    <cellStyle name="Normal 3 2 20" xfId="17612" xr:uid="{00000000-0005-0000-0000-0000FB550000}"/>
    <cellStyle name="Normal 3 2 3" xfId="3229" xr:uid="{00000000-0005-0000-0000-0000FC550000}"/>
    <cellStyle name="Normal 3 2 3 10" xfId="3230" xr:uid="{00000000-0005-0000-0000-0000FD550000}"/>
    <cellStyle name="Normal 3 2 3 10 2" xfId="3231" xr:uid="{00000000-0005-0000-0000-0000FE550000}"/>
    <cellStyle name="Normal 3 2 3 10 2 2" xfId="3232" xr:uid="{00000000-0005-0000-0000-0000FF550000}"/>
    <cellStyle name="Normal 3 2 3 10 2 2 2" xfId="31681" xr:uid="{00000000-0005-0000-0000-000000560000}"/>
    <cellStyle name="Normal 3 2 3 10 2 3" xfId="31680" xr:uid="{00000000-0005-0000-0000-000001560000}"/>
    <cellStyle name="Normal 3 2 3 10 3" xfId="3233" xr:uid="{00000000-0005-0000-0000-000002560000}"/>
    <cellStyle name="Normal 3 2 3 10 3 2" xfId="3234" xr:uid="{00000000-0005-0000-0000-000003560000}"/>
    <cellStyle name="Normal 3 2 3 10 3 2 2" xfId="31683" xr:uid="{00000000-0005-0000-0000-000004560000}"/>
    <cellStyle name="Normal 3 2 3 10 3 3" xfId="31682" xr:uid="{00000000-0005-0000-0000-000005560000}"/>
    <cellStyle name="Normal 3 2 3 10 4" xfId="3235" xr:uid="{00000000-0005-0000-0000-000006560000}"/>
    <cellStyle name="Normal 3 2 3 10 4 2" xfId="31685" xr:uid="{00000000-0005-0000-0000-000007560000}"/>
    <cellStyle name="Normal 3 2 3 10 4 3" xfId="31684" xr:uid="{00000000-0005-0000-0000-000008560000}"/>
    <cellStyle name="Normal 3 2 3 10 5" xfId="31686" xr:uid="{00000000-0005-0000-0000-000009560000}"/>
    <cellStyle name="Normal 3 2 3 10 6" xfId="31687" xr:uid="{00000000-0005-0000-0000-00000A560000}"/>
    <cellStyle name="Normal 3 2 3 10 7" xfId="31679" xr:uid="{00000000-0005-0000-0000-00000B560000}"/>
    <cellStyle name="Normal 3 2 3 11" xfId="3236" xr:uid="{00000000-0005-0000-0000-00000C560000}"/>
    <cellStyle name="Normal 3 2 3 11 2" xfId="3237" xr:uid="{00000000-0005-0000-0000-00000D560000}"/>
    <cellStyle name="Normal 3 2 3 11 2 2" xfId="31690" xr:uid="{00000000-0005-0000-0000-00000E560000}"/>
    <cellStyle name="Normal 3 2 3 11 2 3" xfId="31689" xr:uid="{00000000-0005-0000-0000-00000F560000}"/>
    <cellStyle name="Normal 3 2 3 11 3" xfId="3238" xr:uid="{00000000-0005-0000-0000-000010560000}"/>
    <cellStyle name="Normal 3 2 3 11 3 2" xfId="31692" xr:uid="{00000000-0005-0000-0000-000011560000}"/>
    <cellStyle name="Normal 3 2 3 11 3 3" xfId="31691" xr:uid="{00000000-0005-0000-0000-000012560000}"/>
    <cellStyle name="Normal 3 2 3 11 4" xfId="31693" xr:uid="{00000000-0005-0000-0000-000013560000}"/>
    <cellStyle name="Normal 3 2 3 11 5" xfId="31694" xr:uid="{00000000-0005-0000-0000-000014560000}"/>
    <cellStyle name="Normal 3 2 3 11 6" xfId="31688" xr:uid="{00000000-0005-0000-0000-000015560000}"/>
    <cellStyle name="Normal 3 2 3 12" xfId="3239" xr:uid="{00000000-0005-0000-0000-000016560000}"/>
    <cellStyle name="Normal 3 2 3 12 2" xfId="3240" xr:uid="{00000000-0005-0000-0000-000017560000}"/>
    <cellStyle name="Normal 3 2 3 12 2 2" xfId="31696" xr:uid="{00000000-0005-0000-0000-000018560000}"/>
    <cellStyle name="Normal 3 2 3 12 3" xfId="31695" xr:uid="{00000000-0005-0000-0000-000019560000}"/>
    <cellStyle name="Normal 3 2 3 13" xfId="3241" xr:uid="{00000000-0005-0000-0000-00001A560000}"/>
    <cellStyle name="Normal 3 2 3 13 2" xfId="3242" xr:uid="{00000000-0005-0000-0000-00001B560000}"/>
    <cellStyle name="Normal 3 2 3 13 2 2" xfId="31698" xr:uid="{00000000-0005-0000-0000-00001C560000}"/>
    <cellStyle name="Normal 3 2 3 13 3" xfId="31697" xr:uid="{00000000-0005-0000-0000-00001D560000}"/>
    <cellStyle name="Normal 3 2 3 14" xfId="3243" xr:uid="{00000000-0005-0000-0000-00001E560000}"/>
    <cellStyle name="Normal 3 2 3 14 2" xfId="31700" xr:uid="{00000000-0005-0000-0000-00001F560000}"/>
    <cellStyle name="Normal 3 2 3 14 3" xfId="31699" xr:uid="{00000000-0005-0000-0000-000020560000}"/>
    <cellStyle name="Normal 3 2 3 15" xfId="31701" xr:uid="{00000000-0005-0000-0000-000021560000}"/>
    <cellStyle name="Normal 3 2 3 16" xfId="31702" xr:uid="{00000000-0005-0000-0000-000022560000}"/>
    <cellStyle name="Normal 3 2 3 17" xfId="31678" xr:uid="{00000000-0005-0000-0000-000023560000}"/>
    <cellStyle name="Normal 3 2 3 2" xfId="3244" xr:uid="{00000000-0005-0000-0000-000024560000}"/>
    <cellStyle name="Normal 3 2 3 2 10" xfId="3245" xr:uid="{00000000-0005-0000-0000-000025560000}"/>
    <cellStyle name="Normal 3 2 3 2 10 2" xfId="3246" xr:uid="{00000000-0005-0000-0000-000026560000}"/>
    <cellStyle name="Normal 3 2 3 2 10 2 2" xfId="31705" xr:uid="{00000000-0005-0000-0000-000027560000}"/>
    <cellStyle name="Normal 3 2 3 2 10 3" xfId="31704" xr:uid="{00000000-0005-0000-0000-000028560000}"/>
    <cellStyle name="Normal 3 2 3 2 11" xfId="3247" xr:uid="{00000000-0005-0000-0000-000029560000}"/>
    <cellStyle name="Normal 3 2 3 2 11 2" xfId="3248" xr:uid="{00000000-0005-0000-0000-00002A560000}"/>
    <cellStyle name="Normal 3 2 3 2 11 2 2" xfId="31707" xr:uid="{00000000-0005-0000-0000-00002B560000}"/>
    <cellStyle name="Normal 3 2 3 2 11 3" xfId="31706" xr:uid="{00000000-0005-0000-0000-00002C560000}"/>
    <cellStyle name="Normal 3 2 3 2 12" xfId="3249" xr:uid="{00000000-0005-0000-0000-00002D560000}"/>
    <cellStyle name="Normal 3 2 3 2 12 2" xfId="31708" xr:uid="{00000000-0005-0000-0000-00002E560000}"/>
    <cellStyle name="Normal 3 2 3 2 13" xfId="31709" xr:uid="{00000000-0005-0000-0000-00002F560000}"/>
    <cellStyle name="Normal 3 2 3 2 14" xfId="31703" xr:uid="{00000000-0005-0000-0000-000030560000}"/>
    <cellStyle name="Normal 3 2 3 2 2" xfId="3250" xr:uid="{00000000-0005-0000-0000-000031560000}"/>
    <cellStyle name="Normal 3 2 3 2 2 10" xfId="3251" xr:uid="{00000000-0005-0000-0000-000032560000}"/>
    <cellStyle name="Normal 3 2 3 2 2 10 2" xfId="31711" xr:uid="{00000000-0005-0000-0000-000033560000}"/>
    <cellStyle name="Normal 3 2 3 2 2 11" xfId="31712" xr:uid="{00000000-0005-0000-0000-000034560000}"/>
    <cellStyle name="Normal 3 2 3 2 2 12" xfId="31710" xr:uid="{00000000-0005-0000-0000-000035560000}"/>
    <cellStyle name="Normal 3 2 3 2 2 2" xfId="3252" xr:uid="{00000000-0005-0000-0000-000036560000}"/>
    <cellStyle name="Normal 3 2 3 2 2 2 2" xfId="3253" xr:uid="{00000000-0005-0000-0000-000037560000}"/>
    <cellStyle name="Normal 3 2 3 2 2 2 2 2" xfId="3254" xr:uid="{00000000-0005-0000-0000-000038560000}"/>
    <cellStyle name="Normal 3 2 3 2 2 2 2 2 2" xfId="3255" xr:uid="{00000000-0005-0000-0000-000039560000}"/>
    <cellStyle name="Normal 3 2 3 2 2 2 2 2 3" xfId="3256" xr:uid="{00000000-0005-0000-0000-00003A560000}"/>
    <cellStyle name="Normal 3 2 3 2 2 2 2 2 4" xfId="31715" xr:uid="{00000000-0005-0000-0000-00003B560000}"/>
    <cellStyle name="Normal 3 2 3 2 2 2 2 3" xfId="3257" xr:uid="{00000000-0005-0000-0000-00003C560000}"/>
    <cellStyle name="Normal 3 2 3 2 2 2 2 3 2" xfId="3258" xr:uid="{00000000-0005-0000-0000-00003D560000}"/>
    <cellStyle name="Normal 3 2 3 2 2 2 2 4" xfId="3259" xr:uid="{00000000-0005-0000-0000-00003E560000}"/>
    <cellStyle name="Normal 3 2 3 2 2 2 2 4 2" xfId="3260" xr:uid="{00000000-0005-0000-0000-00003F560000}"/>
    <cellStyle name="Normal 3 2 3 2 2 2 2 5" xfId="3261" xr:uid="{00000000-0005-0000-0000-000040560000}"/>
    <cellStyle name="Normal 3 2 3 2 2 2 2 6" xfId="31714" xr:uid="{00000000-0005-0000-0000-000041560000}"/>
    <cellStyle name="Normal 3 2 3 2 2 2 3" xfId="3262" xr:uid="{00000000-0005-0000-0000-000042560000}"/>
    <cellStyle name="Normal 3 2 3 2 2 2 3 2" xfId="3263" xr:uid="{00000000-0005-0000-0000-000043560000}"/>
    <cellStyle name="Normal 3 2 3 2 2 2 3 2 2" xfId="3264" xr:uid="{00000000-0005-0000-0000-000044560000}"/>
    <cellStyle name="Normal 3 2 3 2 2 2 3 2 3" xfId="31717" xr:uid="{00000000-0005-0000-0000-000045560000}"/>
    <cellStyle name="Normal 3 2 3 2 2 2 3 3" xfId="3265" xr:uid="{00000000-0005-0000-0000-000046560000}"/>
    <cellStyle name="Normal 3 2 3 2 2 2 3 3 2" xfId="3266" xr:uid="{00000000-0005-0000-0000-000047560000}"/>
    <cellStyle name="Normal 3 2 3 2 2 2 3 4" xfId="3267" xr:uid="{00000000-0005-0000-0000-000048560000}"/>
    <cellStyle name="Normal 3 2 3 2 2 2 3 5" xfId="31716" xr:uid="{00000000-0005-0000-0000-000049560000}"/>
    <cellStyle name="Normal 3 2 3 2 2 2 4" xfId="3268" xr:uid="{00000000-0005-0000-0000-00004A560000}"/>
    <cellStyle name="Normal 3 2 3 2 2 2 4 2" xfId="3269" xr:uid="{00000000-0005-0000-0000-00004B560000}"/>
    <cellStyle name="Normal 3 2 3 2 2 2 4 2 2" xfId="31719" xr:uid="{00000000-0005-0000-0000-00004C560000}"/>
    <cellStyle name="Normal 3 2 3 2 2 2 4 3" xfId="3270" xr:uid="{00000000-0005-0000-0000-00004D560000}"/>
    <cellStyle name="Normal 3 2 3 2 2 2 4 4" xfId="31718" xr:uid="{00000000-0005-0000-0000-00004E560000}"/>
    <cellStyle name="Normal 3 2 3 2 2 2 5" xfId="3271" xr:uid="{00000000-0005-0000-0000-00004F560000}"/>
    <cellStyle name="Normal 3 2 3 2 2 2 5 2" xfId="3272" xr:uid="{00000000-0005-0000-0000-000050560000}"/>
    <cellStyle name="Normal 3 2 3 2 2 2 5 3" xfId="31720" xr:uid="{00000000-0005-0000-0000-000051560000}"/>
    <cellStyle name="Normal 3 2 3 2 2 2 6" xfId="3273" xr:uid="{00000000-0005-0000-0000-000052560000}"/>
    <cellStyle name="Normal 3 2 3 2 2 2 6 2" xfId="3274" xr:uid="{00000000-0005-0000-0000-000053560000}"/>
    <cellStyle name="Normal 3 2 3 2 2 2 6 3" xfId="31721" xr:uid="{00000000-0005-0000-0000-000054560000}"/>
    <cellStyle name="Normal 3 2 3 2 2 2 7" xfId="3275" xr:uid="{00000000-0005-0000-0000-000055560000}"/>
    <cellStyle name="Normal 3 2 3 2 2 2 8" xfId="31713" xr:uid="{00000000-0005-0000-0000-000056560000}"/>
    <cellStyle name="Normal 3 2 3 2 2 3" xfId="3276" xr:uid="{00000000-0005-0000-0000-000057560000}"/>
    <cellStyle name="Normal 3 2 3 2 2 3 2" xfId="3277" xr:uid="{00000000-0005-0000-0000-000058560000}"/>
    <cellStyle name="Normal 3 2 3 2 2 3 2 2" xfId="3278" xr:uid="{00000000-0005-0000-0000-000059560000}"/>
    <cellStyle name="Normal 3 2 3 2 2 3 2 2 2" xfId="3279" xr:uid="{00000000-0005-0000-0000-00005A560000}"/>
    <cellStyle name="Normal 3 2 3 2 2 3 2 2 3" xfId="3280" xr:uid="{00000000-0005-0000-0000-00005B560000}"/>
    <cellStyle name="Normal 3 2 3 2 2 3 2 2 4" xfId="31724" xr:uid="{00000000-0005-0000-0000-00005C560000}"/>
    <cellStyle name="Normal 3 2 3 2 2 3 2 3" xfId="3281" xr:uid="{00000000-0005-0000-0000-00005D560000}"/>
    <cellStyle name="Normal 3 2 3 2 2 3 2 3 2" xfId="3282" xr:uid="{00000000-0005-0000-0000-00005E560000}"/>
    <cellStyle name="Normal 3 2 3 2 2 3 2 4" xfId="3283" xr:uid="{00000000-0005-0000-0000-00005F560000}"/>
    <cellStyle name="Normal 3 2 3 2 2 3 2 4 2" xfId="3284" xr:uid="{00000000-0005-0000-0000-000060560000}"/>
    <cellStyle name="Normal 3 2 3 2 2 3 2 5" xfId="3285" xr:uid="{00000000-0005-0000-0000-000061560000}"/>
    <cellStyle name="Normal 3 2 3 2 2 3 2 6" xfId="31723" xr:uid="{00000000-0005-0000-0000-000062560000}"/>
    <cellStyle name="Normal 3 2 3 2 2 3 3" xfId="3286" xr:uid="{00000000-0005-0000-0000-000063560000}"/>
    <cellStyle name="Normal 3 2 3 2 2 3 3 2" xfId="3287" xr:uid="{00000000-0005-0000-0000-000064560000}"/>
    <cellStyle name="Normal 3 2 3 2 2 3 3 2 2" xfId="3288" xr:uid="{00000000-0005-0000-0000-000065560000}"/>
    <cellStyle name="Normal 3 2 3 2 2 3 3 2 3" xfId="31726" xr:uid="{00000000-0005-0000-0000-000066560000}"/>
    <cellStyle name="Normal 3 2 3 2 2 3 3 3" xfId="3289" xr:uid="{00000000-0005-0000-0000-000067560000}"/>
    <cellStyle name="Normal 3 2 3 2 2 3 3 3 2" xfId="3290" xr:uid="{00000000-0005-0000-0000-000068560000}"/>
    <cellStyle name="Normal 3 2 3 2 2 3 3 4" xfId="3291" xr:uid="{00000000-0005-0000-0000-000069560000}"/>
    <cellStyle name="Normal 3 2 3 2 2 3 3 5" xfId="31725" xr:uid="{00000000-0005-0000-0000-00006A560000}"/>
    <cellStyle name="Normal 3 2 3 2 2 3 4" xfId="3292" xr:uid="{00000000-0005-0000-0000-00006B560000}"/>
    <cellStyle name="Normal 3 2 3 2 2 3 4 2" xfId="3293" xr:uid="{00000000-0005-0000-0000-00006C560000}"/>
    <cellStyle name="Normal 3 2 3 2 2 3 4 2 2" xfId="31728" xr:uid="{00000000-0005-0000-0000-00006D560000}"/>
    <cellStyle name="Normal 3 2 3 2 2 3 4 3" xfId="3294" xr:uid="{00000000-0005-0000-0000-00006E560000}"/>
    <cellStyle name="Normal 3 2 3 2 2 3 4 4" xfId="31727" xr:uid="{00000000-0005-0000-0000-00006F560000}"/>
    <cellStyle name="Normal 3 2 3 2 2 3 5" xfId="3295" xr:uid="{00000000-0005-0000-0000-000070560000}"/>
    <cellStyle name="Normal 3 2 3 2 2 3 5 2" xfId="3296" xr:uid="{00000000-0005-0000-0000-000071560000}"/>
    <cellStyle name="Normal 3 2 3 2 2 3 5 3" xfId="31729" xr:uid="{00000000-0005-0000-0000-000072560000}"/>
    <cellStyle name="Normal 3 2 3 2 2 3 6" xfId="3297" xr:uid="{00000000-0005-0000-0000-000073560000}"/>
    <cellStyle name="Normal 3 2 3 2 2 3 6 2" xfId="3298" xr:uid="{00000000-0005-0000-0000-000074560000}"/>
    <cellStyle name="Normal 3 2 3 2 2 3 6 3" xfId="31730" xr:uid="{00000000-0005-0000-0000-000075560000}"/>
    <cellStyle name="Normal 3 2 3 2 2 3 7" xfId="3299" xr:uid="{00000000-0005-0000-0000-000076560000}"/>
    <cellStyle name="Normal 3 2 3 2 2 3 8" xfId="31722" xr:uid="{00000000-0005-0000-0000-000077560000}"/>
    <cellStyle name="Normal 3 2 3 2 2 4" xfId="3300" xr:uid="{00000000-0005-0000-0000-000078560000}"/>
    <cellStyle name="Normal 3 2 3 2 2 4 2" xfId="3301" xr:uid="{00000000-0005-0000-0000-000079560000}"/>
    <cellStyle name="Normal 3 2 3 2 2 4 2 2" xfId="3302" xr:uid="{00000000-0005-0000-0000-00007A560000}"/>
    <cellStyle name="Normal 3 2 3 2 2 4 2 2 2" xfId="3303" xr:uid="{00000000-0005-0000-0000-00007B560000}"/>
    <cellStyle name="Normal 3 2 3 2 2 4 2 2 3" xfId="31733" xr:uid="{00000000-0005-0000-0000-00007C560000}"/>
    <cellStyle name="Normal 3 2 3 2 2 4 2 3" xfId="3304" xr:uid="{00000000-0005-0000-0000-00007D560000}"/>
    <cellStyle name="Normal 3 2 3 2 2 4 2 3 2" xfId="3305" xr:uid="{00000000-0005-0000-0000-00007E560000}"/>
    <cellStyle name="Normal 3 2 3 2 2 4 2 4" xfId="3306" xr:uid="{00000000-0005-0000-0000-00007F560000}"/>
    <cellStyle name="Normal 3 2 3 2 2 4 2 5" xfId="31732" xr:uid="{00000000-0005-0000-0000-000080560000}"/>
    <cellStyle name="Normal 3 2 3 2 2 4 3" xfId="3307" xr:uid="{00000000-0005-0000-0000-000081560000}"/>
    <cellStyle name="Normal 3 2 3 2 2 4 3 2" xfId="3308" xr:uid="{00000000-0005-0000-0000-000082560000}"/>
    <cellStyle name="Normal 3 2 3 2 2 4 3 2 2" xfId="31735" xr:uid="{00000000-0005-0000-0000-000083560000}"/>
    <cellStyle name="Normal 3 2 3 2 2 4 3 3" xfId="3309" xr:uid="{00000000-0005-0000-0000-000084560000}"/>
    <cellStyle name="Normal 3 2 3 2 2 4 3 4" xfId="31734" xr:uid="{00000000-0005-0000-0000-000085560000}"/>
    <cellStyle name="Normal 3 2 3 2 2 4 4" xfId="3310" xr:uid="{00000000-0005-0000-0000-000086560000}"/>
    <cellStyle name="Normal 3 2 3 2 2 4 4 2" xfId="3311" xr:uid="{00000000-0005-0000-0000-000087560000}"/>
    <cellStyle name="Normal 3 2 3 2 2 4 4 2 2" xfId="31737" xr:uid="{00000000-0005-0000-0000-000088560000}"/>
    <cellStyle name="Normal 3 2 3 2 2 4 4 3" xfId="31736" xr:uid="{00000000-0005-0000-0000-000089560000}"/>
    <cellStyle name="Normal 3 2 3 2 2 4 5" xfId="3312" xr:uid="{00000000-0005-0000-0000-00008A560000}"/>
    <cellStyle name="Normal 3 2 3 2 2 4 5 2" xfId="3313" xr:uid="{00000000-0005-0000-0000-00008B560000}"/>
    <cellStyle name="Normal 3 2 3 2 2 4 5 3" xfId="31738" xr:uid="{00000000-0005-0000-0000-00008C560000}"/>
    <cellStyle name="Normal 3 2 3 2 2 4 6" xfId="3314" xr:uid="{00000000-0005-0000-0000-00008D560000}"/>
    <cellStyle name="Normal 3 2 3 2 2 4 6 2" xfId="31739" xr:uid="{00000000-0005-0000-0000-00008E560000}"/>
    <cellStyle name="Normal 3 2 3 2 2 4 7" xfId="31731" xr:uid="{00000000-0005-0000-0000-00008F560000}"/>
    <cellStyle name="Normal 3 2 3 2 2 5" xfId="3315" xr:uid="{00000000-0005-0000-0000-000090560000}"/>
    <cellStyle name="Normal 3 2 3 2 2 5 2" xfId="3316" xr:uid="{00000000-0005-0000-0000-000091560000}"/>
    <cellStyle name="Normal 3 2 3 2 2 5 2 2" xfId="3317" xr:uid="{00000000-0005-0000-0000-000092560000}"/>
    <cellStyle name="Normal 3 2 3 2 2 5 2 2 2" xfId="31742" xr:uid="{00000000-0005-0000-0000-000093560000}"/>
    <cellStyle name="Normal 3 2 3 2 2 5 2 3" xfId="31741" xr:uid="{00000000-0005-0000-0000-000094560000}"/>
    <cellStyle name="Normal 3 2 3 2 2 5 3" xfId="3318" xr:uid="{00000000-0005-0000-0000-000095560000}"/>
    <cellStyle name="Normal 3 2 3 2 2 5 3 2" xfId="3319" xr:uid="{00000000-0005-0000-0000-000096560000}"/>
    <cellStyle name="Normal 3 2 3 2 2 5 3 2 2" xfId="31744" xr:uid="{00000000-0005-0000-0000-000097560000}"/>
    <cellStyle name="Normal 3 2 3 2 2 5 3 3" xfId="31743" xr:uid="{00000000-0005-0000-0000-000098560000}"/>
    <cellStyle name="Normal 3 2 3 2 2 5 4" xfId="3320" xr:uid="{00000000-0005-0000-0000-000099560000}"/>
    <cellStyle name="Normal 3 2 3 2 2 5 4 2" xfId="31746" xr:uid="{00000000-0005-0000-0000-00009A560000}"/>
    <cellStyle name="Normal 3 2 3 2 2 5 4 3" xfId="31745" xr:uid="{00000000-0005-0000-0000-00009B560000}"/>
    <cellStyle name="Normal 3 2 3 2 2 5 5" xfId="31747" xr:uid="{00000000-0005-0000-0000-00009C560000}"/>
    <cellStyle name="Normal 3 2 3 2 2 5 6" xfId="31748" xr:uid="{00000000-0005-0000-0000-00009D560000}"/>
    <cellStyle name="Normal 3 2 3 2 2 5 7" xfId="31740" xr:uid="{00000000-0005-0000-0000-00009E560000}"/>
    <cellStyle name="Normal 3 2 3 2 2 6" xfId="3321" xr:uid="{00000000-0005-0000-0000-00009F560000}"/>
    <cellStyle name="Normal 3 2 3 2 2 6 2" xfId="3322" xr:uid="{00000000-0005-0000-0000-0000A0560000}"/>
    <cellStyle name="Normal 3 2 3 2 2 6 2 2" xfId="3323" xr:uid="{00000000-0005-0000-0000-0000A1560000}"/>
    <cellStyle name="Normal 3 2 3 2 2 6 2 2 2" xfId="31751" xr:uid="{00000000-0005-0000-0000-0000A2560000}"/>
    <cellStyle name="Normal 3 2 3 2 2 6 2 3" xfId="31750" xr:uid="{00000000-0005-0000-0000-0000A3560000}"/>
    <cellStyle name="Normal 3 2 3 2 2 6 3" xfId="3324" xr:uid="{00000000-0005-0000-0000-0000A4560000}"/>
    <cellStyle name="Normal 3 2 3 2 2 6 3 2" xfId="3325" xr:uid="{00000000-0005-0000-0000-0000A5560000}"/>
    <cellStyle name="Normal 3 2 3 2 2 6 3 2 2" xfId="31753" xr:uid="{00000000-0005-0000-0000-0000A6560000}"/>
    <cellStyle name="Normal 3 2 3 2 2 6 3 3" xfId="31752" xr:uid="{00000000-0005-0000-0000-0000A7560000}"/>
    <cellStyle name="Normal 3 2 3 2 2 6 4" xfId="3326" xr:uid="{00000000-0005-0000-0000-0000A8560000}"/>
    <cellStyle name="Normal 3 2 3 2 2 6 4 2" xfId="31754" xr:uid="{00000000-0005-0000-0000-0000A9560000}"/>
    <cellStyle name="Normal 3 2 3 2 2 6 5" xfId="31755" xr:uid="{00000000-0005-0000-0000-0000AA560000}"/>
    <cellStyle name="Normal 3 2 3 2 2 6 6" xfId="31749" xr:uid="{00000000-0005-0000-0000-0000AB560000}"/>
    <cellStyle name="Normal 3 2 3 2 2 7" xfId="3327" xr:uid="{00000000-0005-0000-0000-0000AC560000}"/>
    <cellStyle name="Normal 3 2 3 2 2 7 2" xfId="3328" xr:uid="{00000000-0005-0000-0000-0000AD560000}"/>
    <cellStyle name="Normal 3 2 3 2 2 7 2 2" xfId="31757" xr:uid="{00000000-0005-0000-0000-0000AE560000}"/>
    <cellStyle name="Normal 3 2 3 2 2 7 3" xfId="3329" xr:uid="{00000000-0005-0000-0000-0000AF560000}"/>
    <cellStyle name="Normal 3 2 3 2 2 7 4" xfId="31756" xr:uid="{00000000-0005-0000-0000-0000B0560000}"/>
    <cellStyle name="Normal 3 2 3 2 2 8" xfId="3330" xr:uid="{00000000-0005-0000-0000-0000B1560000}"/>
    <cellStyle name="Normal 3 2 3 2 2 8 2" xfId="3331" xr:uid="{00000000-0005-0000-0000-0000B2560000}"/>
    <cellStyle name="Normal 3 2 3 2 2 8 2 2" xfId="31759" xr:uid="{00000000-0005-0000-0000-0000B3560000}"/>
    <cellStyle name="Normal 3 2 3 2 2 8 3" xfId="31758" xr:uid="{00000000-0005-0000-0000-0000B4560000}"/>
    <cellStyle name="Normal 3 2 3 2 2 9" xfId="3332" xr:uid="{00000000-0005-0000-0000-0000B5560000}"/>
    <cellStyle name="Normal 3 2 3 2 2 9 2" xfId="3333" xr:uid="{00000000-0005-0000-0000-0000B6560000}"/>
    <cellStyle name="Normal 3 2 3 2 2 9 2 2" xfId="31761" xr:uid="{00000000-0005-0000-0000-0000B7560000}"/>
    <cellStyle name="Normal 3 2 3 2 2 9 3" xfId="31760" xr:uid="{00000000-0005-0000-0000-0000B8560000}"/>
    <cellStyle name="Normal 3 2 3 2 3" xfId="3334" xr:uid="{00000000-0005-0000-0000-0000B9560000}"/>
    <cellStyle name="Normal 3 2 3 2 3 10" xfId="31763" xr:uid="{00000000-0005-0000-0000-0000BA560000}"/>
    <cellStyle name="Normal 3 2 3 2 3 11" xfId="31762" xr:uid="{00000000-0005-0000-0000-0000BB560000}"/>
    <cellStyle name="Normal 3 2 3 2 3 2" xfId="3335" xr:uid="{00000000-0005-0000-0000-0000BC560000}"/>
    <cellStyle name="Normal 3 2 3 2 3 2 2" xfId="3336" xr:uid="{00000000-0005-0000-0000-0000BD560000}"/>
    <cellStyle name="Normal 3 2 3 2 3 2 2 2" xfId="3337" xr:uid="{00000000-0005-0000-0000-0000BE560000}"/>
    <cellStyle name="Normal 3 2 3 2 3 2 2 2 2" xfId="3338" xr:uid="{00000000-0005-0000-0000-0000BF560000}"/>
    <cellStyle name="Normal 3 2 3 2 3 2 2 2 3" xfId="3339" xr:uid="{00000000-0005-0000-0000-0000C0560000}"/>
    <cellStyle name="Normal 3 2 3 2 3 2 2 2 4" xfId="31766" xr:uid="{00000000-0005-0000-0000-0000C1560000}"/>
    <cellStyle name="Normal 3 2 3 2 3 2 2 3" xfId="3340" xr:uid="{00000000-0005-0000-0000-0000C2560000}"/>
    <cellStyle name="Normal 3 2 3 2 3 2 2 3 2" xfId="3341" xr:uid="{00000000-0005-0000-0000-0000C3560000}"/>
    <cellStyle name="Normal 3 2 3 2 3 2 2 4" xfId="3342" xr:uid="{00000000-0005-0000-0000-0000C4560000}"/>
    <cellStyle name="Normal 3 2 3 2 3 2 2 4 2" xfId="3343" xr:uid="{00000000-0005-0000-0000-0000C5560000}"/>
    <cellStyle name="Normal 3 2 3 2 3 2 2 5" xfId="3344" xr:uid="{00000000-0005-0000-0000-0000C6560000}"/>
    <cellStyle name="Normal 3 2 3 2 3 2 2 6" xfId="31765" xr:uid="{00000000-0005-0000-0000-0000C7560000}"/>
    <cellStyle name="Normal 3 2 3 2 3 2 3" xfId="3345" xr:uid="{00000000-0005-0000-0000-0000C8560000}"/>
    <cellStyle name="Normal 3 2 3 2 3 2 3 2" xfId="3346" xr:uid="{00000000-0005-0000-0000-0000C9560000}"/>
    <cellStyle name="Normal 3 2 3 2 3 2 3 2 2" xfId="3347" xr:uid="{00000000-0005-0000-0000-0000CA560000}"/>
    <cellStyle name="Normal 3 2 3 2 3 2 3 2 3" xfId="31768" xr:uid="{00000000-0005-0000-0000-0000CB560000}"/>
    <cellStyle name="Normal 3 2 3 2 3 2 3 3" xfId="3348" xr:uid="{00000000-0005-0000-0000-0000CC560000}"/>
    <cellStyle name="Normal 3 2 3 2 3 2 3 3 2" xfId="3349" xr:uid="{00000000-0005-0000-0000-0000CD560000}"/>
    <cellStyle name="Normal 3 2 3 2 3 2 3 4" xfId="3350" xr:uid="{00000000-0005-0000-0000-0000CE560000}"/>
    <cellStyle name="Normal 3 2 3 2 3 2 3 5" xfId="31767" xr:uid="{00000000-0005-0000-0000-0000CF560000}"/>
    <cellStyle name="Normal 3 2 3 2 3 2 4" xfId="3351" xr:uid="{00000000-0005-0000-0000-0000D0560000}"/>
    <cellStyle name="Normal 3 2 3 2 3 2 4 2" xfId="3352" xr:uid="{00000000-0005-0000-0000-0000D1560000}"/>
    <cellStyle name="Normal 3 2 3 2 3 2 4 2 2" xfId="31770" xr:uid="{00000000-0005-0000-0000-0000D2560000}"/>
    <cellStyle name="Normal 3 2 3 2 3 2 4 3" xfId="3353" xr:uid="{00000000-0005-0000-0000-0000D3560000}"/>
    <cellStyle name="Normal 3 2 3 2 3 2 4 4" xfId="31769" xr:uid="{00000000-0005-0000-0000-0000D4560000}"/>
    <cellStyle name="Normal 3 2 3 2 3 2 5" xfId="3354" xr:uid="{00000000-0005-0000-0000-0000D5560000}"/>
    <cellStyle name="Normal 3 2 3 2 3 2 5 2" xfId="3355" xr:uid="{00000000-0005-0000-0000-0000D6560000}"/>
    <cellStyle name="Normal 3 2 3 2 3 2 5 3" xfId="31771" xr:uid="{00000000-0005-0000-0000-0000D7560000}"/>
    <cellStyle name="Normal 3 2 3 2 3 2 6" xfId="3356" xr:uid="{00000000-0005-0000-0000-0000D8560000}"/>
    <cellStyle name="Normal 3 2 3 2 3 2 6 2" xfId="3357" xr:uid="{00000000-0005-0000-0000-0000D9560000}"/>
    <cellStyle name="Normal 3 2 3 2 3 2 6 3" xfId="31772" xr:uid="{00000000-0005-0000-0000-0000DA560000}"/>
    <cellStyle name="Normal 3 2 3 2 3 2 7" xfId="3358" xr:uid="{00000000-0005-0000-0000-0000DB560000}"/>
    <cellStyle name="Normal 3 2 3 2 3 2 8" xfId="31764" xr:uid="{00000000-0005-0000-0000-0000DC560000}"/>
    <cellStyle name="Normal 3 2 3 2 3 3" xfId="3359" xr:uid="{00000000-0005-0000-0000-0000DD560000}"/>
    <cellStyle name="Normal 3 2 3 2 3 3 2" xfId="3360" xr:uid="{00000000-0005-0000-0000-0000DE560000}"/>
    <cellStyle name="Normal 3 2 3 2 3 3 2 2" xfId="3361" xr:uid="{00000000-0005-0000-0000-0000DF560000}"/>
    <cellStyle name="Normal 3 2 3 2 3 3 2 2 2" xfId="31775" xr:uid="{00000000-0005-0000-0000-0000E0560000}"/>
    <cellStyle name="Normal 3 2 3 2 3 3 2 3" xfId="3362" xr:uid="{00000000-0005-0000-0000-0000E1560000}"/>
    <cellStyle name="Normal 3 2 3 2 3 3 2 4" xfId="31774" xr:uid="{00000000-0005-0000-0000-0000E2560000}"/>
    <cellStyle name="Normal 3 2 3 2 3 3 3" xfId="3363" xr:uid="{00000000-0005-0000-0000-0000E3560000}"/>
    <cellStyle name="Normal 3 2 3 2 3 3 3 2" xfId="3364" xr:uid="{00000000-0005-0000-0000-0000E4560000}"/>
    <cellStyle name="Normal 3 2 3 2 3 3 3 2 2" xfId="31777" xr:uid="{00000000-0005-0000-0000-0000E5560000}"/>
    <cellStyle name="Normal 3 2 3 2 3 3 3 3" xfId="31776" xr:uid="{00000000-0005-0000-0000-0000E6560000}"/>
    <cellStyle name="Normal 3 2 3 2 3 3 4" xfId="3365" xr:uid="{00000000-0005-0000-0000-0000E7560000}"/>
    <cellStyle name="Normal 3 2 3 2 3 3 4 2" xfId="3366" xr:uid="{00000000-0005-0000-0000-0000E8560000}"/>
    <cellStyle name="Normal 3 2 3 2 3 3 4 2 2" xfId="31779" xr:uid="{00000000-0005-0000-0000-0000E9560000}"/>
    <cellStyle name="Normal 3 2 3 2 3 3 4 3" xfId="31778" xr:uid="{00000000-0005-0000-0000-0000EA560000}"/>
    <cellStyle name="Normal 3 2 3 2 3 3 5" xfId="3367" xr:uid="{00000000-0005-0000-0000-0000EB560000}"/>
    <cellStyle name="Normal 3 2 3 2 3 3 5 2" xfId="31780" xr:uid="{00000000-0005-0000-0000-0000EC560000}"/>
    <cellStyle name="Normal 3 2 3 2 3 3 6" xfId="31781" xr:uid="{00000000-0005-0000-0000-0000ED560000}"/>
    <cellStyle name="Normal 3 2 3 2 3 3 7" xfId="31773" xr:uid="{00000000-0005-0000-0000-0000EE560000}"/>
    <cellStyle name="Normal 3 2 3 2 3 4" xfId="3368" xr:uid="{00000000-0005-0000-0000-0000EF560000}"/>
    <cellStyle name="Normal 3 2 3 2 3 4 2" xfId="3369" xr:uid="{00000000-0005-0000-0000-0000F0560000}"/>
    <cellStyle name="Normal 3 2 3 2 3 4 2 2" xfId="3370" xr:uid="{00000000-0005-0000-0000-0000F1560000}"/>
    <cellStyle name="Normal 3 2 3 2 3 4 2 2 2" xfId="31784" xr:uid="{00000000-0005-0000-0000-0000F2560000}"/>
    <cellStyle name="Normal 3 2 3 2 3 4 2 3" xfId="31783" xr:uid="{00000000-0005-0000-0000-0000F3560000}"/>
    <cellStyle name="Normal 3 2 3 2 3 4 3" xfId="3371" xr:uid="{00000000-0005-0000-0000-0000F4560000}"/>
    <cellStyle name="Normal 3 2 3 2 3 4 3 2" xfId="3372" xr:uid="{00000000-0005-0000-0000-0000F5560000}"/>
    <cellStyle name="Normal 3 2 3 2 3 4 3 2 2" xfId="31786" xr:uid="{00000000-0005-0000-0000-0000F6560000}"/>
    <cellStyle name="Normal 3 2 3 2 3 4 3 3" xfId="31785" xr:uid="{00000000-0005-0000-0000-0000F7560000}"/>
    <cellStyle name="Normal 3 2 3 2 3 4 4" xfId="3373" xr:uid="{00000000-0005-0000-0000-0000F8560000}"/>
    <cellStyle name="Normal 3 2 3 2 3 4 4 2" xfId="31788" xr:uid="{00000000-0005-0000-0000-0000F9560000}"/>
    <cellStyle name="Normal 3 2 3 2 3 4 4 3" xfId="31787" xr:uid="{00000000-0005-0000-0000-0000FA560000}"/>
    <cellStyle name="Normal 3 2 3 2 3 4 5" xfId="31789" xr:uid="{00000000-0005-0000-0000-0000FB560000}"/>
    <cellStyle name="Normal 3 2 3 2 3 4 6" xfId="31790" xr:uid="{00000000-0005-0000-0000-0000FC560000}"/>
    <cellStyle name="Normal 3 2 3 2 3 4 7" xfId="31782" xr:uid="{00000000-0005-0000-0000-0000FD560000}"/>
    <cellStyle name="Normal 3 2 3 2 3 5" xfId="3374" xr:uid="{00000000-0005-0000-0000-0000FE560000}"/>
    <cellStyle name="Normal 3 2 3 2 3 5 2" xfId="3375" xr:uid="{00000000-0005-0000-0000-0000FF560000}"/>
    <cellStyle name="Normal 3 2 3 2 3 5 2 2" xfId="31793" xr:uid="{00000000-0005-0000-0000-000000570000}"/>
    <cellStyle name="Normal 3 2 3 2 3 5 2 3" xfId="31792" xr:uid="{00000000-0005-0000-0000-000001570000}"/>
    <cellStyle name="Normal 3 2 3 2 3 5 3" xfId="3376" xr:uid="{00000000-0005-0000-0000-000002570000}"/>
    <cellStyle name="Normal 3 2 3 2 3 5 3 2" xfId="31795" xr:uid="{00000000-0005-0000-0000-000003570000}"/>
    <cellStyle name="Normal 3 2 3 2 3 5 3 3" xfId="31794" xr:uid="{00000000-0005-0000-0000-000004570000}"/>
    <cellStyle name="Normal 3 2 3 2 3 5 4" xfId="31796" xr:uid="{00000000-0005-0000-0000-000005570000}"/>
    <cellStyle name="Normal 3 2 3 2 3 5 5" xfId="31797" xr:uid="{00000000-0005-0000-0000-000006570000}"/>
    <cellStyle name="Normal 3 2 3 2 3 5 6" xfId="31791" xr:uid="{00000000-0005-0000-0000-000007570000}"/>
    <cellStyle name="Normal 3 2 3 2 3 6" xfId="3377" xr:uid="{00000000-0005-0000-0000-000008570000}"/>
    <cellStyle name="Normal 3 2 3 2 3 6 2" xfId="3378" xr:uid="{00000000-0005-0000-0000-000009570000}"/>
    <cellStyle name="Normal 3 2 3 2 3 6 2 2" xfId="31799" xr:uid="{00000000-0005-0000-0000-00000A570000}"/>
    <cellStyle name="Normal 3 2 3 2 3 6 3" xfId="31798" xr:uid="{00000000-0005-0000-0000-00000B570000}"/>
    <cellStyle name="Normal 3 2 3 2 3 7" xfId="3379" xr:uid="{00000000-0005-0000-0000-00000C570000}"/>
    <cellStyle name="Normal 3 2 3 2 3 7 2" xfId="3380" xr:uid="{00000000-0005-0000-0000-00000D570000}"/>
    <cellStyle name="Normal 3 2 3 2 3 7 2 2" xfId="31801" xr:uid="{00000000-0005-0000-0000-00000E570000}"/>
    <cellStyle name="Normal 3 2 3 2 3 7 3" xfId="31800" xr:uid="{00000000-0005-0000-0000-00000F570000}"/>
    <cellStyle name="Normal 3 2 3 2 3 8" xfId="3381" xr:uid="{00000000-0005-0000-0000-000010570000}"/>
    <cellStyle name="Normal 3 2 3 2 3 8 2" xfId="31803" xr:uid="{00000000-0005-0000-0000-000011570000}"/>
    <cellStyle name="Normal 3 2 3 2 3 8 3" xfId="31802" xr:uid="{00000000-0005-0000-0000-000012570000}"/>
    <cellStyle name="Normal 3 2 3 2 3 9" xfId="31804" xr:uid="{00000000-0005-0000-0000-000013570000}"/>
    <cellStyle name="Normal 3 2 3 2 4" xfId="3382" xr:uid="{00000000-0005-0000-0000-000014570000}"/>
    <cellStyle name="Normal 3 2 3 2 4 10" xfId="31806" xr:uid="{00000000-0005-0000-0000-000015570000}"/>
    <cellStyle name="Normal 3 2 3 2 4 11" xfId="31805" xr:uid="{00000000-0005-0000-0000-000016570000}"/>
    <cellStyle name="Normal 3 2 3 2 4 2" xfId="3383" xr:uid="{00000000-0005-0000-0000-000017570000}"/>
    <cellStyle name="Normal 3 2 3 2 4 2 2" xfId="3384" xr:uid="{00000000-0005-0000-0000-000018570000}"/>
    <cellStyle name="Normal 3 2 3 2 4 2 2 2" xfId="3385" xr:uid="{00000000-0005-0000-0000-000019570000}"/>
    <cellStyle name="Normal 3 2 3 2 4 2 2 2 2" xfId="31809" xr:uid="{00000000-0005-0000-0000-00001A570000}"/>
    <cellStyle name="Normal 3 2 3 2 4 2 2 3" xfId="3386" xr:uid="{00000000-0005-0000-0000-00001B570000}"/>
    <cellStyle name="Normal 3 2 3 2 4 2 2 4" xfId="31808" xr:uid="{00000000-0005-0000-0000-00001C570000}"/>
    <cellStyle name="Normal 3 2 3 2 4 2 3" xfId="3387" xr:uid="{00000000-0005-0000-0000-00001D570000}"/>
    <cellStyle name="Normal 3 2 3 2 4 2 3 2" xfId="3388" xr:uid="{00000000-0005-0000-0000-00001E570000}"/>
    <cellStyle name="Normal 3 2 3 2 4 2 3 2 2" xfId="31811" xr:uid="{00000000-0005-0000-0000-00001F570000}"/>
    <cellStyle name="Normal 3 2 3 2 4 2 3 3" xfId="31810" xr:uid="{00000000-0005-0000-0000-000020570000}"/>
    <cellStyle name="Normal 3 2 3 2 4 2 4" xfId="3389" xr:uid="{00000000-0005-0000-0000-000021570000}"/>
    <cellStyle name="Normal 3 2 3 2 4 2 4 2" xfId="3390" xr:uid="{00000000-0005-0000-0000-000022570000}"/>
    <cellStyle name="Normal 3 2 3 2 4 2 4 2 2" xfId="31813" xr:uid="{00000000-0005-0000-0000-000023570000}"/>
    <cellStyle name="Normal 3 2 3 2 4 2 4 3" xfId="31812" xr:uid="{00000000-0005-0000-0000-000024570000}"/>
    <cellStyle name="Normal 3 2 3 2 4 2 5" xfId="3391" xr:uid="{00000000-0005-0000-0000-000025570000}"/>
    <cellStyle name="Normal 3 2 3 2 4 2 5 2" xfId="31814" xr:uid="{00000000-0005-0000-0000-000026570000}"/>
    <cellStyle name="Normal 3 2 3 2 4 2 6" xfId="31815" xr:uid="{00000000-0005-0000-0000-000027570000}"/>
    <cellStyle name="Normal 3 2 3 2 4 2 7" xfId="31807" xr:uid="{00000000-0005-0000-0000-000028570000}"/>
    <cellStyle name="Normal 3 2 3 2 4 3" xfId="3392" xr:uid="{00000000-0005-0000-0000-000029570000}"/>
    <cellStyle name="Normal 3 2 3 2 4 3 2" xfId="3393" xr:uid="{00000000-0005-0000-0000-00002A570000}"/>
    <cellStyle name="Normal 3 2 3 2 4 3 2 2" xfId="3394" xr:uid="{00000000-0005-0000-0000-00002B570000}"/>
    <cellStyle name="Normal 3 2 3 2 4 3 2 2 2" xfId="31818" xr:uid="{00000000-0005-0000-0000-00002C570000}"/>
    <cellStyle name="Normal 3 2 3 2 4 3 2 3" xfId="31817" xr:uid="{00000000-0005-0000-0000-00002D570000}"/>
    <cellStyle name="Normal 3 2 3 2 4 3 3" xfId="3395" xr:uid="{00000000-0005-0000-0000-00002E570000}"/>
    <cellStyle name="Normal 3 2 3 2 4 3 3 2" xfId="3396" xr:uid="{00000000-0005-0000-0000-00002F570000}"/>
    <cellStyle name="Normal 3 2 3 2 4 3 3 2 2" xfId="31820" xr:uid="{00000000-0005-0000-0000-000030570000}"/>
    <cellStyle name="Normal 3 2 3 2 4 3 3 3" xfId="31819" xr:uid="{00000000-0005-0000-0000-000031570000}"/>
    <cellStyle name="Normal 3 2 3 2 4 3 4" xfId="3397" xr:uid="{00000000-0005-0000-0000-000032570000}"/>
    <cellStyle name="Normal 3 2 3 2 4 3 4 2" xfId="31822" xr:uid="{00000000-0005-0000-0000-000033570000}"/>
    <cellStyle name="Normal 3 2 3 2 4 3 4 3" xfId="31821" xr:uid="{00000000-0005-0000-0000-000034570000}"/>
    <cellStyle name="Normal 3 2 3 2 4 3 5" xfId="31823" xr:uid="{00000000-0005-0000-0000-000035570000}"/>
    <cellStyle name="Normal 3 2 3 2 4 3 6" xfId="31824" xr:uid="{00000000-0005-0000-0000-000036570000}"/>
    <cellStyle name="Normal 3 2 3 2 4 3 7" xfId="31816" xr:uid="{00000000-0005-0000-0000-000037570000}"/>
    <cellStyle name="Normal 3 2 3 2 4 4" xfId="3398" xr:uid="{00000000-0005-0000-0000-000038570000}"/>
    <cellStyle name="Normal 3 2 3 2 4 4 2" xfId="3399" xr:uid="{00000000-0005-0000-0000-000039570000}"/>
    <cellStyle name="Normal 3 2 3 2 4 4 2 2" xfId="31827" xr:uid="{00000000-0005-0000-0000-00003A570000}"/>
    <cellStyle name="Normal 3 2 3 2 4 4 2 3" xfId="31826" xr:uid="{00000000-0005-0000-0000-00003B570000}"/>
    <cellStyle name="Normal 3 2 3 2 4 4 3" xfId="3400" xr:uid="{00000000-0005-0000-0000-00003C570000}"/>
    <cellStyle name="Normal 3 2 3 2 4 4 3 2" xfId="31829" xr:uid="{00000000-0005-0000-0000-00003D570000}"/>
    <cellStyle name="Normal 3 2 3 2 4 4 3 3" xfId="31828" xr:uid="{00000000-0005-0000-0000-00003E570000}"/>
    <cellStyle name="Normal 3 2 3 2 4 4 4" xfId="31830" xr:uid="{00000000-0005-0000-0000-00003F570000}"/>
    <cellStyle name="Normal 3 2 3 2 4 4 4 2" xfId="31831" xr:uid="{00000000-0005-0000-0000-000040570000}"/>
    <cellStyle name="Normal 3 2 3 2 4 4 5" xfId="31832" xr:uid="{00000000-0005-0000-0000-000041570000}"/>
    <cellStyle name="Normal 3 2 3 2 4 4 6" xfId="31833" xr:uid="{00000000-0005-0000-0000-000042570000}"/>
    <cellStyle name="Normal 3 2 3 2 4 4 7" xfId="31825" xr:uid="{00000000-0005-0000-0000-000043570000}"/>
    <cellStyle name="Normal 3 2 3 2 4 5" xfId="3401" xr:uid="{00000000-0005-0000-0000-000044570000}"/>
    <cellStyle name="Normal 3 2 3 2 4 5 2" xfId="3402" xr:uid="{00000000-0005-0000-0000-000045570000}"/>
    <cellStyle name="Normal 3 2 3 2 4 5 2 2" xfId="31836" xr:uid="{00000000-0005-0000-0000-000046570000}"/>
    <cellStyle name="Normal 3 2 3 2 4 5 2 3" xfId="31835" xr:uid="{00000000-0005-0000-0000-000047570000}"/>
    <cellStyle name="Normal 3 2 3 2 4 5 3" xfId="31837" xr:uid="{00000000-0005-0000-0000-000048570000}"/>
    <cellStyle name="Normal 3 2 3 2 4 5 3 2" xfId="31838" xr:uid="{00000000-0005-0000-0000-000049570000}"/>
    <cellStyle name="Normal 3 2 3 2 4 5 4" xfId="31839" xr:uid="{00000000-0005-0000-0000-00004A570000}"/>
    <cellStyle name="Normal 3 2 3 2 4 5 5" xfId="31840" xr:uid="{00000000-0005-0000-0000-00004B570000}"/>
    <cellStyle name="Normal 3 2 3 2 4 5 6" xfId="31834" xr:uid="{00000000-0005-0000-0000-00004C570000}"/>
    <cellStyle name="Normal 3 2 3 2 4 6" xfId="3403" xr:uid="{00000000-0005-0000-0000-00004D570000}"/>
    <cellStyle name="Normal 3 2 3 2 4 6 2" xfId="3404" xr:uid="{00000000-0005-0000-0000-00004E570000}"/>
    <cellStyle name="Normal 3 2 3 2 4 6 2 2" xfId="31842" xr:uid="{00000000-0005-0000-0000-00004F570000}"/>
    <cellStyle name="Normal 3 2 3 2 4 6 3" xfId="31841" xr:uid="{00000000-0005-0000-0000-000050570000}"/>
    <cellStyle name="Normal 3 2 3 2 4 7" xfId="3405" xr:uid="{00000000-0005-0000-0000-000051570000}"/>
    <cellStyle name="Normal 3 2 3 2 4 7 2" xfId="31844" xr:uid="{00000000-0005-0000-0000-000052570000}"/>
    <cellStyle name="Normal 3 2 3 2 4 7 3" xfId="31843" xr:uid="{00000000-0005-0000-0000-000053570000}"/>
    <cellStyle name="Normal 3 2 3 2 4 8" xfId="31845" xr:uid="{00000000-0005-0000-0000-000054570000}"/>
    <cellStyle name="Normal 3 2 3 2 4 8 2" xfId="31846" xr:uid="{00000000-0005-0000-0000-000055570000}"/>
    <cellStyle name="Normal 3 2 3 2 4 9" xfId="31847" xr:uid="{00000000-0005-0000-0000-000056570000}"/>
    <cellStyle name="Normal 3 2 3 2 5" xfId="3406" xr:uid="{00000000-0005-0000-0000-000057570000}"/>
    <cellStyle name="Normal 3 2 3 2 5 2" xfId="3407" xr:uid="{00000000-0005-0000-0000-000058570000}"/>
    <cellStyle name="Normal 3 2 3 2 5 2 2" xfId="3408" xr:uid="{00000000-0005-0000-0000-000059570000}"/>
    <cellStyle name="Normal 3 2 3 2 5 2 2 2" xfId="3409" xr:uid="{00000000-0005-0000-0000-00005A570000}"/>
    <cellStyle name="Normal 3 2 3 2 5 2 2 3" xfId="3410" xr:uid="{00000000-0005-0000-0000-00005B570000}"/>
    <cellStyle name="Normal 3 2 3 2 5 2 2 4" xfId="31850" xr:uid="{00000000-0005-0000-0000-00005C570000}"/>
    <cellStyle name="Normal 3 2 3 2 5 2 3" xfId="3411" xr:uid="{00000000-0005-0000-0000-00005D570000}"/>
    <cellStyle name="Normal 3 2 3 2 5 2 3 2" xfId="3412" xr:uid="{00000000-0005-0000-0000-00005E570000}"/>
    <cellStyle name="Normal 3 2 3 2 5 2 4" xfId="3413" xr:uid="{00000000-0005-0000-0000-00005F570000}"/>
    <cellStyle name="Normal 3 2 3 2 5 2 4 2" xfId="3414" xr:uid="{00000000-0005-0000-0000-000060570000}"/>
    <cellStyle name="Normal 3 2 3 2 5 2 5" xfId="3415" xr:uid="{00000000-0005-0000-0000-000061570000}"/>
    <cellStyle name="Normal 3 2 3 2 5 2 6" xfId="31849" xr:uid="{00000000-0005-0000-0000-000062570000}"/>
    <cellStyle name="Normal 3 2 3 2 5 3" xfId="3416" xr:uid="{00000000-0005-0000-0000-000063570000}"/>
    <cellStyle name="Normal 3 2 3 2 5 3 2" xfId="3417" xr:uid="{00000000-0005-0000-0000-000064570000}"/>
    <cellStyle name="Normal 3 2 3 2 5 3 2 2" xfId="3418" xr:uid="{00000000-0005-0000-0000-000065570000}"/>
    <cellStyle name="Normal 3 2 3 2 5 3 2 3" xfId="31852" xr:uid="{00000000-0005-0000-0000-000066570000}"/>
    <cellStyle name="Normal 3 2 3 2 5 3 3" xfId="3419" xr:uid="{00000000-0005-0000-0000-000067570000}"/>
    <cellStyle name="Normal 3 2 3 2 5 3 3 2" xfId="3420" xr:uid="{00000000-0005-0000-0000-000068570000}"/>
    <cellStyle name="Normal 3 2 3 2 5 3 4" xfId="3421" xr:uid="{00000000-0005-0000-0000-000069570000}"/>
    <cellStyle name="Normal 3 2 3 2 5 3 5" xfId="31851" xr:uid="{00000000-0005-0000-0000-00006A570000}"/>
    <cellStyle name="Normal 3 2 3 2 5 4" xfId="3422" xr:uid="{00000000-0005-0000-0000-00006B570000}"/>
    <cellStyle name="Normal 3 2 3 2 5 4 2" xfId="3423" xr:uid="{00000000-0005-0000-0000-00006C570000}"/>
    <cellStyle name="Normal 3 2 3 2 5 4 2 2" xfId="31854" xr:uid="{00000000-0005-0000-0000-00006D570000}"/>
    <cellStyle name="Normal 3 2 3 2 5 4 3" xfId="3424" xr:uid="{00000000-0005-0000-0000-00006E570000}"/>
    <cellStyle name="Normal 3 2 3 2 5 4 4" xfId="31853" xr:uid="{00000000-0005-0000-0000-00006F570000}"/>
    <cellStyle name="Normal 3 2 3 2 5 5" xfId="3425" xr:uid="{00000000-0005-0000-0000-000070570000}"/>
    <cellStyle name="Normal 3 2 3 2 5 5 2" xfId="3426" xr:uid="{00000000-0005-0000-0000-000071570000}"/>
    <cellStyle name="Normal 3 2 3 2 5 5 3" xfId="31855" xr:uid="{00000000-0005-0000-0000-000072570000}"/>
    <cellStyle name="Normal 3 2 3 2 5 6" xfId="3427" xr:uid="{00000000-0005-0000-0000-000073570000}"/>
    <cellStyle name="Normal 3 2 3 2 5 6 2" xfId="3428" xr:uid="{00000000-0005-0000-0000-000074570000}"/>
    <cellStyle name="Normal 3 2 3 2 5 6 3" xfId="31856" xr:uid="{00000000-0005-0000-0000-000075570000}"/>
    <cellStyle name="Normal 3 2 3 2 5 7" xfId="3429" xr:uid="{00000000-0005-0000-0000-000076570000}"/>
    <cellStyle name="Normal 3 2 3 2 5 8" xfId="31848" xr:uid="{00000000-0005-0000-0000-000077570000}"/>
    <cellStyle name="Normal 3 2 3 2 6" xfId="3430" xr:uid="{00000000-0005-0000-0000-000078570000}"/>
    <cellStyle name="Normal 3 2 3 2 6 2" xfId="3431" xr:uid="{00000000-0005-0000-0000-000079570000}"/>
    <cellStyle name="Normal 3 2 3 2 6 2 2" xfId="3432" xr:uid="{00000000-0005-0000-0000-00007A570000}"/>
    <cellStyle name="Normal 3 2 3 2 6 2 2 2" xfId="3433" xr:uid="{00000000-0005-0000-0000-00007B570000}"/>
    <cellStyle name="Normal 3 2 3 2 6 2 2 3" xfId="31859" xr:uid="{00000000-0005-0000-0000-00007C570000}"/>
    <cellStyle name="Normal 3 2 3 2 6 2 3" xfId="3434" xr:uid="{00000000-0005-0000-0000-00007D570000}"/>
    <cellStyle name="Normal 3 2 3 2 6 2 3 2" xfId="3435" xr:uid="{00000000-0005-0000-0000-00007E570000}"/>
    <cellStyle name="Normal 3 2 3 2 6 2 4" xfId="3436" xr:uid="{00000000-0005-0000-0000-00007F570000}"/>
    <cellStyle name="Normal 3 2 3 2 6 2 5" xfId="31858" xr:uid="{00000000-0005-0000-0000-000080570000}"/>
    <cellStyle name="Normal 3 2 3 2 6 3" xfId="3437" xr:uid="{00000000-0005-0000-0000-000081570000}"/>
    <cellStyle name="Normal 3 2 3 2 6 3 2" xfId="3438" xr:uid="{00000000-0005-0000-0000-000082570000}"/>
    <cellStyle name="Normal 3 2 3 2 6 3 2 2" xfId="31861" xr:uid="{00000000-0005-0000-0000-000083570000}"/>
    <cellStyle name="Normal 3 2 3 2 6 3 3" xfId="3439" xr:uid="{00000000-0005-0000-0000-000084570000}"/>
    <cellStyle name="Normal 3 2 3 2 6 3 4" xfId="31860" xr:uid="{00000000-0005-0000-0000-000085570000}"/>
    <cellStyle name="Normal 3 2 3 2 6 4" xfId="3440" xr:uid="{00000000-0005-0000-0000-000086570000}"/>
    <cellStyle name="Normal 3 2 3 2 6 4 2" xfId="3441" xr:uid="{00000000-0005-0000-0000-000087570000}"/>
    <cellStyle name="Normal 3 2 3 2 6 4 2 2" xfId="31863" xr:uid="{00000000-0005-0000-0000-000088570000}"/>
    <cellStyle name="Normal 3 2 3 2 6 4 3" xfId="31862" xr:uid="{00000000-0005-0000-0000-000089570000}"/>
    <cellStyle name="Normal 3 2 3 2 6 5" xfId="3442" xr:uid="{00000000-0005-0000-0000-00008A570000}"/>
    <cellStyle name="Normal 3 2 3 2 6 5 2" xfId="3443" xr:uid="{00000000-0005-0000-0000-00008B570000}"/>
    <cellStyle name="Normal 3 2 3 2 6 5 3" xfId="31864" xr:uid="{00000000-0005-0000-0000-00008C570000}"/>
    <cellStyle name="Normal 3 2 3 2 6 6" xfId="3444" xr:uid="{00000000-0005-0000-0000-00008D570000}"/>
    <cellStyle name="Normal 3 2 3 2 6 6 2" xfId="31865" xr:uid="{00000000-0005-0000-0000-00008E570000}"/>
    <cellStyle name="Normal 3 2 3 2 6 7" xfId="31857" xr:uid="{00000000-0005-0000-0000-00008F570000}"/>
    <cellStyle name="Normal 3 2 3 2 7" xfId="3445" xr:uid="{00000000-0005-0000-0000-000090570000}"/>
    <cellStyle name="Normal 3 2 3 2 7 2" xfId="3446" xr:uid="{00000000-0005-0000-0000-000091570000}"/>
    <cellStyle name="Normal 3 2 3 2 7 2 2" xfId="3447" xr:uid="{00000000-0005-0000-0000-000092570000}"/>
    <cellStyle name="Normal 3 2 3 2 7 2 2 2" xfId="31868" xr:uid="{00000000-0005-0000-0000-000093570000}"/>
    <cellStyle name="Normal 3 2 3 2 7 2 3" xfId="31867" xr:uid="{00000000-0005-0000-0000-000094570000}"/>
    <cellStyle name="Normal 3 2 3 2 7 3" xfId="3448" xr:uid="{00000000-0005-0000-0000-000095570000}"/>
    <cellStyle name="Normal 3 2 3 2 7 3 2" xfId="3449" xr:uid="{00000000-0005-0000-0000-000096570000}"/>
    <cellStyle name="Normal 3 2 3 2 7 3 2 2" xfId="31870" xr:uid="{00000000-0005-0000-0000-000097570000}"/>
    <cellStyle name="Normal 3 2 3 2 7 3 3" xfId="31869" xr:uid="{00000000-0005-0000-0000-000098570000}"/>
    <cellStyle name="Normal 3 2 3 2 7 4" xfId="3450" xr:uid="{00000000-0005-0000-0000-000099570000}"/>
    <cellStyle name="Normal 3 2 3 2 7 4 2" xfId="31872" xr:uid="{00000000-0005-0000-0000-00009A570000}"/>
    <cellStyle name="Normal 3 2 3 2 7 4 3" xfId="31871" xr:uid="{00000000-0005-0000-0000-00009B570000}"/>
    <cellStyle name="Normal 3 2 3 2 7 5" xfId="31873" xr:uid="{00000000-0005-0000-0000-00009C570000}"/>
    <cellStyle name="Normal 3 2 3 2 7 6" xfId="31874" xr:uid="{00000000-0005-0000-0000-00009D570000}"/>
    <cellStyle name="Normal 3 2 3 2 7 7" xfId="31866" xr:uid="{00000000-0005-0000-0000-00009E570000}"/>
    <cellStyle name="Normal 3 2 3 2 8" xfId="3451" xr:uid="{00000000-0005-0000-0000-00009F570000}"/>
    <cellStyle name="Normal 3 2 3 2 8 2" xfId="3452" xr:uid="{00000000-0005-0000-0000-0000A0570000}"/>
    <cellStyle name="Normal 3 2 3 2 8 2 2" xfId="3453" xr:uid="{00000000-0005-0000-0000-0000A1570000}"/>
    <cellStyle name="Normal 3 2 3 2 8 2 2 2" xfId="31877" xr:uid="{00000000-0005-0000-0000-0000A2570000}"/>
    <cellStyle name="Normal 3 2 3 2 8 2 3" xfId="31876" xr:uid="{00000000-0005-0000-0000-0000A3570000}"/>
    <cellStyle name="Normal 3 2 3 2 8 3" xfId="3454" xr:uid="{00000000-0005-0000-0000-0000A4570000}"/>
    <cellStyle name="Normal 3 2 3 2 8 3 2" xfId="3455" xr:uid="{00000000-0005-0000-0000-0000A5570000}"/>
    <cellStyle name="Normal 3 2 3 2 8 3 2 2" xfId="31879" xr:uid="{00000000-0005-0000-0000-0000A6570000}"/>
    <cellStyle name="Normal 3 2 3 2 8 3 3" xfId="31878" xr:uid="{00000000-0005-0000-0000-0000A7570000}"/>
    <cellStyle name="Normal 3 2 3 2 8 4" xfId="3456" xr:uid="{00000000-0005-0000-0000-0000A8570000}"/>
    <cellStyle name="Normal 3 2 3 2 8 4 2" xfId="31880" xr:uid="{00000000-0005-0000-0000-0000A9570000}"/>
    <cellStyle name="Normal 3 2 3 2 8 5" xfId="31881" xr:uid="{00000000-0005-0000-0000-0000AA570000}"/>
    <cellStyle name="Normal 3 2 3 2 8 6" xfId="31875" xr:uid="{00000000-0005-0000-0000-0000AB570000}"/>
    <cellStyle name="Normal 3 2 3 2 9" xfId="3457" xr:uid="{00000000-0005-0000-0000-0000AC570000}"/>
    <cellStyle name="Normal 3 2 3 2 9 2" xfId="3458" xr:uid="{00000000-0005-0000-0000-0000AD570000}"/>
    <cellStyle name="Normal 3 2 3 2 9 2 2" xfId="31883" xr:uid="{00000000-0005-0000-0000-0000AE570000}"/>
    <cellStyle name="Normal 3 2 3 2 9 3" xfId="3459" xr:uid="{00000000-0005-0000-0000-0000AF570000}"/>
    <cellStyle name="Normal 3 2 3 2 9 4" xfId="31882" xr:uid="{00000000-0005-0000-0000-0000B0570000}"/>
    <cellStyle name="Normal 3 2 3 3" xfId="3460" xr:uid="{00000000-0005-0000-0000-0000B1570000}"/>
    <cellStyle name="Normal 3 2 3 3 10" xfId="3461" xr:uid="{00000000-0005-0000-0000-0000B2570000}"/>
    <cellStyle name="Normal 3 2 3 3 10 2" xfId="3462" xr:uid="{00000000-0005-0000-0000-0000B3570000}"/>
    <cellStyle name="Normal 3 2 3 3 10 2 2" xfId="31886" xr:uid="{00000000-0005-0000-0000-0000B4570000}"/>
    <cellStyle name="Normal 3 2 3 3 10 3" xfId="31885" xr:uid="{00000000-0005-0000-0000-0000B5570000}"/>
    <cellStyle name="Normal 3 2 3 3 11" xfId="3463" xr:uid="{00000000-0005-0000-0000-0000B6570000}"/>
    <cellStyle name="Normal 3 2 3 3 11 2" xfId="31888" xr:uid="{00000000-0005-0000-0000-0000B7570000}"/>
    <cellStyle name="Normal 3 2 3 3 11 3" xfId="31887" xr:uid="{00000000-0005-0000-0000-0000B8570000}"/>
    <cellStyle name="Normal 3 2 3 3 12" xfId="31889" xr:uid="{00000000-0005-0000-0000-0000B9570000}"/>
    <cellStyle name="Normal 3 2 3 3 13" xfId="31890" xr:uid="{00000000-0005-0000-0000-0000BA570000}"/>
    <cellStyle name="Normal 3 2 3 3 14" xfId="31884" xr:uid="{00000000-0005-0000-0000-0000BB570000}"/>
    <cellStyle name="Normal 3 2 3 3 2" xfId="3464" xr:uid="{00000000-0005-0000-0000-0000BC570000}"/>
    <cellStyle name="Normal 3 2 3 3 2 10" xfId="31892" xr:uid="{00000000-0005-0000-0000-0000BD570000}"/>
    <cellStyle name="Normal 3 2 3 3 2 11" xfId="31893" xr:uid="{00000000-0005-0000-0000-0000BE570000}"/>
    <cellStyle name="Normal 3 2 3 3 2 12" xfId="31891" xr:uid="{00000000-0005-0000-0000-0000BF570000}"/>
    <cellStyle name="Normal 3 2 3 3 2 2" xfId="3465" xr:uid="{00000000-0005-0000-0000-0000C0570000}"/>
    <cellStyle name="Normal 3 2 3 3 2 2 2" xfId="3466" xr:uid="{00000000-0005-0000-0000-0000C1570000}"/>
    <cellStyle name="Normal 3 2 3 3 2 2 2 2" xfId="3467" xr:uid="{00000000-0005-0000-0000-0000C2570000}"/>
    <cellStyle name="Normal 3 2 3 3 2 2 2 2 2" xfId="3468" xr:uid="{00000000-0005-0000-0000-0000C3570000}"/>
    <cellStyle name="Normal 3 2 3 3 2 2 2 2 3" xfId="3469" xr:uid="{00000000-0005-0000-0000-0000C4570000}"/>
    <cellStyle name="Normal 3 2 3 3 2 2 2 2 4" xfId="31896" xr:uid="{00000000-0005-0000-0000-0000C5570000}"/>
    <cellStyle name="Normal 3 2 3 3 2 2 2 3" xfId="3470" xr:uid="{00000000-0005-0000-0000-0000C6570000}"/>
    <cellStyle name="Normal 3 2 3 3 2 2 2 3 2" xfId="3471" xr:uid="{00000000-0005-0000-0000-0000C7570000}"/>
    <cellStyle name="Normal 3 2 3 3 2 2 2 4" xfId="3472" xr:uid="{00000000-0005-0000-0000-0000C8570000}"/>
    <cellStyle name="Normal 3 2 3 3 2 2 2 4 2" xfId="3473" xr:uid="{00000000-0005-0000-0000-0000C9570000}"/>
    <cellStyle name="Normal 3 2 3 3 2 2 2 5" xfId="3474" xr:uid="{00000000-0005-0000-0000-0000CA570000}"/>
    <cellStyle name="Normal 3 2 3 3 2 2 2 6" xfId="31895" xr:uid="{00000000-0005-0000-0000-0000CB570000}"/>
    <cellStyle name="Normal 3 2 3 3 2 2 3" xfId="3475" xr:uid="{00000000-0005-0000-0000-0000CC570000}"/>
    <cellStyle name="Normal 3 2 3 3 2 2 3 2" xfId="3476" xr:uid="{00000000-0005-0000-0000-0000CD570000}"/>
    <cellStyle name="Normal 3 2 3 3 2 2 3 2 2" xfId="3477" xr:uid="{00000000-0005-0000-0000-0000CE570000}"/>
    <cellStyle name="Normal 3 2 3 3 2 2 3 2 3" xfId="31898" xr:uid="{00000000-0005-0000-0000-0000CF570000}"/>
    <cellStyle name="Normal 3 2 3 3 2 2 3 3" xfId="3478" xr:uid="{00000000-0005-0000-0000-0000D0570000}"/>
    <cellStyle name="Normal 3 2 3 3 2 2 3 3 2" xfId="3479" xr:uid="{00000000-0005-0000-0000-0000D1570000}"/>
    <cellStyle name="Normal 3 2 3 3 2 2 3 4" xfId="3480" xr:uid="{00000000-0005-0000-0000-0000D2570000}"/>
    <cellStyle name="Normal 3 2 3 3 2 2 3 5" xfId="31897" xr:uid="{00000000-0005-0000-0000-0000D3570000}"/>
    <cellStyle name="Normal 3 2 3 3 2 2 4" xfId="3481" xr:uid="{00000000-0005-0000-0000-0000D4570000}"/>
    <cellStyle name="Normal 3 2 3 3 2 2 4 2" xfId="3482" xr:uid="{00000000-0005-0000-0000-0000D5570000}"/>
    <cellStyle name="Normal 3 2 3 3 2 2 4 2 2" xfId="31900" xr:uid="{00000000-0005-0000-0000-0000D6570000}"/>
    <cellStyle name="Normal 3 2 3 3 2 2 4 3" xfId="3483" xr:uid="{00000000-0005-0000-0000-0000D7570000}"/>
    <cellStyle name="Normal 3 2 3 3 2 2 4 4" xfId="31899" xr:uid="{00000000-0005-0000-0000-0000D8570000}"/>
    <cellStyle name="Normal 3 2 3 3 2 2 5" xfId="3484" xr:uid="{00000000-0005-0000-0000-0000D9570000}"/>
    <cellStyle name="Normal 3 2 3 3 2 2 5 2" xfId="3485" xr:uid="{00000000-0005-0000-0000-0000DA570000}"/>
    <cellStyle name="Normal 3 2 3 3 2 2 5 3" xfId="31901" xr:uid="{00000000-0005-0000-0000-0000DB570000}"/>
    <cellStyle name="Normal 3 2 3 3 2 2 6" xfId="3486" xr:uid="{00000000-0005-0000-0000-0000DC570000}"/>
    <cellStyle name="Normal 3 2 3 3 2 2 6 2" xfId="3487" xr:uid="{00000000-0005-0000-0000-0000DD570000}"/>
    <cellStyle name="Normal 3 2 3 3 2 2 6 3" xfId="31902" xr:uid="{00000000-0005-0000-0000-0000DE570000}"/>
    <cellStyle name="Normal 3 2 3 3 2 2 7" xfId="3488" xr:uid="{00000000-0005-0000-0000-0000DF570000}"/>
    <cellStyle name="Normal 3 2 3 3 2 2 8" xfId="31894" xr:uid="{00000000-0005-0000-0000-0000E0570000}"/>
    <cellStyle name="Normal 3 2 3 3 2 3" xfId="3489" xr:uid="{00000000-0005-0000-0000-0000E1570000}"/>
    <cellStyle name="Normal 3 2 3 3 2 3 2" xfId="3490" xr:uid="{00000000-0005-0000-0000-0000E2570000}"/>
    <cellStyle name="Normal 3 2 3 3 2 3 2 2" xfId="3491" xr:uid="{00000000-0005-0000-0000-0000E3570000}"/>
    <cellStyle name="Normal 3 2 3 3 2 3 2 2 2" xfId="31905" xr:uid="{00000000-0005-0000-0000-0000E4570000}"/>
    <cellStyle name="Normal 3 2 3 3 2 3 2 3" xfId="3492" xr:uid="{00000000-0005-0000-0000-0000E5570000}"/>
    <cellStyle name="Normal 3 2 3 3 2 3 2 4" xfId="31904" xr:uid="{00000000-0005-0000-0000-0000E6570000}"/>
    <cellStyle name="Normal 3 2 3 3 2 3 3" xfId="3493" xr:uid="{00000000-0005-0000-0000-0000E7570000}"/>
    <cellStyle name="Normal 3 2 3 3 2 3 3 2" xfId="3494" xr:uid="{00000000-0005-0000-0000-0000E8570000}"/>
    <cellStyle name="Normal 3 2 3 3 2 3 3 2 2" xfId="31907" xr:uid="{00000000-0005-0000-0000-0000E9570000}"/>
    <cellStyle name="Normal 3 2 3 3 2 3 3 3" xfId="31906" xr:uid="{00000000-0005-0000-0000-0000EA570000}"/>
    <cellStyle name="Normal 3 2 3 3 2 3 4" xfId="3495" xr:uid="{00000000-0005-0000-0000-0000EB570000}"/>
    <cellStyle name="Normal 3 2 3 3 2 3 4 2" xfId="3496" xr:uid="{00000000-0005-0000-0000-0000EC570000}"/>
    <cellStyle name="Normal 3 2 3 3 2 3 4 2 2" xfId="31909" xr:uid="{00000000-0005-0000-0000-0000ED570000}"/>
    <cellStyle name="Normal 3 2 3 3 2 3 4 3" xfId="31908" xr:uid="{00000000-0005-0000-0000-0000EE570000}"/>
    <cellStyle name="Normal 3 2 3 3 2 3 5" xfId="3497" xr:uid="{00000000-0005-0000-0000-0000EF570000}"/>
    <cellStyle name="Normal 3 2 3 3 2 3 5 2" xfId="31910" xr:uid="{00000000-0005-0000-0000-0000F0570000}"/>
    <cellStyle name="Normal 3 2 3 3 2 3 6" xfId="31911" xr:uid="{00000000-0005-0000-0000-0000F1570000}"/>
    <cellStyle name="Normal 3 2 3 3 2 3 7" xfId="31903" xr:uid="{00000000-0005-0000-0000-0000F2570000}"/>
    <cellStyle name="Normal 3 2 3 3 2 4" xfId="3498" xr:uid="{00000000-0005-0000-0000-0000F3570000}"/>
    <cellStyle name="Normal 3 2 3 3 2 4 2" xfId="3499" xr:uid="{00000000-0005-0000-0000-0000F4570000}"/>
    <cellStyle name="Normal 3 2 3 3 2 4 2 2" xfId="3500" xr:uid="{00000000-0005-0000-0000-0000F5570000}"/>
    <cellStyle name="Normal 3 2 3 3 2 4 2 2 2" xfId="31914" xr:uid="{00000000-0005-0000-0000-0000F6570000}"/>
    <cellStyle name="Normal 3 2 3 3 2 4 2 3" xfId="31913" xr:uid="{00000000-0005-0000-0000-0000F7570000}"/>
    <cellStyle name="Normal 3 2 3 3 2 4 3" xfId="3501" xr:uid="{00000000-0005-0000-0000-0000F8570000}"/>
    <cellStyle name="Normal 3 2 3 3 2 4 3 2" xfId="3502" xr:uid="{00000000-0005-0000-0000-0000F9570000}"/>
    <cellStyle name="Normal 3 2 3 3 2 4 3 2 2" xfId="31916" xr:uid="{00000000-0005-0000-0000-0000FA570000}"/>
    <cellStyle name="Normal 3 2 3 3 2 4 3 3" xfId="31915" xr:uid="{00000000-0005-0000-0000-0000FB570000}"/>
    <cellStyle name="Normal 3 2 3 3 2 4 4" xfId="3503" xr:uid="{00000000-0005-0000-0000-0000FC570000}"/>
    <cellStyle name="Normal 3 2 3 3 2 4 4 2" xfId="31918" xr:uid="{00000000-0005-0000-0000-0000FD570000}"/>
    <cellStyle name="Normal 3 2 3 3 2 4 4 3" xfId="31917" xr:uid="{00000000-0005-0000-0000-0000FE570000}"/>
    <cellStyle name="Normal 3 2 3 3 2 4 5" xfId="31919" xr:uid="{00000000-0005-0000-0000-0000FF570000}"/>
    <cellStyle name="Normal 3 2 3 3 2 4 6" xfId="31920" xr:uid="{00000000-0005-0000-0000-000000580000}"/>
    <cellStyle name="Normal 3 2 3 3 2 4 7" xfId="31912" xr:uid="{00000000-0005-0000-0000-000001580000}"/>
    <cellStyle name="Normal 3 2 3 3 2 5" xfId="3504" xr:uid="{00000000-0005-0000-0000-000002580000}"/>
    <cellStyle name="Normal 3 2 3 3 2 5 2" xfId="3505" xr:uid="{00000000-0005-0000-0000-000003580000}"/>
    <cellStyle name="Normal 3 2 3 3 2 5 2 2" xfId="31923" xr:uid="{00000000-0005-0000-0000-000004580000}"/>
    <cellStyle name="Normal 3 2 3 3 2 5 2 3" xfId="31922" xr:uid="{00000000-0005-0000-0000-000005580000}"/>
    <cellStyle name="Normal 3 2 3 3 2 5 3" xfId="3506" xr:uid="{00000000-0005-0000-0000-000006580000}"/>
    <cellStyle name="Normal 3 2 3 3 2 5 3 2" xfId="31925" xr:uid="{00000000-0005-0000-0000-000007580000}"/>
    <cellStyle name="Normal 3 2 3 3 2 5 3 3" xfId="31924" xr:uid="{00000000-0005-0000-0000-000008580000}"/>
    <cellStyle name="Normal 3 2 3 3 2 5 4" xfId="31926" xr:uid="{00000000-0005-0000-0000-000009580000}"/>
    <cellStyle name="Normal 3 2 3 3 2 5 4 2" xfId="31927" xr:uid="{00000000-0005-0000-0000-00000A580000}"/>
    <cellStyle name="Normal 3 2 3 3 2 5 5" xfId="31928" xr:uid="{00000000-0005-0000-0000-00000B580000}"/>
    <cellStyle name="Normal 3 2 3 3 2 5 6" xfId="31929" xr:uid="{00000000-0005-0000-0000-00000C580000}"/>
    <cellStyle name="Normal 3 2 3 3 2 5 7" xfId="31921" xr:uid="{00000000-0005-0000-0000-00000D580000}"/>
    <cellStyle name="Normal 3 2 3 3 2 6" xfId="3507" xr:uid="{00000000-0005-0000-0000-00000E580000}"/>
    <cellStyle name="Normal 3 2 3 3 2 6 2" xfId="3508" xr:uid="{00000000-0005-0000-0000-00000F580000}"/>
    <cellStyle name="Normal 3 2 3 3 2 6 2 2" xfId="31932" xr:uid="{00000000-0005-0000-0000-000010580000}"/>
    <cellStyle name="Normal 3 2 3 3 2 6 2 3" xfId="31931" xr:uid="{00000000-0005-0000-0000-000011580000}"/>
    <cellStyle name="Normal 3 2 3 3 2 6 3" xfId="31933" xr:uid="{00000000-0005-0000-0000-000012580000}"/>
    <cellStyle name="Normal 3 2 3 3 2 6 3 2" xfId="31934" xr:uid="{00000000-0005-0000-0000-000013580000}"/>
    <cellStyle name="Normal 3 2 3 3 2 6 4" xfId="31935" xr:uid="{00000000-0005-0000-0000-000014580000}"/>
    <cellStyle name="Normal 3 2 3 3 2 6 5" xfId="31936" xr:uid="{00000000-0005-0000-0000-000015580000}"/>
    <cellStyle name="Normal 3 2 3 3 2 6 6" xfId="31930" xr:uid="{00000000-0005-0000-0000-000016580000}"/>
    <cellStyle name="Normal 3 2 3 3 2 7" xfId="3509" xr:uid="{00000000-0005-0000-0000-000017580000}"/>
    <cellStyle name="Normal 3 2 3 3 2 7 2" xfId="3510" xr:uid="{00000000-0005-0000-0000-000018580000}"/>
    <cellStyle name="Normal 3 2 3 3 2 7 2 2" xfId="31938" xr:uid="{00000000-0005-0000-0000-000019580000}"/>
    <cellStyle name="Normal 3 2 3 3 2 7 3" xfId="31937" xr:uid="{00000000-0005-0000-0000-00001A580000}"/>
    <cellStyle name="Normal 3 2 3 3 2 8" xfId="3511" xr:uid="{00000000-0005-0000-0000-00001B580000}"/>
    <cellStyle name="Normal 3 2 3 3 2 8 2" xfId="31940" xr:uid="{00000000-0005-0000-0000-00001C580000}"/>
    <cellStyle name="Normal 3 2 3 3 2 8 3" xfId="31939" xr:uid="{00000000-0005-0000-0000-00001D580000}"/>
    <cellStyle name="Normal 3 2 3 3 2 9" xfId="31941" xr:uid="{00000000-0005-0000-0000-00001E580000}"/>
    <cellStyle name="Normal 3 2 3 3 2 9 2" xfId="31942" xr:uid="{00000000-0005-0000-0000-00001F580000}"/>
    <cellStyle name="Normal 3 2 3 3 3" xfId="3512" xr:uid="{00000000-0005-0000-0000-000020580000}"/>
    <cellStyle name="Normal 3 2 3 3 3 10" xfId="31944" xr:uid="{00000000-0005-0000-0000-000021580000}"/>
    <cellStyle name="Normal 3 2 3 3 3 11" xfId="31943" xr:uid="{00000000-0005-0000-0000-000022580000}"/>
    <cellStyle name="Normal 3 2 3 3 3 2" xfId="3513" xr:uid="{00000000-0005-0000-0000-000023580000}"/>
    <cellStyle name="Normal 3 2 3 3 3 2 2" xfId="3514" xr:uid="{00000000-0005-0000-0000-000024580000}"/>
    <cellStyle name="Normal 3 2 3 3 3 2 2 2" xfId="3515" xr:uid="{00000000-0005-0000-0000-000025580000}"/>
    <cellStyle name="Normal 3 2 3 3 3 2 2 2 2" xfId="31947" xr:uid="{00000000-0005-0000-0000-000026580000}"/>
    <cellStyle name="Normal 3 2 3 3 3 2 2 3" xfId="3516" xr:uid="{00000000-0005-0000-0000-000027580000}"/>
    <cellStyle name="Normal 3 2 3 3 3 2 2 4" xfId="31946" xr:uid="{00000000-0005-0000-0000-000028580000}"/>
    <cellStyle name="Normal 3 2 3 3 3 2 3" xfId="3517" xr:uid="{00000000-0005-0000-0000-000029580000}"/>
    <cellStyle name="Normal 3 2 3 3 3 2 3 2" xfId="3518" xr:uid="{00000000-0005-0000-0000-00002A580000}"/>
    <cellStyle name="Normal 3 2 3 3 3 2 3 2 2" xfId="31949" xr:uid="{00000000-0005-0000-0000-00002B580000}"/>
    <cellStyle name="Normal 3 2 3 3 3 2 3 3" xfId="31948" xr:uid="{00000000-0005-0000-0000-00002C580000}"/>
    <cellStyle name="Normal 3 2 3 3 3 2 4" xfId="3519" xr:uid="{00000000-0005-0000-0000-00002D580000}"/>
    <cellStyle name="Normal 3 2 3 3 3 2 4 2" xfId="3520" xr:uid="{00000000-0005-0000-0000-00002E580000}"/>
    <cellStyle name="Normal 3 2 3 3 3 2 4 2 2" xfId="31951" xr:uid="{00000000-0005-0000-0000-00002F580000}"/>
    <cellStyle name="Normal 3 2 3 3 3 2 4 3" xfId="31950" xr:uid="{00000000-0005-0000-0000-000030580000}"/>
    <cellStyle name="Normal 3 2 3 3 3 2 5" xfId="3521" xr:uid="{00000000-0005-0000-0000-000031580000}"/>
    <cellStyle name="Normal 3 2 3 3 3 2 5 2" xfId="31952" xr:uid="{00000000-0005-0000-0000-000032580000}"/>
    <cellStyle name="Normal 3 2 3 3 3 2 6" xfId="31953" xr:uid="{00000000-0005-0000-0000-000033580000}"/>
    <cellStyle name="Normal 3 2 3 3 3 2 7" xfId="31945" xr:uid="{00000000-0005-0000-0000-000034580000}"/>
    <cellStyle name="Normal 3 2 3 3 3 3" xfId="3522" xr:uid="{00000000-0005-0000-0000-000035580000}"/>
    <cellStyle name="Normal 3 2 3 3 3 3 2" xfId="3523" xr:uid="{00000000-0005-0000-0000-000036580000}"/>
    <cellStyle name="Normal 3 2 3 3 3 3 2 2" xfId="3524" xr:uid="{00000000-0005-0000-0000-000037580000}"/>
    <cellStyle name="Normal 3 2 3 3 3 3 2 2 2" xfId="31956" xr:uid="{00000000-0005-0000-0000-000038580000}"/>
    <cellStyle name="Normal 3 2 3 3 3 3 2 3" xfId="31955" xr:uid="{00000000-0005-0000-0000-000039580000}"/>
    <cellStyle name="Normal 3 2 3 3 3 3 3" xfId="3525" xr:uid="{00000000-0005-0000-0000-00003A580000}"/>
    <cellStyle name="Normal 3 2 3 3 3 3 3 2" xfId="3526" xr:uid="{00000000-0005-0000-0000-00003B580000}"/>
    <cellStyle name="Normal 3 2 3 3 3 3 3 2 2" xfId="31958" xr:uid="{00000000-0005-0000-0000-00003C580000}"/>
    <cellStyle name="Normal 3 2 3 3 3 3 3 3" xfId="31957" xr:uid="{00000000-0005-0000-0000-00003D580000}"/>
    <cellStyle name="Normal 3 2 3 3 3 3 4" xfId="3527" xr:uid="{00000000-0005-0000-0000-00003E580000}"/>
    <cellStyle name="Normal 3 2 3 3 3 3 4 2" xfId="31960" xr:uid="{00000000-0005-0000-0000-00003F580000}"/>
    <cellStyle name="Normal 3 2 3 3 3 3 4 3" xfId="31959" xr:uid="{00000000-0005-0000-0000-000040580000}"/>
    <cellStyle name="Normal 3 2 3 3 3 3 5" xfId="31961" xr:uid="{00000000-0005-0000-0000-000041580000}"/>
    <cellStyle name="Normal 3 2 3 3 3 3 6" xfId="31962" xr:uid="{00000000-0005-0000-0000-000042580000}"/>
    <cellStyle name="Normal 3 2 3 3 3 3 7" xfId="31954" xr:uid="{00000000-0005-0000-0000-000043580000}"/>
    <cellStyle name="Normal 3 2 3 3 3 4" xfId="3528" xr:uid="{00000000-0005-0000-0000-000044580000}"/>
    <cellStyle name="Normal 3 2 3 3 3 4 2" xfId="3529" xr:uid="{00000000-0005-0000-0000-000045580000}"/>
    <cellStyle name="Normal 3 2 3 3 3 4 2 2" xfId="31965" xr:uid="{00000000-0005-0000-0000-000046580000}"/>
    <cellStyle name="Normal 3 2 3 3 3 4 2 3" xfId="31964" xr:uid="{00000000-0005-0000-0000-000047580000}"/>
    <cellStyle name="Normal 3 2 3 3 3 4 3" xfId="3530" xr:uid="{00000000-0005-0000-0000-000048580000}"/>
    <cellStyle name="Normal 3 2 3 3 3 4 3 2" xfId="31967" xr:uid="{00000000-0005-0000-0000-000049580000}"/>
    <cellStyle name="Normal 3 2 3 3 3 4 3 3" xfId="31966" xr:uid="{00000000-0005-0000-0000-00004A580000}"/>
    <cellStyle name="Normal 3 2 3 3 3 4 4" xfId="31968" xr:uid="{00000000-0005-0000-0000-00004B580000}"/>
    <cellStyle name="Normal 3 2 3 3 3 4 4 2" xfId="31969" xr:uid="{00000000-0005-0000-0000-00004C580000}"/>
    <cellStyle name="Normal 3 2 3 3 3 4 5" xfId="31970" xr:uid="{00000000-0005-0000-0000-00004D580000}"/>
    <cellStyle name="Normal 3 2 3 3 3 4 6" xfId="31971" xr:uid="{00000000-0005-0000-0000-00004E580000}"/>
    <cellStyle name="Normal 3 2 3 3 3 4 7" xfId="31963" xr:uid="{00000000-0005-0000-0000-00004F580000}"/>
    <cellStyle name="Normal 3 2 3 3 3 5" xfId="3531" xr:uid="{00000000-0005-0000-0000-000050580000}"/>
    <cellStyle name="Normal 3 2 3 3 3 5 2" xfId="3532" xr:uid="{00000000-0005-0000-0000-000051580000}"/>
    <cellStyle name="Normal 3 2 3 3 3 5 2 2" xfId="31974" xr:uid="{00000000-0005-0000-0000-000052580000}"/>
    <cellStyle name="Normal 3 2 3 3 3 5 2 3" xfId="31973" xr:uid="{00000000-0005-0000-0000-000053580000}"/>
    <cellStyle name="Normal 3 2 3 3 3 5 3" xfId="31975" xr:uid="{00000000-0005-0000-0000-000054580000}"/>
    <cellStyle name="Normal 3 2 3 3 3 5 3 2" xfId="31976" xr:uid="{00000000-0005-0000-0000-000055580000}"/>
    <cellStyle name="Normal 3 2 3 3 3 5 4" xfId="31977" xr:uid="{00000000-0005-0000-0000-000056580000}"/>
    <cellStyle name="Normal 3 2 3 3 3 5 5" xfId="31978" xr:uid="{00000000-0005-0000-0000-000057580000}"/>
    <cellStyle name="Normal 3 2 3 3 3 5 6" xfId="31972" xr:uid="{00000000-0005-0000-0000-000058580000}"/>
    <cellStyle name="Normal 3 2 3 3 3 6" xfId="3533" xr:uid="{00000000-0005-0000-0000-000059580000}"/>
    <cellStyle name="Normal 3 2 3 3 3 6 2" xfId="3534" xr:uid="{00000000-0005-0000-0000-00005A580000}"/>
    <cellStyle name="Normal 3 2 3 3 3 6 2 2" xfId="31980" xr:uid="{00000000-0005-0000-0000-00005B580000}"/>
    <cellStyle name="Normal 3 2 3 3 3 6 3" xfId="31979" xr:uid="{00000000-0005-0000-0000-00005C580000}"/>
    <cellStyle name="Normal 3 2 3 3 3 7" xfId="3535" xr:uid="{00000000-0005-0000-0000-00005D580000}"/>
    <cellStyle name="Normal 3 2 3 3 3 7 2" xfId="31982" xr:uid="{00000000-0005-0000-0000-00005E580000}"/>
    <cellStyle name="Normal 3 2 3 3 3 7 3" xfId="31981" xr:uid="{00000000-0005-0000-0000-00005F580000}"/>
    <cellStyle name="Normal 3 2 3 3 3 8" xfId="31983" xr:uid="{00000000-0005-0000-0000-000060580000}"/>
    <cellStyle name="Normal 3 2 3 3 3 8 2" xfId="31984" xr:uid="{00000000-0005-0000-0000-000061580000}"/>
    <cellStyle name="Normal 3 2 3 3 3 9" xfId="31985" xr:uid="{00000000-0005-0000-0000-000062580000}"/>
    <cellStyle name="Normal 3 2 3 3 4" xfId="3536" xr:uid="{00000000-0005-0000-0000-000063580000}"/>
    <cellStyle name="Normal 3 2 3 3 4 10" xfId="31987" xr:uid="{00000000-0005-0000-0000-000064580000}"/>
    <cellStyle name="Normal 3 2 3 3 4 11" xfId="31986" xr:uid="{00000000-0005-0000-0000-000065580000}"/>
    <cellStyle name="Normal 3 2 3 3 4 2" xfId="3537" xr:uid="{00000000-0005-0000-0000-000066580000}"/>
    <cellStyle name="Normal 3 2 3 3 4 2 2" xfId="3538" xr:uid="{00000000-0005-0000-0000-000067580000}"/>
    <cellStyle name="Normal 3 2 3 3 4 2 2 2" xfId="3539" xr:uid="{00000000-0005-0000-0000-000068580000}"/>
    <cellStyle name="Normal 3 2 3 3 4 2 2 2 2" xfId="31990" xr:uid="{00000000-0005-0000-0000-000069580000}"/>
    <cellStyle name="Normal 3 2 3 3 4 2 2 3" xfId="3540" xr:uid="{00000000-0005-0000-0000-00006A580000}"/>
    <cellStyle name="Normal 3 2 3 3 4 2 2 4" xfId="31989" xr:uid="{00000000-0005-0000-0000-00006B580000}"/>
    <cellStyle name="Normal 3 2 3 3 4 2 3" xfId="3541" xr:uid="{00000000-0005-0000-0000-00006C580000}"/>
    <cellStyle name="Normal 3 2 3 3 4 2 3 2" xfId="3542" xr:uid="{00000000-0005-0000-0000-00006D580000}"/>
    <cellStyle name="Normal 3 2 3 3 4 2 3 2 2" xfId="31992" xr:uid="{00000000-0005-0000-0000-00006E580000}"/>
    <cellStyle name="Normal 3 2 3 3 4 2 3 3" xfId="31991" xr:uid="{00000000-0005-0000-0000-00006F580000}"/>
    <cellStyle name="Normal 3 2 3 3 4 2 4" xfId="3543" xr:uid="{00000000-0005-0000-0000-000070580000}"/>
    <cellStyle name="Normal 3 2 3 3 4 2 4 2" xfId="3544" xr:uid="{00000000-0005-0000-0000-000071580000}"/>
    <cellStyle name="Normal 3 2 3 3 4 2 4 2 2" xfId="31994" xr:uid="{00000000-0005-0000-0000-000072580000}"/>
    <cellStyle name="Normal 3 2 3 3 4 2 4 3" xfId="31993" xr:uid="{00000000-0005-0000-0000-000073580000}"/>
    <cellStyle name="Normal 3 2 3 3 4 2 5" xfId="3545" xr:uid="{00000000-0005-0000-0000-000074580000}"/>
    <cellStyle name="Normal 3 2 3 3 4 2 5 2" xfId="31995" xr:uid="{00000000-0005-0000-0000-000075580000}"/>
    <cellStyle name="Normal 3 2 3 3 4 2 6" xfId="31996" xr:uid="{00000000-0005-0000-0000-000076580000}"/>
    <cellStyle name="Normal 3 2 3 3 4 2 7" xfId="31988" xr:uid="{00000000-0005-0000-0000-000077580000}"/>
    <cellStyle name="Normal 3 2 3 3 4 3" xfId="3546" xr:uid="{00000000-0005-0000-0000-000078580000}"/>
    <cellStyle name="Normal 3 2 3 3 4 3 2" xfId="3547" xr:uid="{00000000-0005-0000-0000-000079580000}"/>
    <cellStyle name="Normal 3 2 3 3 4 3 2 2" xfId="3548" xr:uid="{00000000-0005-0000-0000-00007A580000}"/>
    <cellStyle name="Normal 3 2 3 3 4 3 2 2 2" xfId="31999" xr:uid="{00000000-0005-0000-0000-00007B580000}"/>
    <cellStyle name="Normal 3 2 3 3 4 3 2 3" xfId="31998" xr:uid="{00000000-0005-0000-0000-00007C580000}"/>
    <cellStyle name="Normal 3 2 3 3 4 3 3" xfId="3549" xr:uid="{00000000-0005-0000-0000-00007D580000}"/>
    <cellStyle name="Normal 3 2 3 3 4 3 3 2" xfId="3550" xr:uid="{00000000-0005-0000-0000-00007E580000}"/>
    <cellStyle name="Normal 3 2 3 3 4 3 3 2 2" xfId="32001" xr:uid="{00000000-0005-0000-0000-00007F580000}"/>
    <cellStyle name="Normal 3 2 3 3 4 3 3 3" xfId="32000" xr:uid="{00000000-0005-0000-0000-000080580000}"/>
    <cellStyle name="Normal 3 2 3 3 4 3 4" xfId="3551" xr:uid="{00000000-0005-0000-0000-000081580000}"/>
    <cellStyle name="Normal 3 2 3 3 4 3 4 2" xfId="32003" xr:uid="{00000000-0005-0000-0000-000082580000}"/>
    <cellStyle name="Normal 3 2 3 3 4 3 4 3" xfId="32002" xr:uid="{00000000-0005-0000-0000-000083580000}"/>
    <cellStyle name="Normal 3 2 3 3 4 3 5" xfId="32004" xr:uid="{00000000-0005-0000-0000-000084580000}"/>
    <cellStyle name="Normal 3 2 3 3 4 3 6" xfId="32005" xr:uid="{00000000-0005-0000-0000-000085580000}"/>
    <cellStyle name="Normal 3 2 3 3 4 3 7" xfId="31997" xr:uid="{00000000-0005-0000-0000-000086580000}"/>
    <cellStyle name="Normal 3 2 3 3 4 4" xfId="3552" xr:uid="{00000000-0005-0000-0000-000087580000}"/>
    <cellStyle name="Normal 3 2 3 3 4 4 2" xfId="3553" xr:uid="{00000000-0005-0000-0000-000088580000}"/>
    <cellStyle name="Normal 3 2 3 3 4 4 2 2" xfId="32008" xr:uid="{00000000-0005-0000-0000-000089580000}"/>
    <cellStyle name="Normal 3 2 3 3 4 4 2 3" xfId="32007" xr:uid="{00000000-0005-0000-0000-00008A580000}"/>
    <cellStyle name="Normal 3 2 3 3 4 4 3" xfId="3554" xr:uid="{00000000-0005-0000-0000-00008B580000}"/>
    <cellStyle name="Normal 3 2 3 3 4 4 3 2" xfId="32010" xr:uid="{00000000-0005-0000-0000-00008C580000}"/>
    <cellStyle name="Normal 3 2 3 3 4 4 3 3" xfId="32009" xr:uid="{00000000-0005-0000-0000-00008D580000}"/>
    <cellStyle name="Normal 3 2 3 3 4 4 4" xfId="32011" xr:uid="{00000000-0005-0000-0000-00008E580000}"/>
    <cellStyle name="Normal 3 2 3 3 4 4 4 2" xfId="32012" xr:uid="{00000000-0005-0000-0000-00008F580000}"/>
    <cellStyle name="Normal 3 2 3 3 4 4 5" xfId="32013" xr:uid="{00000000-0005-0000-0000-000090580000}"/>
    <cellStyle name="Normal 3 2 3 3 4 4 6" xfId="32014" xr:uid="{00000000-0005-0000-0000-000091580000}"/>
    <cellStyle name="Normal 3 2 3 3 4 4 7" xfId="32006" xr:uid="{00000000-0005-0000-0000-000092580000}"/>
    <cellStyle name="Normal 3 2 3 3 4 5" xfId="3555" xr:uid="{00000000-0005-0000-0000-000093580000}"/>
    <cellStyle name="Normal 3 2 3 3 4 5 2" xfId="3556" xr:uid="{00000000-0005-0000-0000-000094580000}"/>
    <cellStyle name="Normal 3 2 3 3 4 5 2 2" xfId="32017" xr:uid="{00000000-0005-0000-0000-000095580000}"/>
    <cellStyle name="Normal 3 2 3 3 4 5 2 3" xfId="32016" xr:uid="{00000000-0005-0000-0000-000096580000}"/>
    <cellStyle name="Normal 3 2 3 3 4 5 3" xfId="32018" xr:uid="{00000000-0005-0000-0000-000097580000}"/>
    <cellStyle name="Normal 3 2 3 3 4 5 3 2" xfId="32019" xr:uid="{00000000-0005-0000-0000-000098580000}"/>
    <cellStyle name="Normal 3 2 3 3 4 5 4" xfId="32020" xr:uid="{00000000-0005-0000-0000-000099580000}"/>
    <cellStyle name="Normal 3 2 3 3 4 5 5" xfId="32021" xr:uid="{00000000-0005-0000-0000-00009A580000}"/>
    <cellStyle name="Normal 3 2 3 3 4 5 6" xfId="32015" xr:uid="{00000000-0005-0000-0000-00009B580000}"/>
    <cellStyle name="Normal 3 2 3 3 4 6" xfId="3557" xr:uid="{00000000-0005-0000-0000-00009C580000}"/>
    <cellStyle name="Normal 3 2 3 3 4 6 2" xfId="3558" xr:uid="{00000000-0005-0000-0000-00009D580000}"/>
    <cellStyle name="Normal 3 2 3 3 4 6 2 2" xfId="32023" xr:uid="{00000000-0005-0000-0000-00009E580000}"/>
    <cellStyle name="Normal 3 2 3 3 4 6 3" xfId="32022" xr:uid="{00000000-0005-0000-0000-00009F580000}"/>
    <cellStyle name="Normal 3 2 3 3 4 7" xfId="3559" xr:uid="{00000000-0005-0000-0000-0000A0580000}"/>
    <cellStyle name="Normal 3 2 3 3 4 7 2" xfId="32025" xr:uid="{00000000-0005-0000-0000-0000A1580000}"/>
    <cellStyle name="Normal 3 2 3 3 4 7 3" xfId="32024" xr:uid="{00000000-0005-0000-0000-0000A2580000}"/>
    <cellStyle name="Normal 3 2 3 3 4 8" xfId="32026" xr:uid="{00000000-0005-0000-0000-0000A3580000}"/>
    <cellStyle name="Normal 3 2 3 3 4 8 2" xfId="32027" xr:uid="{00000000-0005-0000-0000-0000A4580000}"/>
    <cellStyle name="Normal 3 2 3 3 4 9" xfId="32028" xr:uid="{00000000-0005-0000-0000-0000A5580000}"/>
    <cellStyle name="Normal 3 2 3 3 5" xfId="3560" xr:uid="{00000000-0005-0000-0000-0000A6580000}"/>
    <cellStyle name="Normal 3 2 3 3 5 2" xfId="3561" xr:uid="{00000000-0005-0000-0000-0000A7580000}"/>
    <cellStyle name="Normal 3 2 3 3 5 2 2" xfId="3562" xr:uid="{00000000-0005-0000-0000-0000A8580000}"/>
    <cellStyle name="Normal 3 2 3 3 5 2 2 2" xfId="3563" xr:uid="{00000000-0005-0000-0000-0000A9580000}"/>
    <cellStyle name="Normal 3 2 3 3 5 2 2 3" xfId="32031" xr:uid="{00000000-0005-0000-0000-0000AA580000}"/>
    <cellStyle name="Normal 3 2 3 3 5 2 3" xfId="3564" xr:uid="{00000000-0005-0000-0000-0000AB580000}"/>
    <cellStyle name="Normal 3 2 3 3 5 2 3 2" xfId="3565" xr:uid="{00000000-0005-0000-0000-0000AC580000}"/>
    <cellStyle name="Normal 3 2 3 3 5 2 4" xfId="3566" xr:uid="{00000000-0005-0000-0000-0000AD580000}"/>
    <cellStyle name="Normal 3 2 3 3 5 2 5" xfId="32030" xr:uid="{00000000-0005-0000-0000-0000AE580000}"/>
    <cellStyle name="Normal 3 2 3 3 5 3" xfId="3567" xr:uid="{00000000-0005-0000-0000-0000AF580000}"/>
    <cellStyle name="Normal 3 2 3 3 5 3 2" xfId="3568" xr:uid="{00000000-0005-0000-0000-0000B0580000}"/>
    <cellStyle name="Normal 3 2 3 3 5 3 2 2" xfId="32033" xr:uid="{00000000-0005-0000-0000-0000B1580000}"/>
    <cellStyle name="Normal 3 2 3 3 5 3 3" xfId="3569" xr:uid="{00000000-0005-0000-0000-0000B2580000}"/>
    <cellStyle name="Normal 3 2 3 3 5 3 4" xfId="32032" xr:uid="{00000000-0005-0000-0000-0000B3580000}"/>
    <cellStyle name="Normal 3 2 3 3 5 4" xfId="3570" xr:uid="{00000000-0005-0000-0000-0000B4580000}"/>
    <cellStyle name="Normal 3 2 3 3 5 4 2" xfId="3571" xr:uid="{00000000-0005-0000-0000-0000B5580000}"/>
    <cellStyle name="Normal 3 2 3 3 5 4 2 2" xfId="32035" xr:uid="{00000000-0005-0000-0000-0000B6580000}"/>
    <cellStyle name="Normal 3 2 3 3 5 4 3" xfId="32034" xr:uid="{00000000-0005-0000-0000-0000B7580000}"/>
    <cellStyle name="Normal 3 2 3 3 5 5" xfId="3572" xr:uid="{00000000-0005-0000-0000-0000B8580000}"/>
    <cellStyle name="Normal 3 2 3 3 5 5 2" xfId="3573" xr:uid="{00000000-0005-0000-0000-0000B9580000}"/>
    <cellStyle name="Normal 3 2 3 3 5 5 3" xfId="32036" xr:uid="{00000000-0005-0000-0000-0000BA580000}"/>
    <cellStyle name="Normal 3 2 3 3 5 6" xfId="3574" xr:uid="{00000000-0005-0000-0000-0000BB580000}"/>
    <cellStyle name="Normal 3 2 3 3 5 6 2" xfId="32037" xr:uid="{00000000-0005-0000-0000-0000BC580000}"/>
    <cellStyle name="Normal 3 2 3 3 5 7" xfId="32029" xr:uid="{00000000-0005-0000-0000-0000BD580000}"/>
    <cellStyle name="Normal 3 2 3 3 6" xfId="3575" xr:uid="{00000000-0005-0000-0000-0000BE580000}"/>
    <cellStyle name="Normal 3 2 3 3 6 2" xfId="3576" xr:uid="{00000000-0005-0000-0000-0000BF580000}"/>
    <cellStyle name="Normal 3 2 3 3 6 2 2" xfId="3577" xr:uid="{00000000-0005-0000-0000-0000C0580000}"/>
    <cellStyle name="Normal 3 2 3 3 6 2 2 2" xfId="32040" xr:uid="{00000000-0005-0000-0000-0000C1580000}"/>
    <cellStyle name="Normal 3 2 3 3 6 2 3" xfId="32039" xr:uid="{00000000-0005-0000-0000-0000C2580000}"/>
    <cellStyle name="Normal 3 2 3 3 6 3" xfId="3578" xr:uid="{00000000-0005-0000-0000-0000C3580000}"/>
    <cellStyle name="Normal 3 2 3 3 6 3 2" xfId="3579" xr:uid="{00000000-0005-0000-0000-0000C4580000}"/>
    <cellStyle name="Normal 3 2 3 3 6 3 2 2" xfId="32042" xr:uid="{00000000-0005-0000-0000-0000C5580000}"/>
    <cellStyle name="Normal 3 2 3 3 6 3 3" xfId="32041" xr:uid="{00000000-0005-0000-0000-0000C6580000}"/>
    <cellStyle name="Normal 3 2 3 3 6 4" xfId="3580" xr:uid="{00000000-0005-0000-0000-0000C7580000}"/>
    <cellStyle name="Normal 3 2 3 3 6 4 2" xfId="32044" xr:uid="{00000000-0005-0000-0000-0000C8580000}"/>
    <cellStyle name="Normal 3 2 3 3 6 4 3" xfId="32043" xr:uid="{00000000-0005-0000-0000-0000C9580000}"/>
    <cellStyle name="Normal 3 2 3 3 6 5" xfId="32045" xr:uid="{00000000-0005-0000-0000-0000CA580000}"/>
    <cellStyle name="Normal 3 2 3 3 6 6" xfId="32046" xr:uid="{00000000-0005-0000-0000-0000CB580000}"/>
    <cellStyle name="Normal 3 2 3 3 6 7" xfId="32038" xr:uid="{00000000-0005-0000-0000-0000CC580000}"/>
    <cellStyle name="Normal 3 2 3 3 7" xfId="3581" xr:uid="{00000000-0005-0000-0000-0000CD580000}"/>
    <cellStyle name="Normal 3 2 3 3 7 2" xfId="3582" xr:uid="{00000000-0005-0000-0000-0000CE580000}"/>
    <cellStyle name="Normal 3 2 3 3 7 2 2" xfId="3583" xr:uid="{00000000-0005-0000-0000-0000CF580000}"/>
    <cellStyle name="Normal 3 2 3 3 7 2 2 2" xfId="32049" xr:uid="{00000000-0005-0000-0000-0000D0580000}"/>
    <cellStyle name="Normal 3 2 3 3 7 2 3" xfId="32048" xr:uid="{00000000-0005-0000-0000-0000D1580000}"/>
    <cellStyle name="Normal 3 2 3 3 7 3" xfId="3584" xr:uid="{00000000-0005-0000-0000-0000D2580000}"/>
    <cellStyle name="Normal 3 2 3 3 7 3 2" xfId="3585" xr:uid="{00000000-0005-0000-0000-0000D3580000}"/>
    <cellStyle name="Normal 3 2 3 3 7 3 2 2" xfId="32051" xr:uid="{00000000-0005-0000-0000-0000D4580000}"/>
    <cellStyle name="Normal 3 2 3 3 7 3 3" xfId="32050" xr:uid="{00000000-0005-0000-0000-0000D5580000}"/>
    <cellStyle name="Normal 3 2 3 3 7 4" xfId="3586" xr:uid="{00000000-0005-0000-0000-0000D6580000}"/>
    <cellStyle name="Normal 3 2 3 3 7 4 2" xfId="32053" xr:uid="{00000000-0005-0000-0000-0000D7580000}"/>
    <cellStyle name="Normal 3 2 3 3 7 4 3" xfId="32052" xr:uid="{00000000-0005-0000-0000-0000D8580000}"/>
    <cellStyle name="Normal 3 2 3 3 7 5" xfId="32054" xr:uid="{00000000-0005-0000-0000-0000D9580000}"/>
    <cellStyle name="Normal 3 2 3 3 7 6" xfId="32055" xr:uid="{00000000-0005-0000-0000-0000DA580000}"/>
    <cellStyle name="Normal 3 2 3 3 7 7" xfId="32047" xr:uid="{00000000-0005-0000-0000-0000DB580000}"/>
    <cellStyle name="Normal 3 2 3 3 8" xfId="3587" xr:uid="{00000000-0005-0000-0000-0000DC580000}"/>
    <cellStyle name="Normal 3 2 3 3 8 2" xfId="3588" xr:uid="{00000000-0005-0000-0000-0000DD580000}"/>
    <cellStyle name="Normal 3 2 3 3 8 2 2" xfId="32058" xr:uid="{00000000-0005-0000-0000-0000DE580000}"/>
    <cellStyle name="Normal 3 2 3 3 8 2 3" xfId="32057" xr:uid="{00000000-0005-0000-0000-0000DF580000}"/>
    <cellStyle name="Normal 3 2 3 3 8 3" xfId="3589" xr:uid="{00000000-0005-0000-0000-0000E0580000}"/>
    <cellStyle name="Normal 3 2 3 3 8 3 2" xfId="32060" xr:uid="{00000000-0005-0000-0000-0000E1580000}"/>
    <cellStyle name="Normal 3 2 3 3 8 3 3" xfId="32059" xr:uid="{00000000-0005-0000-0000-0000E2580000}"/>
    <cellStyle name="Normal 3 2 3 3 8 4" xfId="32061" xr:uid="{00000000-0005-0000-0000-0000E3580000}"/>
    <cellStyle name="Normal 3 2 3 3 8 5" xfId="32062" xr:uid="{00000000-0005-0000-0000-0000E4580000}"/>
    <cellStyle name="Normal 3 2 3 3 8 6" xfId="32056" xr:uid="{00000000-0005-0000-0000-0000E5580000}"/>
    <cellStyle name="Normal 3 2 3 3 9" xfId="3590" xr:uid="{00000000-0005-0000-0000-0000E6580000}"/>
    <cellStyle name="Normal 3 2 3 3 9 2" xfId="3591" xr:uid="{00000000-0005-0000-0000-0000E7580000}"/>
    <cellStyle name="Normal 3 2 3 3 9 2 2" xfId="32064" xr:uid="{00000000-0005-0000-0000-0000E8580000}"/>
    <cellStyle name="Normal 3 2 3 3 9 3" xfId="32063" xr:uid="{00000000-0005-0000-0000-0000E9580000}"/>
    <cellStyle name="Normal 3 2 3 4" xfId="3592" xr:uid="{00000000-0005-0000-0000-0000EA580000}"/>
    <cellStyle name="Normal 3 2 3 4 10" xfId="3593" xr:uid="{00000000-0005-0000-0000-0000EB580000}"/>
    <cellStyle name="Normal 3 2 3 4 10 2" xfId="32067" xr:uid="{00000000-0005-0000-0000-0000EC580000}"/>
    <cellStyle name="Normal 3 2 3 4 10 3" xfId="32066" xr:uid="{00000000-0005-0000-0000-0000ED580000}"/>
    <cellStyle name="Normal 3 2 3 4 11" xfId="32068" xr:uid="{00000000-0005-0000-0000-0000EE580000}"/>
    <cellStyle name="Normal 3 2 3 4 12" xfId="32069" xr:uid="{00000000-0005-0000-0000-0000EF580000}"/>
    <cellStyle name="Normal 3 2 3 4 13" xfId="32065" xr:uid="{00000000-0005-0000-0000-0000F0580000}"/>
    <cellStyle name="Normal 3 2 3 4 2" xfId="3594" xr:uid="{00000000-0005-0000-0000-0000F1580000}"/>
    <cellStyle name="Normal 3 2 3 4 2 10" xfId="32071" xr:uid="{00000000-0005-0000-0000-0000F2580000}"/>
    <cellStyle name="Normal 3 2 3 4 2 11" xfId="32070" xr:uid="{00000000-0005-0000-0000-0000F3580000}"/>
    <cellStyle name="Normal 3 2 3 4 2 2" xfId="3595" xr:uid="{00000000-0005-0000-0000-0000F4580000}"/>
    <cellStyle name="Normal 3 2 3 4 2 2 2" xfId="3596" xr:uid="{00000000-0005-0000-0000-0000F5580000}"/>
    <cellStyle name="Normal 3 2 3 4 2 2 2 2" xfId="3597" xr:uid="{00000000-0005-0000-0000-0000F6580000}"/>
    <cellStyle name="Normal 3 2 3 4 2 2 2 2 2" xfId="32074" xr:uid="{00000000-0005-0000-0000-0000F7580000}"/>
    <cellStyle name="Normal 3 2 3 4 2 2 2 3" xfId="3598" xr:uid="{00000000-0005-0000-0000-0000F8580000}"/>
    <cellStyle name="Normal 3 2 3 4 2 2 2 4" xfId="32073" xr:uid="{00000000-0005-0000-0000-0000F9580000}"/>
    <cellStyle name="Normal 3 2 3 4 2 2 3" xfId="3599" xr:uid="{00000000-0005-0000-0000-0000FA580000}"/>
    <cellStyle name="Normal 3 2 3 4 2 2 3 2" xfId="3600" xr:uid="{00000000-0005-0000-0000-0000FB580000}"/>
    <cellStyle name="Normal 3 2 3 4 2 2 3 2 2" xfId="32076" xr:uid="{00000000-0005-0000-0000-0000FC580000}"/>
    <cellStyle name="Normal 3 2 3 4 2 2 3 3" xfId="32075" xr:uid="{00000000-0005-0000-0000-0000FD580000}"/>
    <cellStyle name="Normal 3 2 3 4 2 2 4" xfId="3601" xr:uid="{00000000-0005-0000-0000-0000FE580000}"/>
    <cellStyle name="Normal 3 2 3 4 2 2 4 2" xfId="3602" xr:uid="{00000000-0005-0000-0000-0000FF580000}"/>
    <cellStyle name="Normal 3 2 3 4 2 2 4 2 2" xfId="32078" xr:uid="{00000000-0005-0000-0000-000000590000}"/>
    <cellStyle name="Normal 3 2 3 4 2 2 4 3" xfId="32077" xr:uid="{00000000-0005-0000-0000-000001590000}"/>
    <cellStyle name="Normal 3 2 3 4 2 2 5" xfId="3603" xr:uid="{00000000-0005-0000-0000-000002590000}"/>
    <cellStyle name="Normal 3 2 3 4 2 2 5 2" xfId="32079" xr:uid="{00000000-0005-0000-0000-000003590000}"/>
    <cellStyle name="Normal 3 2 3 4 2 2 6" xfId="32080" xr:uid="{00000000-0005-0000-0000-000004590000}"/>
    <cellStyle name="Normal 3 2 3 4 2 2 7" xfId="32072" xr:uid="{00000000-0005-0000-0000-000005590000}"/>
    <cellStyle name="Normal 3 2 3 4 2 3" xfId="3604" xr:uid="{00000000-0005-0000-0000-000006590000}"/>
    <cellStyle name="Normal 3 2 3 4 2 3 2" xfId="3605" xr:uid="{00000000-0005-0000-0000-000007590000}"/>
    <cellStyle name="Normal 3 2 3 4 2 3 2 2" xfId="3606" xr:uid="{00000000-0005-0000-0000-000008590000}"/>
    <cellStyle name="Normal 3 2 3 4 2 3 2 2 2" xfId="32083" xr:uid="{00000000-0005-0000-0000-000009590000}"/>
    <cellStyle name="Normal 3 2 3 4 2 3 2 3" xfId="32082" xr:uid="{00000000-0005-0000-0000-00000A590000}"/>
    <cellStyle name="Normal 3 2 3 4 2 3 3" xfId="3607" xr:uid="{00000000-0005-0000-0000-00000B590000}"/>
    <cellStyle name="Normal 3 2 3 4 2 3 3 2" xfId="3608" xr:uid="{00000000-0005-0000-0000-00000C590000}"/>
    <cellStyle name="Normal 3 2 3 4 2 3 3 2 2" xfId="32085" xr:uid="{00000000-0005-0000-0000-00000D590000}"/>
    <cellStyle name="Normal 3 2 3 4 2 3 3 3" xfId="32084" xr:uid="{00000000-0005-0000-0000-00000E590000}"/>
    <cellStyle name="Normal 3 2 3 4 2 3 4" xfId="3609" xr:uid="{00000000-0005-0000-0000-00000F590000}"/>
    <cellStyle name="Normal 3 2 3 4 2 3 4 2" xfId="32087" xr:uid="{00000000-0005-0000-0000-000010590000}"/>
    <cellStyle name="Normal 3 2 3 4 2 3 4 3" xfId="32086" xr:uid="{00000000-0005-0000-0000-000011590000}"/>
    <cellStyle name="Normal 3 2 3 4 2 3 5" xfId="32088" xr:uid="{00000000-0005-0000-0000-000012590000}"/>
    <cellStyle name="Normal 3 2 3 4 2 3 6" xfId="32089" xr:uid="{00000000-0005-0000-0000-000013590000}"/>
    <cellStyle name="Normal 3 2 3 4 2 3 7" xfId="32081" xr:uid="{00000000-0005-0000-0000-000014590000}"/>
    <cellStyle name="Normal 3 2 3 4 2 4" xfId="3610" xr:uid="{00000000-0005-0000-0000-000015590000}"/>
    <cellStyle name="Normal 3 2 3 4 2 4 2" xfId="3611" xr:uid="{00000000-0005-0000-0000-000016590000}"/>
    <cellStyle name="Normal 3 2 3 4 2 4 2 2" xfId="32092" xr:uid="{00000000-0005-0000-0000-000017590000}"/>
    <cellStyle name="Normal 3 2 3 4 2 4 2 3" xfId="32091" xr:uid="{00000000-0005-0000-0000-000018590000}"/>
    <cellStyle name="Normal 3 2 3 4 2 4 3" xfId="3612" xr:uid="{00000000-0005-0000-0000-000019590000}"/>
    <cellStyle name="Normal 3 2 3 4 2 4 3 2" xfId="32094" xr:uid="{00000000-0005-0000-0000-00001A590000}"/>
    <cellStyle name="Normal 3 2 3 4 2 4 3 3" xfId="32093" xr:uid="{00000000-0005-0000-0000-00001B590000}"/>
    <cellStyle name="Normal 3 2 3 4 2 4 4" xfId="32095" xr:uid="{00000000-0005-0000-0000-00001C590000}"/>
    <cellStyle name="Normal 3 2 3 4 2 4 4 2" xfId="32096" xr:uid="{00000000-0005-0000-0000-00001D590000}"/>
    <cellStyle name="Normal 3 2 3 4 2 4 5" xfId="32097" xr:uid="{00000000-0005-0000-0000-00001E590000}"/>
    <cellStyle name="Normal 3 2 3 4 2 4 6" xfId="32098" xr:uid="{00000000-0005-0000-0000-00001F590000}"/>
    <cellStyle name="Normal 3 2 3 4 2 4 7" xfId="32090" xr:uid="{00000000-0005-0000-0000-000020590000}"/>
    <cellStyle name="Normal 3 2 3 4 2 5" xfId="3613" xr:uid="{00000000-0005-0000-0000-000021590000}"/>
    <cellStyle name="Normal 3 2 3 4 2 5 2" xfId="3614" xr:uid="{00000000-0005-0000-0000-000022590000}"/>
    <cellStyle name="Normal 3 2 3 4 2 5 2 2" xfId="32101" xr:uid="{00000000-0005-0000-0000-000023590000}"/>
    <cellStyle name="Normal 3 2 3 4 2 5 2 3" xfId="32100" xr:uid="{00000000-0005-0000-0000-000024590000}"/>
    <cellStyle name="Normal 3 2 3 4 2 5 3" xfId="32102" xr:uid="{00000000-0005-0000-0000-000025590000}"/>
    <cellStyle name="Normal 3 2 3 4 2 5 3 2" xfId="32103" xr:uid="{00000000-0005-0000-0000-000026590000}"/>
    <cellStyle name="Normal 3 2 3 4 2 5 4" xfId="32104" xr:uid="{00000000-0005-0000-0000-000027590000}"/>
    <cellStyle name="Normal 3 2 3 4 2 5 5" xfId="32105" xr:uid="{00000000-0005-0000-0000-000028590000}"/>
    <cellStyle name="Normal 3 2 3 4 2 5 6" xfId="32099" xr:uid="{00000000-0005-0000-0000-000029590000}"/>
    <cellStyle name="Normal 3 2 3 4 2 6" xfId="3615" xr:uid="{00000000-0005-0000-0000-00002A590000}"/>
    <cellStyle name="Normal 3 2 3 4 2 6 2" xfId="3616" xr:uid="{00000000-0005-0000-0000-00002B590000}"/>
    <cellStyle name="Normal 3 2 3 4 2 6 2 2" xfId="32107" xr:uid="{00000000-0005-0000-0000-00002C590000}"/>
    <cellStyle name="Normal 3 2 3 4 2 6 3" xfId="32106" xr:uid="{00000000-0005-0000-0000-00002D590000}"/>
    <cellStyle name="Normal 3 2 3 4 2 7" xfId="3617" xr:uid="{00000000-0005-0000-0000-00002E590000}"/>
    <cellStyle name="Normal 3 2 3 4 2 7 2" xfId="32109" xr:uid="{00000000-0005-0000-0000-00002F590000}"/>
    <cellStyle name="Normal 3 2 3 4 2 7 3" xfId="32108" xr:uid="{00000000-0005-0000-0000-000030590000}"/>
    <cellStyle name="Normal 3 2 3 4 2 8" xfId="32110" xr:uid="{00000000-0005-0000-0000-000031590000}"/>
    <cellStyle name="Normal 3 2 3 4 2 8 2" xfId="32111" xr:uid="{00000000-0005-0000-0000-000032590000}"/>
    <cellStyle name="Normal 3 2 3 4 2 9" xfId="32112" xr:uid="{00000000-0005-0000-0000-000033590000}"/>
    <cellStyle name="Normal 3 2 3 4 3" xfId="3618" xr:uid="{00000000-0005-0000-0000-000034590000}"/>
    <cellStyle name="Normal 3 2 3 4 3 10" xfId="32114" xr:uid="{00000000-0005-0000-0000-000035590000}"/>
    <cellStyle name="Normal 3 2 3 4 3 11" xfId="32113" xr:uid="{00000000-0005-0000-0000-000036590000}"/>
    <cellStyle name="Normal 3 2 3 4 3 2" xfId="3619" xr:uid="{00000000-0005-0000-0000-000037590000}"/>
    <cellStyle name="Normal 3 2 3 4 3 2 2" xfId="3620" xr:uid="{00000000-0005-0000-0000-000038590000}"/>
    <cellStyle name="Normal 3 2 3 4 3 2 2 2" xfId="3621" xr:uid="{00000000-0005-0000-0000-000039590000}"/>
    <cellStyle name="Normal 3 2 3 4 3 2 2 2 2" xfId="32117" xr:uid="{00000000-0005-0000-0000-00003A590000}"/>
    <cellStyle name="Normal 3 2 3 4 3 2 2 3" xfId="3622" xr:uid="{00000000-0005-0000-0000-00003B590000}"/>
    <cellStyle name="Normal 3 2 3 4 3 2 2 4" xfId="32116" xr:uid="{00000000-0005-0000-0000-00003C590000}"/>
    <cellStyle name="Normal 3 2 3 4 3 2 3" xfId="3623" xr:uid="{00000000-0005-0000-0000-00003D590000}"/>
    <cellStyle name="Normal 3 2 3 4 3 2 3 2" xfId="3624" xr:uid="{00000000-0005-0000-0000-00003E590000}"/>
    <cellStyle name="Normal 3 2 3 4 3 2 3 2 2" xfId="32119" xr:uid="{00000000-0005-0000-0000-00003F590000}"/>
    <cellStyle name="Normal 3 2 3 4 3 2 3 3" xfId="32118" xr:uid="{00000000-0005-0000-0000-000040590000}"/>
    <cellStyle name="Normal 3 2 3 4 3 2 4" xfId="3625" xr:uid="{00000000-0005-0000-0000-000041590000}"/>
    <cellStyle name="Normal 3 2 3 4 3 2 4 2" xfId="3626" xr:uid="{00000000-0005-0000-0000-000042590000}"/>
    <cellStyle name="Normal 3 2 3 4 3 2 4 2 2" xfId="32121" xr:uid="{00000000-0005-0000-0000-000043590000}"/>
    <cellStyle name="Normal 3 2 3 4 3 2 4 3" xfId="32120" xr:uid="{00000000-0005-0000-0000-000044590000}"/>
    <cellStyle name="Normal 3 2 3 4 3 2 5" xfId="3627" xr:uid="{00000000-0005-0000-0000-000045590000}"/>
    <cellStyle name="Normal 3 2 3 4 3 2 5 2" xfId="32122" xr:uid="{00000000-0005-0000-0000-000046590000}"/>
    <cellStyle name="Normal 3 2 3 4 3 2 6" xfId="32123" xr:uid="{00000000-0005-0000-0000-000047590000}"/>
    <cellStyle name="Normal 3 2 3 4 3 2 7" xfId="32115" xr:uid="{00000000-0005-0000-0000-000048590000}"/>
    <cellStyle name="Normal 3 2 3 4 3 3" xfId="3628" xr:uid="{00000000-0005-0000-0000-000049590000}"/>
    <cellStyle name="Normal 3 2 3 4 3 3 2" xfId="3629" xr:uid="{00000000-0005-0000-0000-00004A590000}"/>
    <cellStyle name="Normal 3 2 3 4 3 3 2 2" xfId="3630" xr:uid="{00000000-0005-0000-0000-00004B590000}"/>
    <cellStyle name="Normal 3 2 3 4 3 3 2 2 2" xfId="32126" xr:uid="{00000000-0005-0000-0000-00004C590000}"/>
    <cellStyle name="Normal 3 2 3 4 3 3 2 3" xfId="32125" xr:uid="{00000000-0005-0000-0000-00004D590000}"/>
    <cellStyle name="Normal 3 2 3 4 3 3 3" xfId="3631" xr:uid="{00000000-0005-0000-0000-00004E590000}"/>
    <cellStyle name="Normal 3 2 3 4 3 3 3 2" xfId="3632" xr:uid="{00000000-0005-0000-0000-00004F590000}"/>
    <cellStyle name="Normal 3 2 3 4 3 3 3 2 2" xfId="32128" xr:uid="{00000000-0005-0000-0000-000050590000}"/>
    <cellStyle name="Normal 3 2 3 4 3 3 3 3" xfId="32127" xr:uid="{00000000-0005-0000-0000-000051590000}"/>
    <cellStyle name="Normal 3 2 3 4 3 3 4" xfId="3633" xr:uid="{00000000-0005-0000-0000-000052590000}"/>
    <cellStyle name="Normal 3 2 3 4 3 3 4 2" xfId="32130" xr:uid="{00000000-0005-0000-0000-000053590000}"/>
    <cellStyle name="Normal 3 2 3 4 3 3 4 3" xfId="32129" xr:uid="{00000000-0005-0000-0000-000054590000}"/>
    <cellStyle name="Normal 3 2 3 4 3 3 5" xfId="32131" xr:uid="{00000000-0005-0000-0000-000055590000}"/>
    <cellStyle name="Normal 3 2 3 4 3 3 6" xfId="32132" xr:uid="{00000000-0005-0000-0000-000056590000}"/>
    <cellStyle name="Normal 3 2 3 4 3 3 7" xfId="32124" xr:uid="{00000000-0005-0000-0000-000057590000}"/>
    <cellStyle name="Normal 3 2 3 4 3 4" xfId="3634" xr:uid="{00000000-0005-0000-0000-000058590000}"/>
    <cellStyle name="Normal 3 2 3 4 3 4 2" xfId="3635" xr:uid="{00000000-0005-0000-0000-000059590000}"/>
    <cellStyle name="Normal 3 2 3 4 3 4 2 2" xfId="32135" xr:uid="{00000000-0005-0000-0000-00005A590000}"/>
    <cellStyle name="Normal 3 2 3 4 3 4 2 3" xfId="32134" xr:uid="{00000000-0005-0000-0000-00005B590000}"/>
    <cellStyle name="Normal 3 2 3 4 3 4 3" xfId="3636" xr:uid="{00000000-0005-0000-0000-00005C590000}"/>
    <cellStyle name="Normal 3 2 3 4 3 4 3 2" xfId="32137" xr:uid="{00000000-0005-0000-0000-00005D590000}"/>
    <cellStyle name="Normal 3 2 3 4 3 4 3 3" xfId="32136" xr:uid="{00000000-0005-0000-0000-00005E590000}"/>
    <cellStyle name="Normal 3 2 3 4 3 4 4" xfId="32138" xr:uid="{00000000-0005-0000-0000-00005F590000}"/>
    <cellStyle name="Normal 3 2 3 4 3 4 4 2" xfId="32139" xr:uid="{00000000-0005-0000-0000-000060590000}"/>
    <cellStyle name="Normal 3 2 3 4 3 4 5" xfId="32140" xr:uid="{00000000-0005-0000-0000-000061590000}"/>
    <cellStyle name="Normal 3 2 3 4 3 4 6" xfId="32141" xr:uid="{00000000-0005-0000-0000-000062590000}"/>
    <cellStyle name="Normal 3 2 3 4 3 4 7" xfId="32133" xr:uid="{00000000-0005-0000-0000-000063590000}"/>
    <cellStyle name="Normal 3 2 3 4 3 5" xfId="3637" xr:uid="{00000000-0005-0000-0000-000064590000}"/>
    <cellStyle name="Normal 3 2 3 4 3 5 2" xfId="3638" xr:uid="{00000000-0005-0000-0000-000065590000}"/>
    <cellStyle name="Normal 3 2 3 4 3 5 2 2" xfId="32144" xr:uid="{00000000-0005-0000-0000-000066590000}"/>
    <cellStyle name="Normal 3 2 3 4 3 5 2 3" xfId="32143" xr:uid="{00000000-0005-0000-0000-000067590000}"/>
    <cellStyle name="Normal 3 2 3 4 3 5 3" xfId="32145" xr:uid="{00000000-0005-0000-0000-000068590000}"/>
    <cellStyle name="Normal 3 2 3 4 3 5 3 2" xfId="32146" xr:uid="{00000000-0005-0000-0000-000069590000}"/>
    <cellStyle name="Normal 3 2 3 4 3 5 4" xfId="32147" xr:uid="{00000000-0005-0000-0000-00006A590000}"/>
    <cellStyle name="Normal 3 2 3 4 3 5 5" xfId="32148" xr:uid="{00000000-0005-0000-0000-00006B590000}"/>
    <cellStyle name="Normal 3 2 3 4 3 5 6" xfId="32142" xr:uid="{00000000-0005-0000-0000-00006C590000}"/>
    <cellStyle name="Normal 3 2 3 4 3 6" xfId="3639" xr:uid="{00000000-0005-0000-0000-00006D590000}"/>
    <cellStyle name="Normal 3 2 3 4 3 6 2" xfId="3640" xr:uid="{00000000-0005-0000-0000-00006E590000}"/>
    <cellStyle name="Normal 3 2 3 4 3 6 2 2" xfId="32150" xr:uid="{00000000-0005-0000-0000-00006F590000}"/>
    <cellStyle name="Normal 3 2 3 4 3 6 3" xfId="32149" xr:uid="{00000000-0005-0000-0000-000070590000}"/>
    <cellStyle name="Normal 3 2 3 4 3 7" xfId="3641" xr:uid="{00000000-0005-0000-0000-000071590000}"/>
    <cellStyle name="Normal 3 2 3 4 3 7 2" xfId="32152" xr:uid="{00000000-0005-0000-0000-000072590000}"/>
    <cellStyle name="Normal 3 2 3 4 3 7 3" xfId="32151" xr:uid="{00000000-0005-0000-0000-000073590000}"/>
    <cellStyle name="Normal 3 2 3 4 3 8" xfId="32153" xr:uid="{00000000-0005-0000-0000-000074590000}"/>
    <cellStyle name="Normal 3 2 3 4 3 8 2" xfId="32154" xr:uid="{00000000-0005-0000-0000-000075590000}"/>
    <cellStyle name="Normal 3 2 3 4 3 9" xfId="32155" xr:uid="{00000000-0005-0000-0000-000076590000}"/>
    <cellStyle name="Normal 3 2 3 4 4" xfId="3642" xr:uid="{00000000-0005-0000-0000-000077590000}"/>
    <cellStyle name="Normal 3 2 3 4 4 2" xfId="3643" xr:uid="{00000000-0005-0000-0000-000078590000}"/>
    <cellStyle name="Normal 3 2 3 4 4 2 2" xfId="3644" xr:uid="{00000000-0005-0000-0000-000079590000}"/>
    <cellStyle name="Normal 3 2 3 4 4 2 2 2" xfId="3645" xr:uid="{00000000-0005-0000-0000-00007A590000}"/>
    <cellStyle name="Normal 3 2 3 4 4 2 2 3" xfId="32158" xr:uid="{00000000-0005-0000-0000-00007B590000}"/>
    <cellStyle name="Normal 3 2 3 4 4 2 3" xfId="3646" xr:uid="{00000000-0005-0000-0000-00007C590000}"/>
    <cellStyle name="Normal 3 2 3 4 4 2 3 2" xfId="3647" xr:uid="{00000000-0005-0000-0000-00007D590000}"/>
    <cellStyle name="Normal 3 2 3 4 4 2 4" xfId="3648" xr:uid="{00000000-0005-0000-0000-00007E590000}"/>
    <cellStyle name="Normal 3 2 3 4 4 2 5" xfId="32157" xr:uid="{00000000-0005-0000-0000-00007F590000}"/>
    <cellStyle name="Normal 3 2 3 4 4 3" xfId="3649" xr:uid="{00000000-0005-0000-0000-000080590000}"/>
    <cellStyle name="Normal 3 2 3 4 4 3 2" xfId="3650" xr:uid="{00000000-0005-0000-0000-000081590000}"/>
    <cellStyle name="Normal 3 2 3 4 4 3 2 2" xfId="32160" xr:uid="{00000000-0005-0000-0000-000082590000}"/>
    <cellStyle name="Normal 3 2 3 4 4 3 3" xfId="3651" xr:uid="{00000000-0005-0000-0000-000083590000}"/>
    <cellStyle name="Normal 3 2 3 4 4 3 4" xfId="32159" xr:uid="{00000000-0005-0000-0000-000084590000}"/>
    <cellStyle name="Normal 3 2 3 4 4 4" xfId="3652" xr:uid="{00000000-0005-0000-0000-000085590000}"/>
    <cellStyle name="Normal 3 2 3 4 4 4 2" xfId="3653" xr:uid="{00000000-0005-0000-0000-000086590000}"/>
    <cellStyle name="Normal 3 2 3 4 4 4 2 2" xfId="32162" xr:uid="{00000000-0005-0000-0000-000087590000}"/>
    <cellStyle name="Normal 3 2 3 4 4 4 3" xfId="32161" xr:uid="{00000000-0005-0000-0000-000088590000}"/>
    <cellStyle name="Normal 3 2 3 4 4 5" xfId="3654" xr:uid="{00000000-0005-0000-0000-000089590000}"/>
    <cellStyle name="Normal 3 2 3 4 4 5 2" xfId="3655" xr:uid="{00000000-0005-0000-0000-00008A590000}"/>
    <cellStyle name="Normal 3 2 3 4 4 5 3" xfId="32163" xr:uid="{00000000-0005-0000-0000-00008B590000}"/>
    <cellStyle name="Normal 3 2 3 4 4 6" xfId="3656" xr:uid="{00000000-0005-0000-0000-00008C590000}"/>
    <cellStyle name="Normal 3 2 3 4 4 6 2" xfId="32164" xr:uid="{00000000-0005-0000-0000-00008D590000}"/>
    <cellStyle name="Normal 3 2 3 4 4 7" xfId="32156" xr:uid="{00000000-0005-0000-0000-00008E590000}"/>
    <cellStyle name="Normal 3 2 3 4 5" xfId="3657" xr:uid="{00000000-0005-0000-0000-00008F590000}"/>
    <cellStyle name="Normal 3 2 3 4 5 2" xfId="3658" xr:uid="{00000000-0005-0000-0000-000090590000}"/>
    <cellStyle name="Normal 3 2 3 4 5 2 2" xfId="3659" xr:uid="{00000000-0005-0000-0000-000091590000}"/>
    <cellStyle name="Normal 3 2 3 4 5 2 2 2" xfId="32167" xr:uid="{00000000-0005-0000-0000-000092590000}"/>
    <cellStyle name="Normal 3 2 3 4 5 2 3" xfId="32166" xr:uid="{00000000-0005-0000-0000-000093590000}"/>
    <cellStyle name="Normal 3 2 3 4 5 3" xfId="3660" xr:uid="{00000000-0005-0000-0000-000094590000}"/>
    <cellStyle name="Normal 3 2 3 4 5 3 2" xfId="3661" xr:uid="{00000000-0005-0000-0000-000095590000}"/>
    <cellStyle name="Normal 3 2 3 4 5 3 2 2" xfId="32169" xr:uid="{00000000-0005-0000-0000-000096590000}"/>
    <cellStyle name="Normal 3 2 3 4 5 3 3" xfId="32168" xr:uid="{00000000-0005-0000-0000-000097590000}"/>
    <cellStyle name="Normal 3 2 3 4 5 4" xfId="3662" xr:uid="{00000000-0005-0000-0000-000098590000}"/>
    <cellStyle name="Normal 3 2 3 4 5 4 2" xfId="32171" xr:uid="{00000000-0005-0000-0000-000099590000}"/>
    <cellStyle name="Normal 3 2 3 4 5 4 3" xfId="32170" xr:uid="{00000000-0005-0000-0000-00009A590000}"/>
    <cellStyle name="Normal 3 2 3 4 5 5" xfId="32172" xr:uid="{00000000-0005-0000-0000-00009B590000}"/>
    <cellStyle name="Normal 3 2 3 4 5 6" xfId="32173" xr:uid="{00000000-0005-0000-0000-00009C590000}"/>
    <cellStyle name="Normal 3 2 3 4 5 7" xfId="32165" xr:uid="{00000000-0005-0000-0000-00009D590000}"/>
    <cellStyle name="Normal 3 2 3 4 6" xfId="3663" xr:uid="{00000000-0005-0000-0000-00009E590000}"/>
    <cellStyle name="Normal 3 2 3 4 6 2" xfId="3664" xr:uid="{00000000-0005-0000-0000-00009F590000}"/>
    <cellStyle name="Normal 3 2 3 4 6 2 2" xfId="3665" xr:uid="{00000000-0005-0000-0000-0000A0590000}"/>
    <cellStyle name="Normal 3 2 3 4 6 2 2 2" xfId="32176" xr:uid="{00000000-0005-0000-0000-0000A1590000}"/>
    <cellStyle name="Normal 3 2 3 4 6 2 3" xfId="32175" xr:uid="{00000000-0005-0000-0000-0000A2590000}"/>
    <cellStyle name="Normal 3 2 3 4 6 3" xfId="3666" xr:uid="{00000000-0005-0000-0000-0000A3590000}"/>
    <cellStyle name="Normal 3 2 3 4 6 3 2" xfId="3667" xr:uid="{00000000-0005-0000-0000-0000A4590000}"/>
    <cellStyle name="Normal 3 2 3 4 6 3 2 2" xfId="32178" xr:uid="{00000000-0005-0000-0000-0000A5590000}"/>
    <cellStyle name="Normal 3 2 3 4 6 3 3" xfId="32177" xr:uid="{00000000-0005-0000-0000-0000A6590000}"/>
    <cellStyle name="Normal 3 2 3 4 6 4" xfId="3668" xr:uid="{00000000-0005-0000-0000-0000A7590000}"/>
    <cellStyle name="Normal 3 2 3 4 6 4 2" xfId="32180" xr:uid="{00000000-0005-0000-0000-0000A8590000}"/>
    <cellStyle name="Normal 3 2 3 4 6 4 3" xfId="32179" xr:uid="{00000000-0005-0000-0000-0000A9590000}"/>
    <cellStyle name="Normal 3 2 3 4 6 5" xfId="32181" xr:uid="{00000000-0005-0000-0000-0000AA590000}"/>
    <cellStyle name="Normal 3 2 3 4 6 6" xfId="32182" xr:uid="{00000000-0005-0000-0000-0000AB590000}"/>
    <cellStyle name="Normal 3 2 3 4 6 7" xfId="32174" xr:uid="{00000000-0005-0000-0000-0000AC590000}"/>
    <cellStyle name="Normal 3 2 3 4 7" xfId="3669" xr:uid="{00000000-0005-0000-0000-0000AD590000}"/>
    <cellStyle name="Normal 3 2 3 4 7 2" xfId="3670" xr:uid="{00000000-0005-0000-0000-0000AE590000}"/>
    <cellStyle name="Normal 3 2 3 4 7 2 2" xfId="32185" xr:uid="{00000000-0005-0000-0000-0000AF590000}"/>
    <cellStyle name="Normal 3 2 3 4 7 2 3" xfId="32184" xr:uid="{00000000-0005-0000-0000-0000B0590000}"/>
    <cellStyle name="Normal 3 2 3 4 7 3" xfId="3671" xr:uid="{00000000-0005-0000-0000-0000B1590000}"/>
    <cellStyle name="Normal 3 2 3 4 7 3 2" xfId="32187" xr:uid="{00000000-0005-0000-0000-0000B2590000}"/>
    <cellStyle name="Normal 3 2 3 4 7 3 3" xfId="32186" xr:uid="{00000000-0005-0000-0000-0000B3590000}"/>
    <cellStyle name="Normal 3 2 3 4 7 4" xfId="32188" xr:uid="{00000000-0005-0000-0000-0000B4590000}"/>
    <cellStyle name="Normal 3 2 3 4 7 5" xfId="32189" xr:uid="{00000000-0005-0000-0000-0000B5590000}"/>
    <cellStyle name="Normal 3 2 3 4 7 6" xfId="32183" xr:uid="{00000000-0005-0000-0000-0000B6590000}"/>
    <cellStyle name="Normal 3 2 3 4 8" xfId="3672" xr:uid="{00000000-0005-0000-0000-0000B7590000}"/>
    <cellStyle name="Normal 3 2 3 4 8 2" xfId="3673" xr:uid="{00000000-0005-0000-0000-0000B8590000}"/>
    <cellStyle name="Normal 3 2 3 4 8 2 2" xfId="32191" xr:uid="{00000000-0005-0000-0000-0000B9590000}"/>
    <cellStyle name="Normal 3 2 3 4 8 3" xfId="32190" xr:uid="{00000000-0005-0000-0000-0000BA590000}"/>
    <cellStyle name="Normal 3 2 3 4 9" xfId="3674" xr:uid="{00000000-0005-0000-0000-0000BB590000}"/>
    <cellStyle name="Normal 3 2 3 4 9 2" xfId="3675" xr:uid="{00000000-0005-0000-0000-0000BC590000}"/>
    <cellStyle name="Normal 3 2 3 4 9 2 2" xfId="32193" xr:uid="{00000000-0005-0000-0000-0000BD590000}"/>
    <cellStyle name="Normal 3 2 3 4 9 3" xfId="32192" xr:uid="{00000000-0005-0000-0000-0000BE590000}"/>
    <cellStyle name="Normal 3 2 3 5" xfId="3676" xr:uid="{00000000-0005-0000-0000-0000BF590000}"/>
    <cellStyle name="Normal 3 2 3 5 10" xfId="32195" xr:uid="{00000000-0005-0000-0000-0000C0590000}"/>
    <cellStyle name="Normal 3 2 3 5 11" xfId="32196" xr:uid="{00000000-0005-0000-0000-0000C1590000}"/>
    <cellStyle name="Normal 3 2 3 5 12" xfId="32194" xr:uid="{00000000-0005-0000-0000-0000C2590000}"/>
    <cellStyle name="Normal 3 2 3 5 2" xfId="3677" xr:uid="{00000000-0005-0000-0000-0000C3590000}"/>
    <cellStyle name="Normal 3 2 3 5 2 2" xfId="3678" xr:uid="{00000000-0005-0000-0000-0000C4590000}"/>
    <cellStyle name="Normal 3 2 3 5 2 2 2" xfId="3679" xr:uid="{00000000-0005-0000-0000-0000C5590000}"/>
    <cellStyle name="Normal 3 2 3 5 2 2 2 2" xfId="3680" xr:uid="{00000000-0005-0000-0000-0000C6590000}"/>
    <cellStyle name="Normal 3 2 3 5 2 2 2 3" xfId="3681" xr:uid="{00000000-0005-0000-0000-0000C7590000}"/>
    <cellStyle name="Normal 3 2 3 5 2 2 2 4" xfId="32199" xr:uid="{00000000-0005-0000-0000-0000C8590000}"/>
    <cellStyle name="Normal 3 2 3 5 2 2 3" xfId="3682" xr:uid="{00000000-0005-0000-0000-0000C9590000}"/>
    <cellStyle name="Normal 3 2 3 5 2 2 3 2" xfId="3683" xr:uid="{00000000-0005-0000-0000-0000CA590000}"/>
    <cellStyle name="Normal 3 2 3 5 2 2 4" xfId="3684" xr:uid="{00000000-0005-0000-0000-0000CB590000}"/>
    <cellStyle name="Normal 3 2 3 5 2 2 4 2" xfId="3685" xr:uid="{00000000-0005-0000-0000-0000CC590000}"/>
    <cellStyle name="Normal 3 2 3 5 2 2 5" xfId="3686" xr:uid="{00000000-0005-0000-0000-0000CD590000}"/>
    <cellStyle name="Normal 3 2 3 5 2 2 6" xfId="32198" xr:uid="{00000000-0005-0000-0000-0000CE590000}"/>
    <cellStyle name="Normal 3 2 3 5 2 3" xfId="3687" xr:uid="{00000000-0005-0000-0000-0000CF590000}"/>
    <cellStyle name="Normal 3 2 3 5 2 3 2" xfId="3688" xr:uid="{00000000-0005-0000-0000-0000D0590000}"/>
    <cellStyle name="Normal 3 2 3 5 2 3 2 2" xfId="3689" xr:uid="{00000000-0005-0000-0000-0000D1590000}"/>
    <cellStyle name="Normal 3 2 3 5 2 3 2 3" xfId="32201" xr:uid="{00000000-0005-0000-0000-0000D2590000}"/>
    <cellStyle name="Normal 3 2 3 5 2 3 3" xfId="3690" xr:uid="{00000000-0005-0000-0000-0000D3590000}"/>
    <cellStyle name="Normal 3 2 3 5 2 3 3 2" xfId="3691" xr:uid="{00000000-0005-0000-0000-0000D4590000}"/>
    <cellStyle name="Normal 3 2 3 5 2 3 4" xfId="3692" xr:uid="{00000000-0005-0000-0000-0000D5590000}"/>
    <cellStyle name="Normal 3 2 3 5 2 3 5" xfId="32200" xr:uid="{00000000-0005-0000-0000-0000D6590000}"/>
    <cellStyle name="Normal 3 2 3 5 2 4" xfId="3693" xr:uid="{00000000-0005-0000-0000-0000D7590000}"/>
    <cellStyle name="Normal 3 2 3 5 2 4 2" xfId="3694" xr:uid="{00000000-0005-0000-0000-0000D8590000}"/>
    <cellStyle name="Normal 3 2 3 5 2 4 2 2" xfId="32203" xr:uid="{00000000-0005-0000-0000-0000D9590000}"/>
    <cellStyle name="Normal 3 2 3 5 2 4 3" xfId="3695" xr:uid="{00000000-0005-0000-0000-0000DA590000}"/>
    <cellStyle name="Normal 3 2 3 5 2 4 4" xfId="32202" xr:uid="{00000000-0005-0000-0000-0000DB590000}"/>
    <cellStyle name="Normal 3 2 3 5 2 5" xfId="3696" xr:uid="{00000000-0005-0000-0000-0000DC590000}"/>
    <cellStyle name="Normal 3 2 3 5 2 5 2" xfId="3697" xr:uid="{00000000-0005-0000-0000-0000DD590000}"/>
    <cellStyle name="Normal 3 2 3 5 2 5 3" xfId="32204" xr:uid="{00000000-0005-0000-0000-0000DE590000}"/>
    <cellStyle name="Normal 3 2 3 5 2 6" xfId="3698" xr:uid="{00000000-0005-0000-0000-0000DF590000}"/>
    <cellStyle name="Normal 3 2 3 5 2 6 2" xfId="3699" xr:uid="{00000000-0005-0000-0000-0000E0590000}"/>
    <cellStyle name="Normal 3 2 3 5 2 6 3" xfId="32205" xr:uid="{00000000-0005-0000-0000-0000E1590000}"/>
    <cellStyle name="Normal 3 2 3 5 2 7" xfId="3700" xr:uid="{00000000-0005-0000-0000-0000E2590000}"/>
    <cellStyle name="Normal 3 2 3 5 2 8" xfId="32197" xr:uid="{00000000-0005-0000-0000-0000E3590000}"/>
    <cellStyle name="Normal 3 2 3 5 3" xfId="3701" xr:uid="{00000000-0005-0000-0000-0000E4590000}"/>
    <cellStyle name="Normal 3 2 3 5 3 2" xfId="3702" xr:uid="{00000000-0005-0000-0000-0000E5590000}"/>
    <cellStyle name="Normal 3 2 3 5 3 2 2" xfId="3703" xr:uid="{00000000-0005-0000-0000-0000E6590000}"/>
    <cellStyle name="Normal 3 2 3 5 3 2 2 2" xfId="32208" xr:uid="{00000000-0005-0000-0000-0000E7590000}"/>
    <cellStyle name="Normal 3 2 3 5 3 2 3" xfId="3704" xr:uid="{00000000-0005-0000-0000-0000E8590000}"/>
    <cellStyle name="Normal 3 2 3 5 3 2 4" xfId="32207" xr:uid="{00000000-0005-0000-0000-0000E9590000}"/>
    <cellStyle name="Normal 3 2 3 5 3 3" xfId="3705" xr:uid="{00000000-0005-0000-0000-0000EA590000}"/>
    <cellStyle name="Normal 3 2 3 5 3 3 2" xfId="3706" xr:uid="{00000000-0005-0000-0000-0000EB590000}"/>
    <cellStyle name="Normal 3 2 3 5 3 3 2 2" xfId="32210" xr:uid="{00000000-0005-0000-0000-0000EC590000}"/>
    <cellStyle name="Normal 3 2 3 5 3 3 3" xfId="32209" xr:uid="{00000000-0005-0000-0000-0000ED590000}"/>
    <cellStyle name="Normal 3 2 3 5 3 4" xfId="3707" xr:uid="{00000000-0005-0000-0000-0000EE590000}"/>
    <cellStyle name="Normal 3 2 3 5 3 4 2" xfId="3708" xr:uid="{00000000-0005-0000-0000-0000EF590000}"/>
    <cellStyle name="Normal 3 2 3 5 3 4 2 2" xfId="32212" xr:uid="{00000000-0005-0000-0000-0000F0590000}"/>
    <cellStyle name="Normal 3 2 3 5 3 4 3" xfId="32211" xr:uid="{00000000-0005-0000-0000-0000F1590000}"/>
    <cellStyle name="Normal 3 2 3 5 3 5" xfId="3709" xr:uid="{00000000-0005-0000-0000-0000F2590000}"/>
    <cellStyle name="Normal 3 2 3 5 3 5 2" xfId="32213" xr:uid="{00000000-0005-0000-0000-0000F3590000}"/>
    <cellStyle name="Normal 3 2 3 5 3 6" xfId="32214" xr:uid="{00000000-0005-0000-0000-0000F4590000}"/>
    <cellStyle name="Normal 3 2 3 5 3 7" xfId="32206" xr:uid="{00000000-0005-0000-0000-0000F5590000}"/>
    <cellStyle name="Normal 3 2 3 5 4" xfId="3710" xr:uid="{00000000-0005-0000-0000-0000F6590000}"/>
    <cellStyle name="Normal 3 2 3 5 4 2" xfId="3711" xr:uid="{00000000-0005-0000-0000-0000F7590000}"/>
    <cellStyle name="Normal 3 2 3 5 4 2 2" xfId="3712" xr:uid="{00000000-0005-0000-0000-0000F8590000}"/>
    <cellStyle name="Normal 3 2 3 5 4 2 2 2" xfId="32217" xr:uid="{00000000-0005-0000-0000-0000F9590000}"/>
    <cellStyle name="Normal 3 2 3 5 4 2 3" xfId="32216" xr:uid="{00000000-0005-0000-0000-0000FA590000}"/>
    <cellStyle name="Normal 3 2 3 5 4 3" xfId="3713" xr:uid="{00000000-0005-0000-0000-0000FB590000}"/>
    <cellStyle name="Normal 3 2 3 5 4 3 2" xfId="3714" xr:uid="{00000000-0005-0000-0000-0000FC590000}"/>
    <cellStyle name="Normal 3 2 3 5 4 3 2 2" xfId="32219" xr:uid="{00000000-0005-0000-0000-0000FD590000}"/>
    <cellStyle name="Normal 3 2 3 5 4 3 3" xfId="32218" xr:uid="{00000000-0005-0000-0000-0000FE590000}"/>
    <cellStyle name="Normal 3 2 3 5 4 4" xfId="3715" xr:uid="{00000000-0005-0000-0000-0000FF590000}"/>
    <cellStyle name="Normal 3 2 3 5 4 4 2" xfId="32221" xr:uid="{00000000-0005-0000-0000-0000005A0000}"/>
    <cellStyle name="Normal 3 2 3 5 4 4 3" xfId="32220" xr:uid="{00000000-0005-0000-0000-0000015A0000}"/>
    <cellStyle name="Normal 3 2 3 5 4 5" xfId="32222" xr:uid="{00000000-0005-0000-0000-0000025A0000}"/>
    <cellStyle name="Normal 3 2 3 5 4 6" xfId="32223" xr:uid="{00000000-0005-0000-0000-0000035A0000}"/>
    <cellStyle name="Normal 3 2 3 5 4 7" xfId="32215" xr:uid="{00000000-0005-0000-0000-0000045A0000}"/>
    <cellStyle name="Normal 3 2 3 5 5" xfId="3716" xr:uid="{00000000-0005-0000-0000-0000055A0000}"/>
    <cellStyle name="Normal 3 2 3 5 5 2" xfId="3717" xr:uid="{00000000-0005-0000-0000-0000065A0000}"/>
    <cellStyle name="Normal 3 2 3 5 5 2 2" xfId="32226" xr:uid="{00000000-0005-0000-0000-0000075A0000}"/>
    <cellStyle name="Normal 3 2 3 5 5 2 3" xfId="32225" xr:uid="{00000000-0005-0000-0000-0000085A0000}"/>
    <cellStyle name="Normal 3 2 3 5 5 3" xfId="3718" xr:uid="{00000000-0005-0000-0000-0000095A0000}"/>
    <cellStyle name="Normal 3 2 3 5 5 3 2" xfId="32228" xr:uid="{00000000-0005-0000-0000-00000A5A0000}"/>
    <cellStyle name="Normal 3 2 3 5 5 3 3" xfId="32227" xr:uid="{00000000-0005-0000-0000-00000B5A0000}"/>
    <cellStyle name="Normal 3 2 3 5 5 4" xfId="32229" xr:uid="{00000000-0005-0000-0000-00000C5A0000}"/>
    <cellStyle name="Normal 3 2 3 5 5 4 2" xfId="32230" xr:uid="{00000000-0005-0000-0000-00000D5A0000}"/>
    <cellStyle name="Normal 3 2 3 5 5 5" xfId="32231" xr:uid="{00000000-0005-0000-0000-00000E5A0000}"/>
    <cellStyle name="Normal 3 2 3 5 5 6" xfId="32232" xr:uid="{00000000-0005-0000-0000-00000F5A0000}"/>
    <cellStyle name="Normal 3 2 3 5 5 7" xfId="32224" xr:uid="{00000000-0005-0000-0000-0000105A0000}"/>
    <cellStyle name="Normal 3 2 3 5 6" xfId="3719" xr:uid="{00000000-0005-0000-0000-0000115A0000}"/>
    <cellStyle name="Normal 3 2 3 5 6 2" xfId="3720" xr:uid="{00000000-0005-0000-0000-0000125A0000}"/>
    <cellStyle name="Normal 3 2 3 5 6 2 2" xfId="32235" xr:uid="{00000000-0005-0000-0000-0000135A0000}"/>
    <cellStyle name="Normal 3 2 3 5 6 2 3" xfId="32234" xr:uid="{00000000-0005-0000-0000-0000145A0000}"/>
    <cellStyle name="Normal 3 2 3 5 6 3" xfId="32236" xr:uid="{00000000-0005-0000-0000-0000155A0000}"/>
    <cellStyle name="Normal 3 2 3 5 6 3 2" xfId="32237" xr:uid="{00000000-0005-0000-0000-0000165A0000}"/>
    <cellStyle name="Normal 3 2 3 5 6 4" xfId="32238" xr:uid="{00000000-0005-0000-0000-0000175A0000}"/>
    <cellStyle name="Normal 3 2 3 5 6 5" xfId="32239" xr:uid="{00000000-0005-0000-0000-0000185A0000}"/>
    <cellStyle name="Normal 3 2 3 5 6 6" xfId="32233" xr:uid="{00000000-0005-0000-0000-0000195A0000}"/>
    <cellStyle name="Normal 3 2 3 5 7" xfId="3721" xr:uid="{00000000-0005-0000-0000-00001A5A0000}"/>
    <cellStyle name="Normal 3 2 3 5 7 2" xfId="3722" xr:uid="{00000000-0005-0000-0000-00001B5A0000}"/>
    <cellStyle name="Normal 3 2 3 5 7 2 2" xfId="32241" xr:uid="{00000000-0005-0000-0000-00001C5A0000}"/>
    <cellStyle name="Normal 3 2 3 5 7 3" xfId="32240" xr:uid="{00000000-0005-0000-0000-00001D5A0000}"/>
    <cellStyle name="Normal 3 2 3 5 8" xfId="3723" xr:uid="{00000000-0005-0000-0000-00001E5A0000}"/>
    <cellStyle name="Normal 3 2 3 5 8 2" xfId="32243" xr:uid="{00000000-0005-0000-0000-00001F5A0000}"/>
    <cellStyle name="Normal 3 2 3 5 8 3" xfId="32242" xr:uid="{00000000-0005-0000-0000-0000205A0000}"/>
    <cellStyle name="Normal 3 2 3 5 9" xfId="32244" xr:uid="{00000000-0005-0000-0000-0000215A0000}"/>
    <cellStyle name="Normal 3 2 3 5 9 2" xfId="32245" xr:uid="{00000000-0005-0000-0000-0000225A0000}"/>
    <cellStyle name="Normal 3 2 3 6" xfId="3724" xr:uid="{00000000-0005-0000-0000-0000235A0000}"/>
    <cellStyle name="Normal 3 2 3 6 10" xfId="32247" xr:uid="{00000000-0005-0000-0000-0000245A0000}"/>
    <cellStyle name="Normal 3 2 3 6 11" xfId="32246" xr:uid="{00000000-0005-0000-0000-0000255A0000}"/>
    <cellStyle name="Normal 3 2 3 6 2" xfId="3725" xr:uid="{00000000-0005-0000-0000-0000265A0000}"/>
    <cellStyle name="Normal 3 2 3 6 2 2" xfId="3726" xr:uid="{00000000-0005-0000-0000-0000275A0000}"/>
    <cellStyle name="Normal 3 2 3 6 2 2 2" xfId="3727" xr:uid="{00000000-0005-0000-0000-0000285A0000}"/>
    <cellStyle name="Normal 3 2 3 6 2 2 2 2" xfId="32250" xr:uid="{00000000-0005-0000-0000-0000295A0000}"/>
    <cellStyle name="Normal 3 2 3 6 2 2 3" xfId="3728" xr:uid="{00000000-0005-0000-0000-00002A5A0000}"/>
    <cellStyle name="Normal 3 2 3 6 2 2 4" xfId="32249" xr:uid="{00000000-0005-0000-0000-00002B5A0000}"/>
    <cellStyle name="Normal 3 2 3 6 2 3" xfId="3729" xr:uid="{00000000-0005-0000-0000-00002C5A0000}"/>
    <cellStyle name="Normal 3 2 3 6 2 3 2" xfId="3730" xr:uid="{00000000-0005-0000-0000-00002D5A0000}"/>
    <cellStyle name="Normal 3 2 3 6 2 3 2 2" xfId="32252" xr:uid="{00000000-0005-0000-0000-00002E5A0000}"/>
    <cellStyle name="Normal 3 2 3 6 2 3 3" xfId="32251" xr:uid="{00000000-0005-0000-0000-00002F5A0000}"/>
    <cellStyle name="Normal 3 2 3 6 2 4" xfId="3731" xr:uid="{00000000-0005-0000-0000-0000305A0000}"/>
    <cellStyle name="Normal 3 2 3 6 2 4 2" xfId="3732" xr:uid="{00000000-0005-0000-0000-0000315A0000}"/>
    <cellStyle name="Normal 3 2 3 6 2 4 2 2" xfId="32254" xr:uid="{00000000-0005-0000-0000-0000325A0000}"/>
    <cellStyle name="Normal 3 2 3 6 2 4 3" xfId="32253" xr:uid="{00000000-0005-0000-0000-0000335A0000}"/>
    <cellStyle name="Normal 3 2 3 6 2 5" xfId="3733" xr:uid="{00000000-0005-0000-0000-0000345A0000}"/>
    <cellStyle name="Normal 3 2 3 6 2 5 2" xfId="32255" xr:uid="{00000000-0005-0000-0000-0000355A0000}"/>
    <cellStyle name="Normal 3 2 3 6 2 6" xfId="32256" xr:uid="{00000000-0005-0000-0000-0000365A0000}"/>
    <cellStyle name="Normal 3 2 3 6 2 7" xfId="32248" xr:uid="{00000000-0005-0000-0000-0000375A0000}"/>
    <cellStyle name="Normal 3 2 3 6 3" xfId="3734" xr:uid="{00000000-0005-0000-0000-0000385A0000}"/>
    <cellStyle name="Normal 3 2 3 6 3 2" xfId="3735" xr:uid="{00000000-0005-0000-0000-0000395A0000}"/>
    <cellStyle name="Normal 3 2 3 6 3 2 2" xfId="3736" xr:uid="{00000000-0005-0000-0000-00003A5A0000}"/>
    <cellStyle name="Normal 3 2 3 6 3 2 2 2" xfId="32259" xr:uid="{00000000-0005-0000-0000-00003B5A0000}"/>
    <cellStyle name="Normal 3 2 3 6 3 2 3" xfId="32258" xr:uid="{00000000-0005-0000-0000-00003C5A0000}"/>
    <cellStyle name="Normal 3 2 3 6 3 3" xfId="3737" xr:uid="{00000000-0005-0000-0000-00003D5A0000}"/>
    <cellStyle name="Normal 3 2 3 6 3 3 2" xfId="3738" xr:uid="{00000000-0005-0000-0000-00003E5A0000}"/>
    <cellStyle name="Normal 3 2 3 6 3 3 2 2" xfId="32261" xr:uid="{00000000-0005-0000-0000-00003F5A0000}"/>
    <cellStyle name="Normal 3 2 3 6 3 3 3" xfId="32260" xr:uid="{00000000-0005-0000-0000-0000405A0000}"/>
    <cellStyle name="Normal 3 2 3 6 3 4" xfId="3739" xr:uid="{00000000-0005-0000-0000-0000415A0000}"/>
    <cellStyle name="Normal 3 2 3 6 3 4 2" xfId="32263" xr:uid="{00000000-0005-0000-0000-0000425A0000}"/>
    <cellStyle name="Normal 3 2 3 6 3 4 3" xfId="32262" xr:uid="{00000000-0005-0000-0000-0000435A0000}"/>
    <cellStyle name="Normal 3 2 3 6 3 5" xfId="32264" xr:uid="{00000000-0005-0000-0000-0000445A0000}"/>
    <cellStyle name="Normal 3 2 3 6 3 6" xfId="32265" xr:uid="{00000000-0005-0000-0000-0000455A0000}"/>
    <cellStyle name="Normal 3 2 3 6 3 7" xfId="32257" xr:uid="{00000000-0005-0000-0000-0000465A0000}"/>
    <cellStyle name="Normal 3 2 3 6 4" xfId="3740" xr:uid="{00000000-0005-0000-0000-0000475A0000}"/>
    <cellStyle name="Normal 3 2 3 6 4 2" xfId="3741" xr:uid="{00000000-0005-0000-0000-0000485A0000}"/>
    <cellStyle name="Normal 3 2 3 6 4 2 2" xfId="32268" xr:uid="{00000000-0005-0000-0000-0000495A0000}"/>
    <cellStyle name="Normal 3 2 3 6 4 2 3" xfId="32267" xr:uid="{00000000-0005-0000-0000-00004A5A0000}"/>
    <cellStyle name="Normal 3 2 3 6 4 3" xfId="3742" xr:uid="{00000000-0005-0000-0000-00004B5A0000}"/>
    <cellStyle name="Normal 3 2 3 6 4 3 2" xfId="32270" xr:uid="{00000000-0005-0000-0000-00004C5A0000}"/>
    <cellStyle name="Normal 3 2 3 6 4 3 3" xfId="32269" xr:uid="{00000000-0005-0000-0000-00004D5A0000}"/>
    <cellStyle name="Normal 3 2 3 6 4 4" xfId="32271" xr:uid="{00000000-0005-0000-0000-00004E5A0000}"/>
    <cellStyle name="Normal 3 2 3 6 4 4 2" xfId="32272" xr:uid="{00000000-0005-0000-0000-00004F5A0000}"/>
    <cellStyle name="Normal 3 2 3 6 4 5" xfId="32273" xr:uid="{00000000-0005-0000-0000-0000505A0000}"/>
    <cellStyle name="Normal 3 2 3 6 4 6" xfId="32274" xr:uid="{00000000-0005-0000-0000-0000515A0000}"/>
    <cellStyle name="Normal 3 2 3 6 4 7" xfId="32266" xr:uid="{00000000-0005-0000-0000-0000525A0000}"/>
    <cellStyle name="Normal 3 2 3 6 5" xfId="3743" xr:uid="{00000000-0005-0000-0000-0000535A0000}"/>
    <cellStyle name="Normal 3 2 3 6 5 2" xfId="3744" xr:uid="{00000000-0005-0000-0000-0000545A0000}"/>
    <cellStyle name="Normal 3 2 3 6 5 2 2" xfId="32277" xr:uid="{00000000-0005-0000-0000-0000555A0000}"/>
    <cellStyle name="Normal 3 2 3 6 5 2 3" xfId="32276" xr:uid="{00000000-0005-0000-0000-0000565A0000}"/>
    <cellStyle name="Normal 3 2 3 6 5 3" xfId="32278" xr:uid="{00000000-0005-0000-0000-0000575A0000}"/>
    <cellStyle name="Normal 3 2 3 6 5 3 2" xfId="32279" xr:uid="{00000000-0005-0000-0000-0000585A0000}"/>
    <cellStyle name="Normal 3 2 3 6 5 4" xfId="32280" xr:uid="{00000000-0005-0000-0000-0000595A0000}"/>
    <cellStyle name="Normal 3 2 3 6 5 5" xfId="32281" xr:uid="{00000000-0005-0000-0000-00005A5A0000}"/>
    <cellStyle name="Normal 3 2 3 6 5 6" xfId="32275" xr:uid="{00000000-0005-0000-0000-00005B5A0000}"/>
    <cellStyle name="Normal 3 2 3 6 6" xfId="3745" xr:uid="{00000000-0005-0000-0000-00005C5A0000}"/>
    <cellStyle name="Normal 3 2 3 6 6 2" xfId="3746" xr:uid="{00000000-0005-0000-0000-00005D5A0000}"/>
    <cellStyle name="Normal 3 2 3 6 6 2 2" xfId="32283" xr:uid="{00000000-0005-0000-0000-00005E5A0000}"/>
    <cellStyle name="Normal 3 2 3 6 6 3" xfId="32282" xr:uid="{00000000-0005-0000-0000-00005F5A0000}"/>
    <cellStyle name="Normal 3 2 3 6 7" xfId="3747" xr:uid="{00000000-0005-0000-0000-0000605A0000}"/>
    <cellStyle name="Normal 3 2 3 6 7 2" xfId="32285" xr:uid="{00000000-0005-0000-0000-0000615A0000}"/>
    <cellStyle name="Normal 3 2 3 6 7 3" xfId="32284" xr:uid="{00000000-0005-0000-0000-0000625A0000}"/>
    <cellStyle name="Normal 3 2 3 6 8" xfId="32286" xr:uid="{00000000-0005-0000-0000-0000635A0000}"/>
    <cellStyle name="Normal 3 2 3 6 8 2" xfId="32287" xr:uid="{00000000-0005-0000-0000-0000645A0000}"/>
    <cellStyle name="Normal 3 2 3 6 9" xfId="32288" xr:uid="{00000000-0005-0000-0000-0000655A0000}"/>
    <cellStyle name="Normal 3 2 3 7" xfId="3748" xr:uid="{00000000-0005-0000-0000-0000665A0000}"/>
    <cellStyle name="Normal 3 2 3 7 10" xfId="32290" xr:uid="{00000000-0005-0000-0000-0000675A0000}"/>
    <cellStyle name="Normal 3 2 3 7 11" xfId="32289" xr:uid="{00000000-0005-0000-0000-0000685A0000}"/>
    <cellStyle name="Normal 3 2 3 7 2" xfId="3749" xr:uid="{00000000-0005-0000-0000-0000695A0000}"/>
    <cellStyle name="Normal 3 2 3 7 2 2" xfId="3750" xr:uid="{00000000-0005-0000-0000-00006A5A0000}"/>
    <cellStyle name="Normal 3 2 3 7 2 2 2" xfId="3751" xr:uid="{00000000-0005-0000-0000-00006B5A0000}"/>
    <cellStyle name="Normal 3 2 3 7 2 2 2 2" xfId="32293" xr:uid="{00000000-0005-0000-0000-00006C5A0000}"/>
    <cellStyle name="Normal 3 2 3 7 2 2 3" xfId="3752" xr:uid="{00000000-0005-0000-0000-00006D5A0000}"/>
    <cellStyle name="Normal 3 2 3 7 2 2 4" xfId="32292" xr:uid="{00000000-0005-0000-0000-00006E5A0000}"/>
    <cellStyle name="Normal 3 2 3 7 2 3" xfId="3753" xr:uid="{00000000-0005-0000-0000-00006F5A0000}"/>
    <cellStyle name="Normal 3 2 3 7 2 3 2" xfId="3754" xr:uid="{00000000-0005-0000-0000-0000705A0000}"/>
    <cellStyle name="Normal 3 2 3 7 2 3 2 2" xfId="32295" xr:uid="{00000000-0005-0000-0000-0000715A0000}"/>
    <cellStyle name="Normal 3 2 3 7 2 3 3" xfId="32294" xr:uid="{00000000-0005-0000-0000-0000725A0000}"/>
    <cellStyle name="Normal 3 2 3 7 2 4" xfId="3755" xr:uid="{00000000-0005-0000-0000-0000735A0000}"/>
    <cellStyle name="Normal 3 2 3 7 2 4 2" xfId="3756" xr:uid="{00000000-0005-0000-0000-0000745A0000}"/>
    <cellStyle name="Normal 3 2 3 7 2 4 2 2" xfId="32297" xr:uid="{00000000-0005-0000-0000-0000755A0000}"/>
    <cellStyle name="Normal 3 2 3 7 2 4 3" xfId="32296" xr:uid="{00000000-0005-0000-0000-0000765A0000}"/>
    <cellStyle name="Normal 3 2 3 7 2 5" xfId="3757" xr:uid="{00000000-0005-0000-0000-0000775A0000}"/>
    <cellStyle name="Normal 3 2 3 7 2 5 2" xfId="32298" xr:uid="{00000000-0005-0000-0000-0000785A0000}"/>
    <cellStyle name="Normal 3 2 3 7 2 6" xfId="32299" xr:uid="{00000000-0005-0000-0000-0000795A0000}"/>
    <cellStyle name="Normal 3 2 3 7 2 7" xfId="32291" xr:uid="{00000000-0005-0000-0000-00007A5A0000}"/>
    <cellStyle name="Normal 3 2 3 7 3" xfId="3758" xr:uid="{00000000-0005-0000-0000-00007B5A0000}"/>
    <cellStyle name="Normal 3 2 3 7 3 2" xfId="3759" xr:uid="{00000000-0005-0000-0000-00007C5A0000}"/>
    <cellStyle name="Normal 3 2 3 7 3 2 2" xfId="3760" xr:uid="{00000000-0005-0000-0000-00007D5A0000}"/>
    <cellStyle name="Normal 3 2 3 7 3 2 2 2" xfId="32302" xr:uid="{00000000-0005-0000-0000-00007E5A0000}"/>
    <cellStyle name="Normal 3 2 3 7 3 2 3" xfId="32301" xr:uid="{00000000-0005-0000-0000-00007F5A0000}"/>
    <cellStyle name="Normal 3 2 3 7 3 3" xfId="3761" xr:uid="{00000000-0005-0000-0000-0000805A0000}"/>
    <cellStyle name="Normal 3 2 3 7 3 3 2" xfId="3762" xr:uid="{00000000-0005-0000-0000-0000815A0000}"/>
    <cellStyle name="Normal 3 2 3 7 3 3 2 2" xfId="32304" xr:uid="{00000000-0005-0000-0000-0000825A0000}"/>
    <cellStyle name="Normal 3 2 3 7 3 3 3" xfId="32303" xr:uid="{00000000-0005-0000-0000-0000835A0000}"/>
    <cellStyle name="Normal 3 2 3 7 3 4" xfId="3763" xr:uid="{00000000-0005-0000-0000-0000845A0000}"/>
    <cellStyle name="Normal 3 2 3 7 3 4 2" xfId="32306" xr:uid="{00000000-0005-0000-0000-0000855A0000}"/>
    <cellStyle name="Normal 3 2 3 7 3 4 3" xfId="32305" xr:uid="{00000000-0005-0000-0000-0000865A0000}"/>
    <cellStyle name="Normal 3 2 3 7 3 5" xfId="32307" xr:uid="{00000000-0005-0000-0000-0000875A0000}"/>
    <cellStyle name="Normal 3 2 3 7 3 6" xfId="32308" xr:uid="{00000000-0005-0000-0000-0000885A0000}"/>
    <cellStyle name="Normal 3 2 3 7 3 7" xfId="32300" xr:uid="{00000000-0005-0000-0000-0000895A0000}"/>
    <cellStyle name="Normal 3 2 3 7 4" xfId="3764" xr:uid="{00000000-0005-0000-0000-00008A5A0000}"/>
    <cellStyle name="Normal 3 2 3 7 4 2" xfId="3765" xr:uid="{00000000-0005-0000-0000-00008B5A0000}"/>
    <cellStyle name="Normal 3 2 3 7 4 2 2" xfId="32311" xr:uid="{00000000-0005-0000-0000-00008C5A0000}"/>
    <cellStyle name="Normal 3 2 3 7 4 2 3" xfId="32310" xr:uid="{00000000-0005-0000-0000-00008D5A0000}"/>
    <cellStyle name="Normal 3 2 3 7 4 3" xfId="3766" xr:uid="{00000000-0005-0000-0000-00008E5A0000}"/>
    <cellStyle name="Normal 3 2 3 7 4 3 2" xfId="32313" xr:uid="{00000000-0005-0000-0000-00008F5A0000}"/>
    <cellStyle name="Normal 3 2 3 7 4 3 3" xfId="32312" xr:uid="{00000000-0005-0000-0000-0000905A0000}"/>
    <cellStyle name="Normal 3 2 3 7 4 4" xfId="32314" xr:uid="{00000000-0005-0000-0000-0000915A0000}"/>
    <cellStyle name="Normal 3 2 3 7 4 4 2" xfId="32315" xr:uid="{00000000-0005-0000-0000-0000925A0000}"/>
    <cellStyle name="Normal 3 2 3 7 4 5" xfId="32316" xr:uid="{00000000-0005-0000-0000-0000935A0000}"/>
    <cellStyle name="Normal 3 2 3 7 4 6" xfId="32317" xr:uid="{00000000-0005-0000-0000-0000945A0000}"/>
    <cellStyle name="Normal 3 2 3 7 4 7" xfId="32309" xr:uid="{00000000-0005-0000-0000-0000955A0000}"/>
    <cellStyle name="Normal 3 2 3 7 5" xfId="3767" xr:uid="{00000000-0005-0000-0000-0000965A0000}"/>
    <cellStyle name="Normal 3 2 3 7 5 2" xfId="3768" xr:uid="{00000000-0005-0000-0000-0000975A0000}"/>
    <cellStyle name="Normal 3 2 3 7 5 2 2" xfId="32320" xr:uid="{00000000-0005-0000-0000-0000985A0000}"/>
    <cellStyle name="Normal 3 2 3 7 5 2 3" xfId="32319" xr:uid="{00000000-0005-0000-0000-0000995A0000}"/>
    <cellStyle name="Normal 3 2 3 7 5 3" xfId="32321" xr:uid="{00000000-0005-0000-0000-00009A5A0000}"/>
    <cellStyle name="Normal 3 2 3 7 5 3 2" xfId="32322" xr:uid="{00000000-0005-0000-0000-00009B5A0000}"/>
    <cellStyle name="Normal 3 2 3 7 5 4" xfId="32323" xr:uid="{00000000-0005-0000-0000-00009C5A0000}"/>
    <cellStyle name="Normal 3 2 3 7 5 5" xfId="32324" xr:uid="{00000000-0005-0000-0000-00009D5A0000}"/>
    <cellStyle name="Normal 3 2 3 7 5 6" xfId="32318" xr:uid="{00000000-0005-0000-0000-00009E5A0000}"/>
    <cellStyle name="Normal 3 2 3 7 6" xfId="3769" xr:uid="{00000000-0005-0000-0000-00009F5A0000}"/>
    <cellStyle name="Normal 3 2 3 7 6 2" xfId="3770" xr:uid="{00000000-0005-0000-0000-0000A05A0000}"/>
    <cellStyle name="Normal 3 2 3 7 6 2 2" xfId="32326" xr:uid="{00000000-0005-0000-0000-0000A15A0000}"/>
    <cellStyle name="Normal 3 2 3 7 6 3" xfId="32325" xr:uid="{00000000-0005-0000-0000-0000A25A0000}"/>
    <cellStyle name="Normal 3 2 3 7 7" xfId="3771" xr:uid="{00000000-0005-0000-0000-0000A35A0000}"/>
    <cellStyle name="Normal 3 2 3 7 7 2" xfId="32328" xr:uid="{00000000-0005-0000-0000-0000A45A0000}"/>
    <cellStyle name="Normal 3 2 3 7 7 3" xfId="32327" xr:uid="{00000000-0005-0000-0000-0000A55A0000}"/>
    <cellStyle name="Normal 3 2 3 7 8" xfId="32329" xr:uid="{00000000-0005-0000-0000-0000A65A0000}"/>
    <cellStyle name="Normal 3 2 3 7 8 2" xfId="32330" xr:uid="{00000000-0005-0000-0000-0000A75A0000}"/>
    <cellStyle name="Normal 3 2 3 7 9" xfId="32331" xr:uid="{00000000-0005-0000-0000-0000A85A0000}"/>
    <cellStyle name="Normal 3 2 3 8" xfId="3772" xr:uid="{00000000-0005-0000-0000-0000A95A0000}"/>
    <cellStyle name="Normal 3 2 3 8 2" xfId="3773" xr:uid="{00000000-0005-0000-0000-0000AA5A0000}"/>
    <cellStyle name="Normal 3 2 3 8 2 2" xfId="3774" xr:uid="{00000000-0005-0000-0000-0000AB5A0000}"/>
    <cellStyle name="Normal 3 2 3 8 2 2 2" xfId="3775" xr:uid="{00000000-0005-0000-0000-0000AC5A0000}"/>
    <cellStyle name="Normal 3 2 3 8 2 2 3" xfId="32334" xr:uid="{00000000-0005-0000-0000-0000AD5A0000}"/>
    <cellStyle name="Normal 3 2 3 8 2 3" xfId="3776" xr:uid="{00000000-0005-0000-0000-0000AE5A0000}"/>
    <cellStyle name="Normal 3 2 3 8 2 3 2" xfId="3777" xr:uid="{00000000-0005-0000-0000-0000AF5A0000}"/>
    <cellStyle name="Normal 3 2 3 8 2 4" xfId="3778" xr:uid="{00000000-0005-0000-0000-0000B05A0000}"/>
    <cellStyle name="Normal 3 2 3 8 2 5" xfId="32333" xr:uid="{00000000-0005-0000-0000-0000B15A0000}"/>
    <cellStyle name="Normal 3 2 3 8 3" xfId="3779" xr:uid="{00000000-0005-0000-0000-0000B25A0000}"/>
    <cellStyle name="Normal 3 2 3 8 3 2" xfId="3780" xr:uid="{00000000-0005-0000-0000-0000B35A0000}"/>
    <cellStyle name="Normal 3 2 3 8 3 2 2" xfId="32336" xr:uid="{00000000-0005-0000-0000-0000B45A0000}"/>
    <cellStyle name="Normal 3 2 3 8 3 3" xfId="3781" xr:uid="{00000000-0005-0000-0000-0000B55A0000}"/>
    <cellStyle name="Normal 3 2 3 8 3 4" xfId="32335" xr:uid="{00000000-0005-0000-0000-0000B65A0000}"/>
    <cellStyle name="Normal 3 2 3 8 4" xfId="3782" xr:uid="{00000000-0005-0000-0000-0000B75A0000}"/>
    <cellStyle name="Normal 3 2 3 8 4 2" xfId="3783" xr:uid="{00000000-0005-0000-0000-0000B85A0000}"/>
    <cellStyle name="Normal 3 2 3 8 4 2 2" xfId="32338" xr:uid="{00000000-0005-0000-0000-0000B95A0000}"/>
    <cellStyle name="Normal 3 2 3 8 4 3" xfId="32337" xr:uid="{00000000-0005-0000-0000-0000BA5A0000}"/>
    <cellStyle name="Normal 3 2 3 8 5" xfId="3784" xr:uid="{00000000-0005-0000-0000-0000BB5A0000}"/>
    <cellStyle name="Normal 3 2 3 8 5 2" xfId="3785" xr:uid="{00000000-0005-0000-0000-0000BC5A0000}"/>
    <cellStyle name="Normal 3 2 3 8 5 3" xfId="32339" xr:uid="{00000000-0005-0000-0000-0000BD5A0000}"/>
    <cellStyle name="Normal 3 2 3 8 6" xfId="3786" xr:uid="{00000000-0005-0000-0000-0000BE5A0000}"/>
    <cellStyle name="Normal 3 2 3 8 6 2" xfId="32340" xr:uid="{00000000-0005-0000-0000-0000BF5A0000}"/>
    <cellStyle name="Normal 3 2 3 8 7" xfId="32332" xr:uid="{00000000-0005-0000-0000-0000C05A0000}"/>
    <cellStyle name="Normal 3 2 3 9" xfId="3787" xr:uid="{00000000-0005-0000-0000-0000C15A0000}"/>
    <cellStyle name="Normal 3 2 3 9 2" xfId="3788" xr:uid="{00000000-0005-0000-0000-0000C25A0000}"/>
    <cellStyle name="Normal 3 2 3 9 2 2" xfId="3789" xr:uid="{00000000-0005-0000-0000-0000C35A0000}"/>
    <cellStyle name="Normal 3 2 3 9 2 2 2" xfId="32343" xr:uid="{00000000-0005-0000-0000-0000C45A0000}"/>
    <cellStyle name="Normal 3 2 3 9 2 3" xfId="32342" xr:uid="{00000000-0005-0000-0000-0000C55A0000}"/>
    <cellStyle name="Normal 3 2 3 9 3" xfId="3790" xr:uid="{00000000-0005-0000-0000-0000C65A0000}"/>
    <cellStyle name="Normal 3 2 3 9 3 2" xfId="3791" xr:uid="{00000000-0005-0000-0000-0000C75A0000}"/>
    <cellStyle name="Normal 3 2 3 9 3 2 2" xfId="32345" xr:uid="{00000000-0005-0000-0000-0000C85A0000}"/>
    <cellStyle name="Normal 3 2 3 9 3 3" xfId="32344" xr:uid="{00000000-0005-0000-0000-0000C95A0000}"/>
    <cellStyle name="Normal 3 2 3 9 4" xfId="3792" xr:uid="{00000000-0005-0000-0000-0000CA5A0000}"/>
    <cellStyle name="Normal 3 2 3 9 4 2" xfId="32347" xr:uid="{00000000-0005-0000-0000-0000CB5A0000}"/>
    <cellStyle name="Normal 3 2 3 9 4 3" xfId="32346" xr:uid="{00000000-0005-0000-0000-0000CC5A0000}"/>
    <cellStyle name="Normal 3 2 3 9 5" xfId="32348" xr:uid="{00000000-0005-0000-0000-0000CD5A0000}"/>
    <cellStyle name="Normal 3 2 3 9 6" xfId="32349" xr:uid="{00000000-0005-0000-0000-0000CE5A0000}"/>
    <cellStyle name="Normal 3 2 3 9 7" xfId="32341" xr:uid="{00000000-0005-0000-0000-0000CF5A0000}"/>
    <cellStyle name="Normal 3 2 4" xfId="3793" xr:uid="{00000000-0005-0000-0000-0000D05A0000}"/>
    <cellStyle name="Normal 3 2 4 10" xfId="3794" xr:uid="{00000000-0005-0000-0000-0000D15A0000}"/>
    <cellStyle name="Normal 3 2 4 10 2" xfId="3795" xr:uid="{00000000-0005-0000-0000-0000D25A0000}"/>
    <cellStyle name="Normal 3 2 4 10 2 2" xfId="32352" xr:uid="{00000000-0005-0000-0000-0000D35A0000}"/>
    <cellStyle name="Normal 3 2 4 10 3" xfId="3796" xr:uid="{00000000-0005-0000-0000-0000D45A0000}"/>
    <cellStyle name="Normal 3 2 4 10 4" xfId="32351" xr:uid="{00000000-0005-0000-0000-0000D55A0000}"/>
    <cellStyle name="Normal 3 2 4 11" xfId="3797" xr:uid="{00000000-0005-0000-0000-0000D65A0000}"/>
    <cellStyle name="Normal 3 2 4 11 2" xfId="3798" xr:uid="{00000000-0005-0000-0000-0000D75A0000}"/>
    <cellStyle name="Normal 3 2 4 11 2 2" xfId="32354" xr:uid="{00000000-0005-0000-0000-0000D85A0000}"/>
    <cellStyle name="Normal 3 2 4 11 3" xfId="32353" xr:uid="{00000000-0005-0000-0000-0000D95A0000}"/>
    <cellStyle name="Normal 3 2 4 12" xfId="3799" xr:uid="{00000000-0005-0000-0000-0000DA5A0000}"/>
    <cellStyle name="Normal 3 2 4 12 2" xfId="3800" xr:uid="{00000000-0005-0000-0000-0000DB5A0000}"/>
    <cellStyle name="Normal 3 2 4 12 3" xfId="32355" xr:uid="{00000000-0005-0000-0000-0000DC5A0000}"/>
    <cellStyle name="Normal 3 2 4 13" xfId="3801" xr:uid="{00000000-0005-0000-0000-0000DD5A0000}"/>
    <cellStyle name="Normal 3 2 4 13 2" xfId="32356" xr:uid="{00000000-0005-0000-0000-0000DE5A0000}"/>
    <cellStyle name="Normal 3 2 4 14" xfId="32350" xr:uid="{00000000-0005-0000-0000-0000DF5A0000}"/>
    <cellStyle name="Normal 3 2 4 2" xfId="3802" xr:uid="{00000000-0005-0000-0000-0000E05A0000}"/>
    <cellStyle name="Normal 3 2 4 2 10" xfId="3803" xr:uid="{00000000-0005-0000-0000-0000E15A0000}"/>
    <cellStyle name="Normal 3 2 4 2 10 2" xfId="3804" xr:uid="{00000000-0005-0000-0000-0000E25A0000}"/>
    <cellStyle name="Normal 3 2 4 2 10 3" xfId="32358" xr:uid="{00000000-0005-0000-0000-0000E35A0000}"/>
    <cellStyle name="Normal 3 2 4 2 11" xfId="3805" xr:uid="{00000000-0005-0000-0000-0000E45A0000}"/>
    <cellStyle name="Normal 3 2 4 2 11 2" xfId="32359" xr:uid="{00000000-0005-0000-0000-0000E55A0000}"/>
    <cellStyle name="Normal 3 2 4 2 12" xfId="32357" xr:uid="{00000000-0005-0000-0000-0000E65A0000}"/>
    <cellStyle name="Normal 3 2 4 2 2" xfId="3806" xr:uid="{00000000-0005-0000-0000-0000E75A0000}"/>
    <cellStyle name="Normal 3 2 4 2 2 2" xfId="3807" xr:uid="{00000000-0005-0000-0000-0000E85A0000}"/>
    <cellStyle name="Normal 3 2 4 2 2 2 2" xfId="3808" xr:uid="{00000000-0005-0000-0000-0000E95A0000}"/>
    <cellStyle name="Normal 3 2 4 2 2 2 2 2" xfId="3809" xr:uid="{00000000-0005-0000-0000-0000EA5A0000}"/>
    <cellStyle name="Normal 3 2 4 2 2 2 2 2 2" xfId="3810" xr:uid="{00000000-0005-0000-0000-0000EB5A0000}"/>
    <cellStyle name="Normal 3 2 4 2 2 2 2 2 3" xfId="3811" xr:uid="{00000000-0005-0000-0000-0000EC5A0000}"/>
    <cellStyle name="Normal 3 2 4 2 2 2 2 3" xfId="3812" xr:uid="{00000000-0005-0000-0000-0000ED5A0000}"/>
    <cellStyle name="Normal 3 2 4 2 2 2 2 3 2" xfId="3813" xr:uid="{00000000-0005-0000-0000-0000EE5A0000}"/>
    <cellStyle name="Normal 3 2 4 2 2 2 2 4" xfId="3814" xr:uid="{00000000-0005-0000-0000-0000EF5A0000}"/>
    <cellStyle name="Normal 3 2 4 2 2 2 2 4 2" xfId="3815" xr:uid="{00000000-0005-0000-0000-0000F05A0000}"/>
    <cellStyle name="Normal 3 2 4 2 2 2 2 5" xfId="3816" xr:uid="{00000000-0005-0000-0000-0000F15A0000}"/>
    <cellStyle name="Normal 3 2 4 2 2 2 2 6" xfId="32362" xr:uid="{00000000-0005-0000-0000-0000F25A0000}"/>
    <cellStyle name="Normal 3 2 4 2 2 2 3" xfId="3817" xr:uid="{00000000-0005-0000-0000-0000F35A0000}"/>
    <cellStyle name="Normal 3 2 4 2 2 2 3 2" xfId="3818" xr:uid="{00000000-0005-0000-0000-0000F45A0000}"/>
    <cellStyle name="Normal 3 2 4 2 2 2 3 2 2" xfId="3819" xr:uid="{00000000-0005-0000-0000-0000F55A0000}"/>
    <cellStyle name="Normal 3 2 4 2 2 2 3 3" xfId="3820" xr:uid="{00000000-0005-0000-0000-0000F65A0000}"/>
    <cellStyle name="Normal 3 2 4 2 2 2 3 3 2" xfId="3821" xr:uid="{00000000-0005-0000-0000-0000F75A0000}"/>
    <cellStyle name="Normal 3 2 4 2 2 2 3 4" xfId="3822" xr:uid="{00000000-0005-0000-0000-0000F85A0000}"/>
    <cellStyle name="Normal 3 2 4 2 2 2 4" xfId="3823" xr:uid="{00000000-0005-0000-0000-0000F95A0000}"/>
    <cellStyle name="Normal 3 2 4 2 2 2 4 2" xfId="3824" xr:uid="{00000000-0005-0000-0000-0000FA5A0000}"/>
    <cellStyle name="Normal 3 2 4 2 2 2 4 3" xfId="3825" xr:uid="{00000000-0005-0000-0000-0000FB5A0000}"/>
    <cellStyle name="Normal 3 2 4 2 2 2 5" xfId="3826" xr:uid="{00000000-0005-0000-0000-0000FC5A0000}"/>
    <cellStyle name="Normal 3 2 4 2 2 2 5 2" xfId="3827" xr:uid="{00000000-0005-0000-0000-0000FD5A0000}"/>
    <cellStyle name="Normal 3 2 4 2 2 2 6" xfId="3828" xr:uid="{00000000-0005-0000-0000-0000FE5A0000}"/>
    <cellStyle name="Normal 3 2 4 2 2 2 6 2" xfId="3829" xr:uid="{00000000-0005-0000-0000-0000FF5A0000}"/>
    <cellStyle name="Normal 3 2 4 2 2 2 7" xfId="3830" xr:uid="{00000000-0005-0000-0000-0000005B0000}"/>
    <cellStyle name="Normal 3 2 4 2 2 2 8" xfId="32361" xr:uid="{00000000-0005-0000-0000-0000015B0000}"/>
    <cellStyle name="Normal 3 2 4 2 2 3" xfId="3831" xr:uid="{00000000-0005-0000-0000-0000025B0000}"/>
    <cellStyle name="Normal 3 2 4 2 2 3 2" xfId="3832" xr:uid="{00000000-0005-0000-0000-0000035B0000}"/>
    <cellStyle name="Normal 3 2 4 2 2 3 2 2" xfId="3833" xr:uid="{00000000-0005-0000-0000-0000045B0000}"/>
    <cellStyle name="Normal 3 2 4 2 2 3 2 3" xfId="3834" xr:uid="{00000000-0005-0000-0000-0000055B0000}"/>
    <cellStyle name="Normal 3 2 4 2 2 3 2 4" xfId="32364" xr:uid="{00000000-0005-0000-0000-0000065B0000}"/>
    <cellStyle name="Normal 3 2 4 2 2 3 3" xfId="3835" xr:uid="{00000000-0005-0000-0000-0000075B0000}"/>
    <cellStyle name="Normal 3 2 4 2 2 3 3 2" xfId="3836" xr:uid="{00000000-0005-0000-0000-0000085B0000}"/>
    <cellStyle name="Normal 3 2 4 2 2 3 4" xfId="3837" xr:uid="{00000000-0005-0000-0000-0000095B0000}"/>
    <cellStyle name="Normal 3 2 4 2 2 3 4 2" xfId="3838" xr:uid="{00000000-0005-0000-0000-00000A5B0000}"/>
    <cellStyle name="Normal 3 2 4 2 2 3 5" xfId="3839" xr:uid="{00000000-0005-0000-0000-00000B5B0000}"/>
    <cellStyle name="Normal 3 2 4 2 2 3 6" xfId="32363" xr:uid="{00000000-0005-0000-0000-00000C5B0000}"/>
    <cellStyle name="Normal 3 2 4 2 2 4" xfId="3840" xr:uid="{00000000-0005-0000-0000-00000D5B0000}"/>
    <cellStyle name="Normal 3 2 4 2 2 4 2" xfId="3841" xr:uid="{00000000-0005-0000-0000-00000E5B0000}"/>
    <cellStyle name="Normal 3 2 4 2 2 4 2 2" xfId="3842" xr:uid="{00000000-0005-0000-0000-00000F5B0000}"/>
    <cellStyle name="Normal 3 2 4 2 2 4 2 3" xfId="32366" xr:uid="{00000000-0005-0000-0000-0000105B0000}"/>
    <cellStyle name="Normal 3 2 4 2 2 4 3" xfId="3843" xr:uid="{00000000-0005-0000-0000-0000115B0000}"/>
    <cellStyle name="Normal 3 2 4 2 2 4 3 2" xfId="3844" xr:uid="{00000000-0005-0000-0000-0000125B0000}"/>
    <cellStyle name="Normal 3 2 4 2 2 4 4" xfId="3845" xr:uid="{00000000-0005-0000-0000-0000135B0000}"/>
    <cellStyle name="Normal 3 2 4 2 2 4 5" xfId="32365" xr:uid="{00000000-0005-0000-0000-0000145B0000}"/>
    <cellStyle name="Normal 3 2 4 2 2 5" xfId="3846" xr:uid="{00000000-0005-0000-0000-0000155B0000}"/>
    <cellStyle name="Normal 3 2 4 2 2 5 2" xfId="3847" xr:uid="{00000000-0005-0000-0000-0000165B0000}"/>
    <cellStyle name="Normal 3 2 4 2 2 5 3" xfId="3848" xr:uid="{00000000-0005-0000-0000-0000175B0000}"/>
    <cellStyle name="Normal 3 2 4 2 2 5 4" xfId="32367" xr:uid="{00000000-0005-0000-0000-0000185B0000}"/>
    <cellStyle name="Normal 3 2 4 2 2 6" xfId="3849" xr:uid="{00000000-0005-0000-0000-0000195B0000}"/>
    <cellStyle name="Normal 3 2 4 2 2 6 2" xfId="3850" xr:uid="{00000000-0005-0000-0000-00001A5B0000}"/>
    <cellStyle name="Normal 3 2 4 2 2 6 3" xfId="32368" xr:uid="{00000000-0005-0000-0000-00001B5B0000}"/>
    <cellStyle name="Normal 3 2 4 2 2 7" xfId="3851" xr:uid="{00000000-0005-0000-0000-00001C5B0000}"/>
    <cellStyle name="Normal 3 2 4 2 2 7 2" xfId="3852" xr:uid="{00000000-0005-0000-0000-00001D5B0000}"/>
    <cellStyle name="Normal 3 2 4 2 2 8" xfId="3853" xr:uid="{00000000-0005-0000-0000-00001E5B0000}"/>
    <cellStyle name="Normal 3 2 4 2 2 9" xfId="32360" xr:uid="{00000000-0005-0000-0000-00001F5B0000}"/>
    <cellStyle name="Normal 3 2 4 2 3" xfId="3854" xr:uid="{00000000-0005-0000-0000-0000205B0000}"/>
    <cellStyle name="Normal 3 2 4 2 3 2" xfId="3855" xr:uid="{00000000-0005-0000-0000-0000215B0000}"/>
    <cellStyle name="Normal 3 2 4 2 3 2 2" xfId="3856" xr:uid="{00000000-0005-0000-0000-0000225B0000}"/>
    <cellStyle name="Normal 3 2 4 2 3 2 2 2" xfId="3857" xr:uid="{00000000-0005-0000-0000-0000235B0000}"/>
    <cellStyle name="Normal 3 2 4 2 3 2 2 3" xfId="3858" xr:uid="{00000000-0005-0000-0000-0000245B0000}"/>
    <cellStyle name="Normal 3 2 4 2 3 2 2 4" xfId="32371" xr:uid="{00000000-0005-0000-0000-0000255B0000}"/>
    <cellStyle name="Normal 3 2 4 2 3 2 3" xfId="3859" xr:uid="{00000000-0005-0000-0000-0000265B0000}"/>
    <cellStyle name="Normal 3 2 4 2 3 2 3 2" xfId="3860" xr:uid="{00000000-0005-0000-0000-0000275B0000}"/>
    <cellStyle name="Normal 3 2 4 2 3 2 4" xfId="3861" xr:uid="{00000000-0005-0000-0000-0000285B0000}"/>
    <cellStyle name="Normal 3 2 4 2 3 2 4 2" xfId="3862" xr:uid="{00000000-0005-0000-0000-0000295B0000}"/>
    <cellStyle name="Normal 3 2 4 2 3 2 5" xfId="3863" xr:uid="{00000000-0005-0000-0000-00002A5B0000}"/>
    <cellStyle name="Normal 3 2 4 2 3 2 6" xfId="32370" xr:uid="{00000000-0005-0000-0000-00002B5B0000}"/>
    <cellStyle name="Normal 3 2 4 2 3 3" xfId="3864" xr:uid="{00000000-0005-0000-0000-00002C5B0000}"/>
    <cellStyle name="Normal 3 2 4 2 3 3 2" xfId="3865" xr:uid="{00000000-0005-0000-0000-00002D5B0000}"/>
    <cellStyle name="Normal 3 2 4 2 3 3 2 2" xfId="3866" xr:uid="{00000000-0005-0000-0000-00002E5B0000}"/>
    <cellStyle name="Normal 3 2 4 2 3 3 2 3" xfId="32373" xr:uid="{00000000-0005-0000-0000-00002F5B0000}"/>
    <cellStyle name="Normal 3 2 4 2 3 3 3" xfId="3867" xr:uid="{00000000-0005-0000-0000-0000305B0000}"/>
    <cellStyle name="Normal 3 2 4 2 3 3 3 2" xfId="3868" xr:uid="{00000000-0005-0000-0000-0000315B0000}"/>
    <cellStyle name="Normal 3 2 4 2 3 3 4" xfId="3869" xr:uid="{00000000-0005-0000-0000-0000325B0000}"/>
    <cellStyle name="Normal 3 2 4 2 3 3 5" xfId="32372" xr:uid="{00000000-0005-0000-0000-0000335B0000}"/>
    <cellStyle name="Normal 3 2 4 2 3 4" xfId="3870" xr:uid="{00000000-0005-0000-0000-0000345B0000}"/>
    <cellStyle name="Normal 3 2 4 2 3 4 2" xfId="3871" xr:uid="{00000000-0005-0000-0000-0000355B0000}"/>
    <cellStyle name="Normal 3 2 4 2 3 4 2 2" xfId="32375" xr:uid="{00000000-0005-0000-0000-0000365B0000}"/>
    <cellStyle name="Normal 3 2 4 2 3 4 3" xfId="3872" xr:uid="{00000000-0005-0000-0000-0000375B0000}"/>
    <cellStyle name="Normal 3 2 4 2 3 4 4" xfId="32374" xr:uid="{00000000-0005-0000-0000-0000385B0000}"/>
    <cellStyle name="Normal 3 2 4 2 3 5" xfId="3873" xr:uid="{00000000-0005-0000-0000-0000395B0000}"/>
    <cellStyle name="Normal 3 2 4 2 3 5 2" xfId="3874" xr:uid="{00000000-0005-0000-0000-00003A5B0000}"/>
    <cellStyle name="Normal 3 2 4 2 3 5 3" xfId="32376" xr:uid="{00000000-0005-0000-0000-00003B5B0000}"/>
    <cellStyle name="Normal 3 2 4 2 3 6" xfId="3875" xr:uid="{00000000-0005-0000-0000-00003C5B0000}"/>
    <cellStyle name="Normal 3 2 4 2 3 6 2" xfId="3876" xr:uid="{00000000-0005-0000-0000-00003D5B0000}"/>
    <cellStyle name="Normal 3 2 4 2 3 6 3" xfId="32377" xr:uid="{00000000-0005-0000-0000-00003E5B0000}"/>
    <cellStyle name="Normal 3 2 4 2 3 7" xfId="3877" xr:uid="{00000000-0005-0000-0000-00003F5B0000}"/>
    <cellStyle name="Normal 3 2 4 2 3 8" xfId="32369" xr:uid="{00000000-0005-0000-0000-0000405B0000}"/>
    <cellStyle name="Normal 3 2 4 2 4" xfId="3878" xr:uid="{00000000-0005-0000-0000-0000415B0000}"/>
    <cellStyle name="Normal 3 2 4 2 4 2" xfId="3879" xr:uid="{00000000-0005-0000-0000-0000425B0000}"/>
    <cellStyle name="Normal 3 2 4 2 4 2 2" xfId="3880" xr:uid="{00000000-0005-0000-0000-0000435B0000}"/>
    <cellStyle name="Normal 3 2 4 2 4 2 2 2" xfId="3881" xr:uid="{00000000-0005-0000-0000-0000445B0000}"/>
    <cellStyle name="Normal 3 2 4 2 4 2 2 3" xfId="3882" xr:uid="{00000000-0005-0000-0000-0000455B0000}"/>
    <cellStyle name="Normal 3 2 4 2 4 2 2 4" xfId="32380" xr:uid="{00000000-0005-0000-0000-0000465B0000}"/>
    <cellStyle name="Normal 3 2 4 2 4 2 3" xfId="3883" xr:uid="{00000000-0005-0000-0000-0000475B0000}"/>
    <cellStyle name="Normal 3 2 4 2 4 2 3 2" xfId="3884" xr:uid="{00000000-0005-0000-0000-0000485B0000}"/>
    <cellStyle name="Normal 3 2 4 2 4 2 4" xfId="3885" xr:uid="{00000000-0005-0000-0000-0000495B0000}"/>
    <cellStyle name="Normal 3 2 4 2 4 2 4 2" xfId="3886" xr:uid="{00000000-0005-0000-0000-00004A5B0000}"/>
    <cellStyle name="Normal 3 2 4 2 4 2 5" xfId="3887" xr:uid="{00000000-0005-0000-0000-00004B5B0000}"/>
    <cellStyle name="Normal 3 2 4 2 4 2 6" xfId="32379" xr:uid="{00000000-0005-0000-0000-00004C5B0000}"/>
    <cellStyle name="Normal 3 2 4 2 4 3" xfId="3888" xr:uid="{00000000-0005-0000-0000-00004D5B0000}"/>
    <cellStyle name="Normal 3 2 4 2 4 3 2" xfId="3889" xr:uid="{00000000-0005-0000-0000-00004E5B0000}"/>
    <cellStyle name="Normal 3 2 4 2 4 3 2 2" xfId="3890" xr:uid="{00000000-0005-0000-0000-00004F5B0000}"/>
    <cellStyle name="Normal 3 2 4 2 4 3 2 3" xfId="32382" xr:uid="{00000000-0005-0000-0000-0000505B0000}"/>
    <cellStyle name="Normal 3 2 4 2 4 3 3" xfId="3891" xr:uid="{00000000-0005-0000-0000-0000515B0000}"/>
    <cellStyle name="Normal 3 2 4 2 4 3 3 2" xfId="3892" xr:uid="{00000000-0005-0000-0000-0000525B0000}"/>
    <cellStyle name="Normal 3 2 4 2 4 3 4" xfId="3893" xr:uid="{00000000-0005-0000-0000-0000535B0000}"/>
    <cellStyle name="Normal 3 2 4 2 4 3 5" xfId="32381" xr:uid="{00000000-0005-0000-0000-0000545B0000}"/>
    <cellStyle name="Normal 3 2 4 2 4 4" xfId="3894" xr:uid="{00000000-0005-0000-0000-0000555B0000}"/>
    <cellStyle name="Normal 3 2 4 2 4 4 2" xfId="3895" xr:uid="{00000000-0005-0000-0000-0000565B0000}"/>
    <cellStyle name="Normal 3 2 4 2 4 4 2 2" xfId="32384" xr:uid="{00000000-0005-0000-0000-0000575B0000}"/>
    <cellStyle name="Normal 3 2 4 2 4 4 3" xfId="3896" xr:uid="{00000000-0005-0000-0000-0000585B0000}"/>
    <cellStyle name="Normal 3 2 4 2 4 4 4" xfId="32383" xr:uid="{00000000-0005-0000-0000-0000595B0000}"/>
    <cellStyle name="Normal 3 2 4 2 4 5" xfId="3897" xr:uid="{00000000-0005-0000-0000-00005A5B0000}"/>
    <cellStyle name="Normal 3 2 4 2 4 5 2" xfId="3898" xr:uid="{00000000-0005-0000-0000-00005B5B0000}"/>
    <cellStyle name="Normal 3 2 4 2 4 5 3" xfId="32385" xr:uid="{00000000-0005-0000-0000-00005C5B0000}"/>
    <cellStyle name="Normal 3 2 4 2 4 6" xfId="3899" xr:uid="{00000000-0005-0000-0000-00005D5B0000}"/>
    <cellStyle name="Normal 3 2 4 2 4 6 2" xfId="3900" xr:uid="{00000000-0005-0000-0000-00005E5B0000}"/>
    <cellStyle name="Normal 3 2 4 2 4 6 3" xfId="32386" xr:uid="{00000000-0005-0000-0000-00005F5B0000}"/>
    <cellStyle name="Normal 3 2 4 2 4 7" xfId="3901" xr:uid="{00000000-0005-0000-0000-0000605B0000}"/>
    <cellStyle name="Normal 3 2 4 2 4 8" xfId="32378" xr:uid="{00000000-0005-0000-0000-0000615B0000}"/>
    <cellStyle name="Normal 3 2 4 2 5" xfId="3902" xr:uid="{00000000-0005-0000-0000-0000625B0000}"/>
    <cellStyle name="Normal 3 2 4 2 5 2" xfId="3903" xr:uid="{00000000-0005-0000-0000-0000635B0000}"/>
    <cellStyle name="Normal 3 2 4 2 5 2 2" xfId="3904" xr:uid="{00000000-0005-0000-0000-0000645B0000}"/>
    <cellStyle name="Normal 3 2 4 2 5 2 2 2" xfId="3905" xr:uid="{00000000-0005-0000-0000-0000655B0000}"/>
    <cellStyle name="Normal 3 2 4 2 5 2 2 3" xfId="32389" xr:uid="{00000000-0005-0000-0000-0000665B0000}"/>
    <cellStyle name="Normal 3 2 4 2 5 2 3" xfId="3906" xr:uid="{00000000-0005-0000-0000-0000675B0000}"/>
    <cellStyle name="Normal 3 2 4 2 5 2 3 2" xfId="3907" xr:uid="{00000000-0005-0000-0000-0000685B0000}"/>
    <cellStyle name="Normal 3 2 4 2 5 2 4" xfId="3908" xr:uid="{00000000-0005-0000-0000-0000695B0000}"/>
    <cellStyle name="Normal 3 2 4 2 5 2 5" xfId="32388" xr:uid="{00000000-0005-0000-0000-00006A5B0000}"/>
    <cellStyle name="Normal 3 2 4 2 5 3" xfId="3909" xr:uid="{00000000-0005-0000-0000-00006B5B0000}"/>
    <cellStyle name="Normal 3 2 4 2 5 3 2" xfId="3910" xr:uid="{00000000-0005-0000-0000-00006C5B0000}"/>
    <cellStyle name="Normal 3 2 4 2 5 3 2 2" xfId="32391" xr:uid="{00000000-0005-0000-0000-00006D5B0000}"/>
    <cellStyle name="Normal 3 2 4 2 5 3 3" xfId="3911" xr:uid="{00000000-0005-0000-0000-00006E5B0000}"/>
    <cellStyle name="Normal 3 2 4 2 5 3 4" xfId="32390" xr:uid="{00000000-0005-0000-0000-00006F5B0000}"/>
    <cellStyle name="Normal 3 2 4 2 5 4" xfId="3912" xr:uid="{00000000-0005-0000-0000-0000705B0000}"/>
    <cellStyle name="Normal 3 2 4 2 5 4 2" xfId="3913" xr:uid="{00000000-0005-0000-0000-0000715B0000}"/>
    <cellStyle name="Normal 3 2 4 2 5 4 2 2" xfId="32393" xr:uid="{00000000-0005-0000-0000-0000725B0000}"/>
    <cellStyle name="Normal 3 2 4 2 5 4 3" xfId="32392" xr:uid="{00000000-0005-0000-0000-0000735B0000}"/>
    <cellStyle name="Normal 3 2 4 2 5 5" xfId="3914" xr:uid="{00000000-0005-0000-0000-0000745B0000}"/>
    <cellStyle name="Normal 3 2 4 2 5 5 2" xfId="3915" xr:uid="{00000000-0005-0000-0000-0000755B0000}"/>
    <cellStyle name="Normal 3 2 4 2 5 5 3" xfId="32394" xr:uid="{00000000-0005-0000-0000-0000765B0000}"/>
    <cellStyle name="Normal 3 2 4 2 5 6" xfId="3916" xr:uid="{00000000-0005-0000-0000-0000775B0000}"/>
    <cellStyle name="Normal 3 2 4 2 5 6 2" xfId="32395" xr:uid="{00000000-0005-0000-0000-0000785B0000}"/>
    <cellStyle name="Normal 3 2 4 2 5 7" xfId="32387" xr:uid="{00000000-0005-0000-0000-0000795B0000}"/>
    <cellStyle name="Normal 3 2 4 2 6" xfId="3917" xr:uid="{00000000-0005-0000-0000-00007A5B0000}"/>
    <cellStyle name="Normal 3 2 4 2 6 2" xfId="3918" xr:uid="{00000000-0005-0000-0000-00007B5B0000}"/>
    <cellStyle name="Normal 3 2 4 2 6 2 2" xfId="3919" xr:uid="{00000000-0005-0000-0000-00007C5B0000}"/>
    <cellStyle name="Normal 3 2 4 2 6 2 2 2" xfId="32398" xr:uid="{00000000-0005-0000-0000-00007D5B0000}"/>
    <cellStyle name="Normal 3 2 4 2 6 2 3" xfId="32397" xr:uid="{00000000-0005-0000-0000-00007E5B0000}"/>
    <cellStyle name="Normal 3 2 4 2 6 3" xfId="3920" xr:uid="{00000000-0005-0000-0000-00007F5B0000}"/>
    <cellStyle name="Normal 3 2 4 2 6 3 2" xfId="3921" xr:uid="{00000000-0005-0000-0000-0000805B0000}"/>
    <cellStyle name="Normal 3 2 4 2 6 3 2 2" xfId="32400" xr:uid="{00000000-0005-0000-0000-0000815B0000}"/>
    <cellStyle name="Normal 3 2 4 2 6 3 3" xfId="32399" xr:uid="{00000000-0005-0000-0000-0000825B0000}"/>
    <cellStyle name="Normal 3 2 4 2 6 4" xfId="3922" xr:uid="{00000000-0005-0000-0000-0000835B0000}"/>
    <cellStyle name="Normal 3 2 4 2 6 4 2" xfId="32401" xr:uid="{00000000-0005-0000-0000-0000845B0000}"/>
    <cellStyle name="Normal 3 2 4 2 6 5" xfId="32402" xr:uid="{00000000-0005-0000-0000-0000855B0000}"/>
    <cellStyle name="Normal 3 2 4 2 6 6" xfId="32396" xr:uid="{00000000-0005-0000-0000-0000865B0000}"/>
    <cellStyle name="Normal 3 2 4 2 7" xfId="3923" xr:uid="{00000000-0005-0000-0000-0000875B0000}"/>
    <cellStyle name="Normal 3 2 4 2 7 2" xfId="3924" xr:uid="{00000000-0005-0000-0000-0000885B0000}"/>
    <cellStyle name="Normal 3 2 4 2 7 2 2" xfId="3925" xr:uid="{00000000-0005-0000-0000-0000895B0000}"/>
    <cellStyle name="Normal 3 2 4 2 7 2 3" xfId="32404" xr:uid="{00000000-0005-0000-0000-00008A5B0000}"/>
    <cellStyle name="Normal 3 2 4 2 7 3" xfId="3926" xr:uid="{00000000-0005-0000-0000-00008B5B0000}"/>
    <cellStyle name="Normal 3 2 4 2 7 3 2" xfId="3927" xr:uid="{00000000-0005-0000-0000-00008C5B0000}"/>
    <cellStyle name="Normal 3 2 4 2 7 4" xfId="3928" xr:uid="{00000000-0005-0000-0000-00008D5B0000}"/>
    <cellStyle name="Normal 3 2 4 2 7 5" xfId="32403" xr:uid="{00000000-0005-0000-0000-00008E5B0000}"/>
    <cellStyle name="Normal 3 2 4 2 8" xfId="3929" xr:uid="{00000000-0005-0000-0000-00008F5B0000}"/>
    <cellStyle name="Normal 3 2 4 2 8 2" xfId="3930" xr:uid="{00000000-0005-0000-0000-0000905B0000}"/>
    <cellStyle name="Normal 3 2 4 2 8 2 2" xfId="32406" xr:uid="{00000000-0005-0000-0000-0000915B0000}"/>
    <cellStyle name="Normal 3 2 4 2 8 3" xfId="3931" xr:uid="{00000000-0005-0000-0000-0000925B0000}"/>
    <cellStyle name="Normal 3 2 4 2 8 4" xfId="32405" xr:uid="{00000000-0005-0000-0000-0000935B0000}"/>
    <cellStyle name="Normal 3 2 4 2 9" xfId="3932" xr:uid="{00000000-0005-0000-0000-0000945B0000}"/>
    <cellStyle name="Normal 3 2 4 2 9 2" xfId="3933" xr:uid="{00000000-0005-0000-0000-0000955B0000}"/>
    <cellStyle name="Normal 3 2 4 2 9 2 2" xfId="32408" xr:uid="{00000000-0005-0000-0000-0000965B0000}"/>
    <cellStyle name="Normal 3 2 4 2 9 3" xfId="32407" xr:uid="{00000000-0005-0000-0000-0000975B0000}"/>
    <cellStyle name="Normal 3 2 4 3" xfId="3934" xr:uid="{00000000-0005-0000-0000-0000985B0000}"/>
    <cellStyle name="Normal 3 2 4 3 10" xfId="3935" xr:uid="{00000000-0005-0000-0000-0000995B0000}"/>
    <cellStyle name="Normal 3 2 4 3 10 2" xfId="32410" xr:uid="{00000000-0005-0000-0000-00009A5B0000}"/>
    <cellStyle name="Normal 3 2 4 3 11" xfId="32409" xr:uid="{00000000-0005-0000-0000-00009B5B0000}"/>
    <cellStyle name="Normal 3 2 4 3 2" xfId="3936" xr:uid="{00000000-0005-0000-0000-00009C5B0000}"/>
    <cellStyle name="Normal 3 2 4 3 2 2" xfId="3937" xr:uid="{00000000-0005-0000-0000-00009D5B0000}"/>
    <cellStyle name="Normal 3 2 4 3 2 2 2" xfId="3938" xr:uid="{00000000-0005-0000-0000-00009E5B0000}"/>
    <cellStyle name="Normal 3 2 4 3 2 2 2 2" xfId="3939" xr:uid="{00000000-0005-0000-0000-00009F5B0000}"/>
    <cellStyle name="Normal 3 2 4 3 2 2 2 3" xfId="3940" xr:uid="{00000000-0005-0000-0000-0000A05B0000}"/>
    <cellStyle name="Normal 3 2 4 3 2 2 2 4" xfId="32413" xr:uid="{00000000-0005-0000-0000-0000A15B0000}"/>
    <cellStyle name="Normal 3 2 4 3 2 2 3" xfId="3941" xr:uid="{00000000-0005-0000-0000-0000A25B0000}"/>
    <cellStyle name="Normal 3 2 4 3 2 2 3 2" xfId="3942" xr:uid="{00000000-0005-0000-0000-0000A35B0000}"/>
    <cellStyle name="Normal 3 2 4 3 2 2 4" xfId="3943" xr:uid="{00000000-0005-0000-0000-0000A45B0000}"/>
    <cellStyle name="Normal 3 2 4 3 2 2 4 2" xfId="3944" xr:uid="{00000000-0005-0000-0000-0000A55B0000}"/>
    <cellStyle name="Normal 3 2 4 3 2 2 5" xfId="3945" xr:uid="{00000000-0005-0000-0000-0000A65B0000}"/>
    <cellStyle name="Normal 3 2 4 3 2 2 6" xfId="32412" xr:uid="{00000000-0005-0000-0000-0000A75B0000}"/>
    <cellStyle name="Normal 3 2 4 3 2 3" xfId="3946" xr:uid="{00000000-0005-0000-0000-0000A85B0000}"/>
    <cellStyle name="Normal 3 2 4 3 2 3 2" xfId="3947" xr:uid="{00000000-0005-0000-0000-0000A95B0000}"/>
    <cellStyle name="Normal 3 2 4 3 2 3 2 2" xfId="3948" xr:uid="{00000000-0005-0000-0000-0000AA5B0000}"/>
    <cellStyle name="Normal 3 2 4 3 2 3 2 3" xfId="32415" xr:uid="{00000000-0005-0000-0000-0000AB5B0000}"/>
    <cellStyle name="Normal 3 2 4 3 2 3 3" xfId="3949" xr:uid="{00000000-0005-0000-0000-0000AC5B0000}"/>
    <cellStyle name="Normal 3 2 4 3 2 3 3 2" xfId="3950" xr:uid="{00000000-0005-0000-0000-0000AD5B0000}"/>
    <cellStyle name="Normal 3 2 4 3 2 3 4" xfId="3951" xr:uid="{00000000-0005-0000-0000-0000AE5B0000}"/>
    <cellStyle name="Normal 3 2 4 3 2 3 5" xfId="32414" xr:uid="{00000000-0005-0000-0000-0000AF5B0000}"/>
    <cellStyle name="Normal 3 2 4 3 2 4" xfId="3952" xr:uid="{00000000-0005-0000-0000-0000B05B0000}"/>
    <cellStyle name="Normal 3 2 4 3 2 4 2" xfId="3953" xr:uid="{00000000-0005-0000-0000-0000B15B0000}"/>
    <cellStyle name="Normal 3 2 4 3 2 4 2 2" xfId="32417" xr:uid="{00000000-0005-0000-0000-0000B25B0000}"/>
    <cellStyle name="Normal 3 2 4 3 2 4 3" xfId="3954" xr:uid="{00000000-0005-0000-0000-0000B35B0000}"/>
    <cellStyle name="Normal 3 2 4 3 2 4 4" xfId="32416" xr:uid="{00000000-0005-0000-0000-0000B45B0000}"/>
    <cellStyle name="Normal 3 2 4 3 2 5" xfId="3955" xr:uid="{00000000-0005-0000-0000-0000B55B0000}"/>
    <cellStyle name="Normal 3 2 4 3 2 5 2" xfId="3956" xr:uid="{00000000-0005-0000-0000-0000B65B0000}"/>
    <cellStyle name="Normal 3 2 4 3 2 5 3" xfId="32418" xr:uid="{00000000-0005-0000-0000-0000B75B0000}"/>
    <cellStyle name="Normal 3 2 4 3 2 6" xfId="3957" xr:uid="{00000000-0005-0000-0000-0000B85B0000}"/>
    <cellStyle name="Normal 3 2 4 3 2 6 2" xfId="3958" xr:uid="{00000000-0005-0000-0000-0000B95B0000}"/>
    <cellStyle name="Normal 3 2 4 3 2 6 3" xfId="32419" xr:uid="{00000000-0005-0000-0000-0000BA5B0000}"/>
    <cellStyle name="Normal 3 2 4 3 2 7" xfId="3959" xr:uid="{00000000-0005-0000-0000-0000BB5B0000}"/>
    <cellStyle name="Normal 3 2 4 3 2 8" xfId="32411" xr:uid="{00000000-0005-0000-0000-0000BC5B0000}"/>
    <cellStyle name="Normal 3 2 4 3 3" xfId="3960" xr:uid="{00000000-0005-0000-0000-0000BD5B0000}"/>
    <cellStyle name="Normal 3 2 4 3 3 2" xfId="3961" xr:uid="{00000000-0005-0000-0000-0000BE5B0000}"/>
    <cellStyle name="Normal 3 2 4 3 3 2 2" xfId="3962" xr:uid="{00000000-0005-0000-0000-0000BF5B0000}"/>
    <cellStyle name="Normal 3 2 4 3 3 2 2 2" xfId="3963" xr:uid="{00000000-0005-0000-0000-0000C05B0000}"/>
    <cellStyle name="Normal 3 2 4 3 3 2 2 3" xfId="3964" xr:uid="{00000000-0005-0000-0000-0000C15B0000}"/>
    <cellStyle name="Normal 3 2 4 3 3 2 2 4" xfId="32422" xr:uid="{00000000-0005-0000-0000-0000C25B0000}"/>
    <cellStyle name="Normal 3 2 4 3 3 2 3" xfId="3965" xr:uid="{00000000-0005-0000-0000-0000C35B0000}"/>
    <cellStyle name="Normal 3 2 4 3 3 2 3 2" xfId="3966" xr:uid="{00000000-0005-0000-0000-0000C45B0000}"/>
    <cellStyle name="Normal 3 2 4 3 3 2 4" xfId="3967" xr:uid="{00000000-0005-0000-0000-0000C55B0000}"/>
    <cellStyle name="Normal 3 2 4 3 3 2 4 2" xfId="3968" xr:uid="{00000000-0005-0000-0000-0000C65B0000}"/>
    <cellStyle name="Normal 3 2 4 3 3 2 5" xfId="3969" xr:uid="{00000000-0005-0000-0000-0000C75B0000}"/>
    <cellStyle name="Normal 3 2 4 3 3 2 6" xfId="32421" xr:uid="{00000000-0005-0000-0000-0000C85B0000}"/>
    <cellStyle name="Normal 3 2 4 3 3 3" xfId="3970" xr:uid="{00000000-0005-0000-0000-0000C95B0000}"/>
    <cellStyle name="Normal 3 2 4 3 3 3 2" xfId="3971" xr:uid="{00000000-0005-0000-0000-0000CA5B0000}"/>
    <cellStyle name="Normal 3 2 4 3 3 3 2 2" xfId="3972" xr:uid="{00000000-0005-0000-0000-0000CB5B0000}"/>
    <cellStyle name="Normal 3 2 4 3 3 3 2 3" xfId="32424" xr:uid="{00000000-0005-0000-0000-0000CC5B0000}"/>
    <cellStyle name="Normal 3 2 4 3 3 3 3" xfId="3973" xr:uid="{00000000-0005-0000-0000-0000CD5B0000}"/>
    <cellStyle name="Normal 3 2 4 3 3 3 3 2" xfId="3974" xr:uid="{00000000-0005-0000-0000-0000CE5B0000}"/>
    <cellStyle name="Normal 3 2 4 3 3 3 4" xfId="3975" xr:uid="{00000000-0005-0000-0000-0000CF5B0000}"/>
    <cellStyle name="Normal 3 2 4 3 3 3 5" xfId="32423" xr:uid="{00000000-0005-0000-0000-0000D05B0000}"/>
    <cellStyle name="Normal 3 2 4 3 3 4" xfId="3976" xr:uid="{00000000-0005-0000-0000-0000D15B0000}"/>
    <cellStyle name="Normal 3 2 4 3 3 4 2" xfId="3977" xr:uid="{00000000-0005-0000-0000-0000D25B0000}"/>
    <cellStyle name="Normal 3 2 4 3 3 4 2 2" xfId="32426" xr:uid="{00000000-0005-0000-0000-0000D35B0000}"/>
    <cellStyle name="Normal 3 2 4 3 3 4 3" xfId="3978" xr:uid="{00000000-0005-0000-0000-0000D45B0000}"/>
    <cellStyle name="Normal 3 2 4 3 3 4 4" xfId="32425" xr:uid="{00000000-0005-0000-0000-0000D55B0000}"/>
    <cellStyle name="Normal 3 2 4 3 3 5" xfId="3979" xr:uid="{00000000-0005-0000-0000-0000D65B0000}"/>
    <cellStyle name="Normal 3 2 4 3 3 5 2" xfId="3980" xr:uid="{00000000-0005-0000-0000-0000D75B0000}"/>
    <cellStyle name="Normal 3 2 4 3 3 5 3" xfId="32427" xr:uid="{00000000-0005-0000-0000-0000D85B0000}"/>
    <cellStyle name="Normal 3 2 4 3 3 6" xfId="3981" xr:uid="{00000000-0005-0000-0000-0000D95B0000}"/>
    <cellStyle name="Normal 3 2 4 3 3 6 2" xfId="3982" xr:uid="{00000000-0005-0000-0000-0000DA5B0000}"/>
    <cellStyle name="Normal 3 2 4 3 3 6 3" xfId="32428" xr:uid="{00000000-0005-0000-0000-0000DB5B0000}"/>
    <cellStyle name="Normal 3 2 4 3 3 7" xfId="3983" xr:uid="{00000000-0005-0000-0000-0000DC5B0000}"/>
    <cellStyle name="Normal 3 2 4 3 3 8" xfId="32420" xr:uid="{00000000-0005-0000-0000-0000DD5B0000}"/>
    <cellStyle name="Normal 3 2 4 3 4" xfId="3984" xr:uid="{00000000-0005-0000-0000-0000DE5B0000}"/>
    <cellStyle name="Normal 3 2 4 3 4 2" xfId="3985" xr:uid="{00000000-0005-0000-0000-0000DF5B0000}"/>
    <cellStyle name="Normal 3 2 4 3 4 2 2" xfId="3986" xr:uid="{00000000-0005-0000-0000-0000E05B0000}"/>
    <cellStyle name="Normal 3 2 4 3 4 2 2 2" xfId="3987" xr:uid="{00000000-0005-0000-0000-0000E15B0000}"/>
    <cellStyle name="Normal 3 2 4 3 4 2 2 3" xfId="32431" xr:uid="{00000000-0005-0000-0000-0000E25B0000}"/>
    <cellStyle name="Normal 3 2 4 3 4 2 3" xfId="3988" xr:uid="{00000000-0005-0000-0000-0000E35B0000}"/>
    <cellStyle name="Normal 3 2 4 3 4 2 3 2" xfId="3989" xr:uid="{00000000-0005-0000-0000-0000E45B0000}"/>
    <cellStyle name="Normal 3 2 4 3 4 2 4" xfId="3990" xr:uid="{00000000-0005-0000-0000-0000E55B0000}"/>
    <cellStyle name="Normal 3 2 4 3 4 2 5" xfId="32430" xr:uid="{00000000-0005-0000-0000-0000E65B0000}"/>
    <cellStyle name="Normal 3 2 4 3 4 3" xfId="3991" xr:uid="{00000000-0005-0000-0000-0000E75B0000}"/>
    <cellStyle name="Normal 3 2 4 3 4 3 2" xfId="3992" xr:uid="{00000000-0005-0000-0000-0000E85B0000}"/>
    <cellStyle name="Normal 3 2 4 3 4 3 2 2" xfId="32433" xr:uid="{00000000-0005-0000-0000-0000E95B0000}"/>
    <cellStyle name="Normal 3 2 4 3 4 3 3" xfId="3993" xr:uid="{00000000-0005-0000-0000-0000EA5B0000}"/>
    <cellStyle name="Normal 3 2 4 3 4 3 4" xfId="32432" xr:uid="{00000000-0005-0000-0000-0000EB5B0000}"/>
    <cellStyle name="Normal 3 2 4 3 4 4" xfId="3994" xr:uid="{00000000-0005-0000-0000-0000EC5B0000}"/>
    <cellStyle name="Normal 3 2 4 3 4 4 2" xfId="3995" xr:uid="{00000000-0005-0000-0000-0000ED5B0000}"/>
    <cellStyle name="Normal 3 2 4 3 4 4 2 2" xfId="32435" xr:uid="{00000000-0005-0000-0000-0000EE5B0000}"/>
    <cellStyle name="Normal 3 2 4 3 4 4 3" xfId="32434" xr:uid="{00000000-0005-0000-0000-0000EF5B0000}"/>
    <cellStyle name="Normal 3 2 4 3 4 5" xfId="3996" xr:uid="{00000000-0005-0000-0000-0000F05B0000}"/>
    <cellStyle name="Normal 3 2 4 3 4 5 2" xfId="3997" xr:uid="{00000000-0005-0000-0000-0000F15B0000}"/>
    <cellStyle name="Normal 3 2 4 3 4 5 3" xfId="32436" xr:uid="{00000000-0005-0000-0000-0000F25B0000}"/>
    <cellStyle name="Normal 3 2 4 3 4 6" xfId="3998" xr:uid="{00000000-0005-0000-0000-0000F35B0000}"/>
    <cellStyle name="Normal 3 2 4 3 4 6 2" xfId="32437" xr:uid="{00000000-0005-0000-0000-0000F45B0000}"/>
    <cellStyle name="Normal 3 2 4 3 4 7" xfId="32429" xr:uid="{00000000-0005-0000-0000-0000F55B0000}"/>
    <cellStyle name="Normal 3 2 4 3 5" xfId="3999" xr:uid="{00000000-0005-0000-0000-0000F65B0000}"/>
    <cellStyle name="Normal 3 2 4 3 5 2" xfId="4000" xr:uid="{00000000-0005-0000-0000-0000F75B0000}"/>
    <cellStyle name="Normal 3 2 4 3 5 2 2" xfId="4001" xr:uid="{00000000-0005-0000-0000-0000F85B0000}"/>
    <cellStyle name="Normal 3 2 4 3 5 2 2 2" xfId="32440" xr:uid="{00000000-0005-0000-0000-0000F95B0000}"/>
    <cellStyle name="Normal 3 2 4 3 5 2 3" xfId="32439" xr:uid="{00000000-0005-0000-0000-0000FA5B0000}"/>
    <cellStyle name="Normal 3 2 4 3 5 3" xfId="4002" xr:uid="{00000000-0005-0000-0000-0000FB5B0000}"/>
    <cellStyle name="Normal 3 2 4 3 5 3 2" xfId="4003" xr:uid="{00000000-0005-0000-0000-0000FC5B0000}"/>
    <cellStyle name="Normal 3 2 4 3 5 3 2 2" xfId="32442" xr:uid="{00000000-0005-0000-0000-0000FD5B0000}"/>
    <cellStyle name="Normal 3 2 4 3 5 3 3" xfId="32441" xr:uid="{00000000-0005-0000-0000-0000FE5B0000}"/>
    <cellStyle name="Normal 3 2 4 3 5 4" xfId="4004" xr:uid="{00000000-0005-0000-0000-0000FF5B0000}"/>
    <cellStyle name="Normal 3 2 4 3 5 4 2" xfId="32443" xr:uid="{00000000-0005-0000-0000-0000005C0000}"/>
    <cellStyle name="Normal 3 2 4 3 5 5" xfId="32444" xr:uid="{00000000-0005-0000-0000-0000015C0000}"/>
    <cellStyle name="Normal 3 2 4 3 5 6" xfId="32438" xr:uid="{00000000-0005-0000-0000-0000025C0000}"/>
    <cellStyle name="Normal 3 2 4 3 6" xfId="4005" xr:uid="{00000000-0005-0000-0000-0000035C0000}"/>
    <cellStyle name="Normal 3 2 4 3 6 2" xfId="4006" xr:uid="{00000000-0005-0000-0000-0000045C0000}"/>
    <cellStyle name="Normal 3 2 4 3 6 2 2" xfId="4007" xr:uid="{00000000-0005-0000-0000-0000055C0000}"/>
    <cellStyle name="Normal 3 2 4 3 6 2 3" xfId="32446" xr:uid="{00000000-0005-0000-0000-0000065C0000}"/>
    <cellStyle name="Normal 3 2 4 3 6 3" xfId="4008" xr:uid="{00000000-0005-0000-0000-0000075C0000}"/>
    <cellStyle name="Normal 3 2 4 3 6 3 2" xfId="4009" xr:uid="{00000000-0005-0000-0000-0000085C0000}"/>
    <cellStyle name="Normal 3 2 4 3 6 4" xfId="4010" xr:uid="{00000000-0005-0000-0000-0000095C0000}"/>
    <cellStyle name="Normal 3 2 4 3 6 5" xfId="32445" xr:uid="{00000000-0005-0000-0000-00000A5C0000}"/>
    <cellStyle name="Normal 3 2 4 3 7" xfId="4011" xr:uid="{00000000-0005-0000-0000-00000B5C0000}"/>
    <cellStyle name="Normal 3 2 4 3 7 2" xfId="4012" xr:uid="{00000000-0005-0000-0000-00000C5C0000}"/>
    <cellStyle name="Normal 3 2 4 3 7 2 2" xfId="32448" xr:uid="{00000000-0005-0000-0000-00000D5C0000}"/>
    <cellStyle name="Normal 3 2 4 3 7 3" xfId="4013" xr:uid="{00000000-0005-0000-0000-00000E5C0000}"/>
    <cellStyle name="Normal 3 2 4 3 7 4" xfId="32447" xr:uid="{00000000-0005-0000-0000-00000F5C0000}"/>
    <cellStyle name="Normal 3 2 4 3 8" xfId="4014" xr:uid="{00000000-0005-0000-0000-0000105C0000}"/>
    <cellStyle name="Normal 3 2 4 3 8 2" xfId="4015" xr:uid="{00000000-0005-0000-0000-0000115C0000}"/>
    <cellStyle name="Normal 3 2 4 3 8 2 2" xfId="32450" xr:uid="{00000000-0005-0000-0000-0000125C0000}"/>
    <cellStyle name="Normal 3 2 4 3 8 3" xfId="32449" xr:uid="{00000000-0005-0000-0000-0000135C0000}"/>
    <cellStyle name="Normal 3 2 4 3 9" xfId="4016" xr:uid="{00000000-0005-0000-0000-0000145C0000}"/>
    <cellStyle name="Normal 3 2 4 3 9 2" xfId="4017" xr:uid="{00000000-0005-0000-0000-0000155C0000}"/>
    <cellStyle name="Normal 3 2 4 3 9 3" xfId="32451" xr:uid="{00000000-0005-0000-0000-0000165C0000}"/>
    <cellStyle name="Normal 3 2 4 4" xfId="4018" xr:uid="{00000000-0005-0000-0000-0000175C0000}"/>
    <cellStyle name="Normal 3 2 4 4 10" xfId="32453" xr:uid="{00000000-0005-0000-0000-0000185C0000}"/>
    <cellStyle name="Normal 3 2 4 4 11" xfId="32452" xr:uid="{00000000-0005-0000-0000-0000195C0000}"/>
    <cellStyle name="Normal 3 2 4 4 2" xfId="4019" xr:uid="{00000000-0005-0000-0000-00001A5C0000}"/>
    <cellStyle name="Normal 3 2 4 4 2 2" xfId="4020" xr:uid="{00000000-0005-0000-0000-00001B5C0000}"/>
    <cellStyle name="Normal 3 2 4 4 2 2 2" xfId="4021" xr:uid="{00000000-0005-0000-0000-00001C5C0000}"/>
    <cellStyle name="Normal 3 2 4 4 2 2 2 2" xfId="4022" xr:uid="{00000000-0005-0000-0000-00001D5C0000}"/>
    <cellStyle name="Normal 3 2 4 4 2 2 2 3" xfId="4023" xr:uid="{00000000-0005-0000-0000-00001E5C0000}"/>
    <cellStyle name="Normal 3 2 4 4 2 2 2 4" xfId="32456" xr:uid="{00000000-0005-0000-0000-00001F5C0000}"/>
    <cellStyle name="Normal 3 2 4 4 2 2 3" xfId="4024" xr:uid="{00000000-0005-0000-0000-0000205C0000}"/>
    <cellStyle name="Normal 3 2 4 4 2 2 3 2" xfId="4025" xr:uid="{00000000-0005-0000-0000-0000215C0000}"/>
    <cellStyle name="Normal 3 2 4 4 2 2 4" xfId="4026" xr:uid="{00000000-0005-0000-0000-0000225C0000}"/>
    <cellStyle name="Normal 3 2 4 4 2 2 4 2" xfId="4027" xr:uid="{00000000-0005-0000-0000-0000235C0000}"/>
    <cellStyle name="Normal 3 2 4 4 2 2 5" xfId="4028" xr:uid="{00000000-0005-0000-0000-0000245C0000}"/>
    <cellStyle name="Normal 3 2 4 4 2 2 6" xfId="32455" xr:uid="{00000000-0005-0000-0000-0000255C0000}"/>
    <cellStyle name="Normal 3 2 4 4 2 3" xfId="4029" xr:uid="{00000000-0005-0000-0000-0000265C0000}"/>
    <cellStyle name="Normal 3 2 4 4 2 3 2" xfId="4030" xr:uid="{00000000-0005-0000-0000-0000275C0000}"/>
    <cellStyle name="Normal 3 2 4 4 2 3 2 2" xfId="4031" xr:uid="{00000000-0005-0000-0000-0000285C0000}"/>
    <cellStyle name="Normal 3 2 4 4 2 3 2 3" xfId="32458" xr:uid="{00000000-0005-0000-0000-0000295C0000}"/>
    <cellStyle name="Normal 3 2 4 4 2 3 3" xfId="4032" xr:uid="{00000000-0005-0000-0000-00002A5C0000}"/>
    <cellStyle name="Normal 3 2 4 4 2 3 3 2" xfId="4033" xr:uid="{00000000-0005-0000-0000-00002B5C0000}"/>
    <cellStyle name="Normal 3 2 4 4 2 3 4" xfId="4034" xr:uid="{00000000-0005-0000-0000-00002C5C0000}"/>
    <cellStyle name="Normal 3 2 4 4 2 3 5" xfId="32457" xr:uid="{00000000-0005-0000-0000-00002D5C0000}"/>
    <cellStyle name="Normal 3 2 4 4 2 4" xfId="4035" xr:uid="{00000000-0005-0000-0000-00002E5C0000}"/>
    <cellStyle name="Normal 3 2 4 4 2 4 2" xfId="4036" xr:uid="{00000000-0005-0000-0000-00002F5C0000}"/>
    <cellStyle name="Normal 3 2 4 4 2 4 2 2" xfId="32460" xr:uid="{00000000-0005-0000-0000-0000305C0000}"/>
    <cellStyle name="Normal 3 2 4 4 2 4 3" xfId="4037" xr:uid="{00000000-0005-0000-0000-0000315C0000}"/>
    <cellStyle name="Normal 3 2 4 4 2 4 4" xfId="32459" xr:uid="{00000000-0005-0000-0000-0000325C0000}"/>
    <cellStyle name="Normal 3 2 4 4 2 5" xfId="4038" xr:uid="{00000000-0005-0000-0000-0000335C0000}"/>
    <cellStyle name="Normal 3 2 4 4 2 5 2" xfId="4039" xr:uid="{00000000-0005-0000-0000-0000345C0000}"/>
    <cellStyle name="Normal 3 2 4 4 2 5 3" xfId="32461" xr:uid="{00000000-0005-0000-0000-0000355C0000}"/>
    <cellStyle name="Normal 3 2 4 4 2 6" xfId="4040" xr:uid="{00000000-0005-0000-0000-0000365C0000}"/>
    <cellStyle name="Normal 3 2 4 4 2 6 2" xfId="4041" xr:uid="{00000000-0005-0000-0000-0000375C0000}"/>
    <cellStyle name="Normal 3 2 4 4 2 6 3" xfId="32462" xr:uid="{00000000-0005-0000-0000-0000385C0000}"/>
    <cellStyle name="Normal 3 2 4 4 2 7" xfId="4042" xr:uid="{00000000-0005-0000-0000-0000395C0000}"/>
    <cellStyle name="Normal 3 2 4 4 2 8" xfId="32454" xr:uid="{00000000-0005-0000-0000-00003A5C0000}"/>
    <cellStyle name="Normal 3 2 4 4 3" xfId="4043" xr:uid="{00000000-0005-0000-0000-00003B5C0000}"/>
    <cellStyle name="Normal 3 2 4 4 3 2" xfId="4044" xr:uid="{00000000-0005-0000-0000-00003C5C0000}"/>
    <cellStyle name="Normal 3 2 4 4 3 2 2" xfId="4045" xr:uid="{00000000-0005-0000-0000-00003D5C0000}"/>
    <cellStyle name="Normal 3 2 4 4 3 2 2 2" xfId="32465" xr:uid="{00000000-0005-0000-0000-00003E5C0000}"/>
    <cellStyle name="Normal 3 2 4 4 3 2 3" xfId="4046" xr:uid="{00000000-0005-0000-0000-00003F5C0000}"/>
    <cellStyle name="Normal 3 2 4 4 3 2 4" xfId="32464" xr:uid="{00000000-0005-0000-0000-0000405C0000}"/>
    <cellStyle name="Normal 3 2 4 4 3 3" xfId="4047" xr:uid="{00000000-0005-0000-0000-0000415C0000}"/>
    <cellStyle name="Normal 3 2 4 4 3 3 2" xfId="4048" xr:uid="{00000000-0005-0000-0000-0000425C0000}"/>
    <cellStyle name="Normal 3 2 4 4 3 3 2 2" xfId="32467" xr:uid="{00000000-0005-0000-0000-0000435C0000}"/>
    <cellStyle name="Normal 3 2 4 4 3 3 3" xfId="32466" xr:uid="{00000000-0005-0000-0000-0000445C0000}"/>
    <cellStyle name="Normal 3 2 4 4 3 4" xfId="4049" xr:uid="{00000000-0005-0000-0000-0000455C0000}"/>
    <cellStyle name="Normal 3 2 4 4 3 4 2" xfId="4050" xr:uid="{00000000-0005-0000-0000-0000465C0000}"/>
    <cellStyle name="Normal 3 2 4 4 3 4 2 2" xfId="32469" xr:uid="{00000000-0005-0000-0000-0000475C0000}"/>
    <cellStyle name="Normal 3 2 4 4 3 4 3" xfId="32468" xr:uid="{00000000-0005-0000-0000-0000485C0000}"/>
    <cellStyle name="Normal 3 2 4 4 3 5" xfId="4051" xr:uid="{00000000-0005-0000-0000-0000495C0000}"/>
    <cellStyle name="Normal 3 2 4 4 3 5 2" xfId="32470" xr:uid="{00000000-0005-0000-0000-00004A5C0000}"/>
    <cellStyle name="Normal 3 2 4 4 3 6" xfId="32471" xr:uid="{00000000-0005-0000-0000-00004B5C0000}"/>
    <cellStyle name="Normal 3 2 4 4 3 7" xfId="32463" xr:uid="{00000000-0005-0000-0000-00004C5C0000}"/>
    <cellStyle name="Normal 3 2 4 4 4" xfId="4052" xr:uid="{00000000-0005-0000-0000-00004D5C0000}"/>
    <cellStyle name="Normal 3 2 4 4 4 2" xfId="4053" xr:uid="{00000000-0005-0000-0000-00004E5C0000}"/>
    <cellStyle name="Normal 3 2 4 4 4 2 2" xfId="4054" xr:uid="{00000000-0005-0000-0000-00004F5C0000}"/>
    <cellStyle name="Normal 3 2 4 4 4 2 2 2" xfId="32474" xr:uid="{00000000-0005-0000-0000-0000505C0000}"/>
    <cellStyle name="Normal 3 2 4 4 4 2 3" xfId="32473" xr:uid="{00000000-0005-0000-0000-0000515C0000}"/>
    <cellStyle name="Normal 3 2 4 4 4 3" xfId="4055" xr:uid="{00000000-0005-0000-0000-0000525C0000}"/>
    <cellStyle name="Normal 3 2 4 4 4 3 2" xfId="4056" xr:uid="{00000000-0005-0000-0000-0000535C0000}"/>
    <cellStyle name="Normal 3 2 4 4 4 3 2 2" xfId="32476" xr:uid="{00000000-0005-0000-0000-0000545C0000}"/>
    <cellStyle name="Normal 3 2 4 4 4 3 3" xfId="32475" xr:uid="{00000000-0005-0000-0000-0000555C0000}"/>
    <cellStyle name="Normal 3 2 4 4 4 4" xfId="4057" xr:uid="{00000000-0005-0000-0000-0000565C0000}"/>
    <cellStyle name="Normal 3 2 4 4 4 4 2" xfId="32478" xr:uid="{00000000-0005-0000-0000-0000575C0000}"/>
    <cellStyle name="Normal 3 2 4 4 4 4 3" xfId="32477" xr:uid="{00000000-0005-0000-0000-0000585C0000}"/>
    <cellStyle name="Normal 3 2 4 4 4 5" xfId="32479" xr:uid="{00000000-0005-0000-0000-0000595C0000}"/>
    <cellStyle name="Normal 3 2 4 4 4 6" xfId="32480" xr:uid="{00000000-0005-0000-0000-00005A5C0000}"/>
    <cellStyle name="Normal 3 2 4 4 4 7" xfId="32472" xr:uid="{00000000-0005-0000-0000-00005B5C0000}"/>
    <cellStyle name="Normal 3 2 4 4 5" xfId="4058" xr:uid="{00000000-0005-0000-0000-00005C5C0000}"/>
    <cellStyle name="Normal 3 2 4 4 5 2" xfId="4059" xr:uid="{00000000-0005-0000-0000-00005D5C0000}"/>
    <cellStyle name="Normal 3 2 4 4 5 2 2" xfId="32483" xr:uid="{00000000-0005-0000-0000-00005E5C0000}"/>
    <cellStyle name="Normal 3 2 4 4 5 2 3" xfId="32482" xr:uid="{00000000-0005-0000-0000-00005F5C0000}"/>
    <cellStyle name="Normal 3 2 4 4 5 3" xfId="4060" xr:uid="{00000000-0005-0000-0000-0000605C0000}"/>
    <cellStyle name="Normal 3 2 4 4 5 3 2" xfId="32485" xr:uid="{00000000-0005-0000-0000-0000615C0000}"/>
    <cellStyle name="Normal 3 2 4 4 5 3 3" xfId="32484" xr:uid="{00000000-0005-0000-0000-0000625C0000}"/>
    <cellStyle name="Normal 3 2 4 4 5 4" xfId="32486" xr:uid="{00000000-0005-0000-0000-0000635C0000}"/>
    <cellStyle name="Normal 3 2 4 4 5 5" xfId="32487" xr:uid="{00000000-0005-0000-0000-0000645C0000}"/>
    <cellStyle name="Normal 3 2 4 4 5 6" xfId="32481" xr:uid="{00000000-0005-0000-0000-0000655C0000}"/>
    <cellStyle name="Normal 3 2 4 4 6" xfId="4061" xr:uid="{00000000-0005-0000-0000-0000665C0000}"/>
    <cellStyle name="Normal 3 2 4 4 6 2" xfId="4062" xr:uid="{00000000-0005-0000-0000-0000675C0000}"/>
    <cellStyle name="Normal 3 2 4 4 6 2 2" xfId="32489" xr:uid="{00000000-0005-0000-0000-0000685C0000}"/>
    <cellStyle name="Normal 3 2 4 4 6 3" xfId="32488" xr:uid="{00000000-0005-0000-0000-0000695C0000}"/>
    <cellStyle name="Normal 3 2 4 4 7" xfId="4063" xr:uid="{00000000-0005-0000-0000-00006A5C0000}"/>
    <cellStyle name="Normal 3 2 4 4 7 2" xfId="4064" xr:uid="{00000000-0005-0000-0000-00006B5C0000}"/>
    <cellStyle name="Normal 3 2 4 4 7 2 2" xfId="32491" xr:uid="{00000000-0005-0000-0000-00006C5C0000}"/>
    <cellStyle name="Normal 3 2 4 4 7 3" xfId="32490" xr:uid="{00000000-0005-0000-0000-00006D5C0000}"/>
    <cellStyle name="Normal 3 2 4 4 8" xfId="4065" xr:uid="{00000000-0005-0000-0000-00006E5C0000}"/>
    <cellStyle name="Normal 3 2 4 4 8 2" xfId="32493" xr:uid="{00000000-0005-0000-0000-00006F5C0000}"/>
    <cellStyle name="Normal 3 2 4 4 8 3" xfId="32492" xr:uid="{00000000-0005-0000-0000-0000705C0000}"/>
    <cellStyle name="Normal 3 2 4 4 9" xfId="32494" xr:uid="{00000000-0005-0000-0000-0000715C0000}"/>
    <cellStyle name="Normal 3 2 4 5" xfId="4066" xr:uid="{00000000-0005-0000-0000-0000725C0000}"/>
    <cellStyle name="Normal 3 2 4 5 2" xfId="4067" xr:uid="{00000000-0005-0000-0000-0000735C0000}"/>
    <cellStyle name="Normal 3 2 4 5 2 2" xfId="4068" xr:uid="{00000000-0005-0000-0000-0000745C0000}"/>
    <cellStyle name="Normal 3 2 4 5 2 2 2" xfId="4069" xr:uid="{00000000-0005-0000-0000-0000755C0000}"/>
    <cellStyle name="Normal 3 2 4 5 2 2 3" xfId="4070" xr:uid="{00000000-0005-0000-0000-0000765C0000}"/>
    <cellStyle name="Normal 3 2 4 5 2 2 4" xfId="32497" xr:uid="{00000000-0005-0000-0000-0000775C0000}"/>
    <cellStyle name="Normal 3 2 4 5 2 3" xfId="4071" xr:uid="{00000000-0005-0000-0000-0000785C0000}"/>
    <cellStyle name="Normal 3 2 4 5 2 3 2" xfId="4072" xr:uid="{00000000-0005-0000-0000-0000795C0000}"/>
    <cellStyle name="Normal 3 2 4 5 2 4" xfId="4073" xr:uid="{00000000-0005-0000-0000-00007A5C0000}"/>
    <cellStyle name="Normal 3 2 4 5 2 4 2" xfId="4074" xr:uid="{00000000-0005-0000-0000-00007B5C0000}"/>
    <cellStyle name="Normal 3 2 4 5 2 5" xfId="4075" xr:uid="{00000000-0005-0000-0000-00007C5C0000}"/>
    <cellStyle name="Normal 3 2 4 5 2 6" xfId="32496" xr:uid="{00000000-0005-0000-0000-00007D5C0000}"/>
    <cellStyle name="Normal 3 2 4 5 3" xfId="4076" xr:uid="{00000000-0005-0000-0000-00007E5C0000}"/>
    <cellStyle name="Normal 3 2 4 5 3 2" xfId="4077" xr:uid="{00000000-0005-0000-0000-00007F5C0000}"/>
    <cellStyle name="Normal 3 2 4 5 3 2 2" xfId="4078" xr:uid="{00000000-0005-0000-0000-0000805C0000}"/>
    <cellStyle name="Normal 3 2 4 5 3 2 3" xfId="32499" xr:uid="{00000000-0005-0000-0000-0000815C0000}"/>
    <cellStyle name="Normal 3 2 4 5 3 3" xfId="4079" xr:uid="{00000000-0005-0000-0000-0000825C0000}"/>
    <cellStyle name="Normal 3 2 4 5 3 3 2" xfId="4080" xr:uid="{00000000-0005-0000-0000-0000835C0000}"/>
    <cellStyle name="Normal 3 2 4 5 3 4" xfId="4081" xr:uid="{00000000-0005-0000-0000-0000845C0000}"/>
    <cellStyle name="Normal 3 2 4 5 3 5" xfId="32498" xr:uid="{00000000-0005-0000-0000-0000855C0000}"/>
    <cellStyle name="Normal 3 2 4 5 4" xfId="4082" xr:uid="{00000000-0005-0000-0000-0000865C0000}"/>
    <cellStyle name="Normal 3 2 4 5 4 2" xfId="4083" xr:uid="{00000000-0005-0000-0000-0000875C0000}"/>
    <cellStyle name="Normal 3 2 4 5 4 2 2" xfId="32501" xr:uid="{00000000-0005-0000-0000-0000885C0000}"/>
    <cellStyle name="Normal 3 2 4 5 4 3" xfId="4084" xr:uid="{00000000-0005-0000-0000-0000895C0000}"/>
    <cellStyle name="Normal 3 2 4 5 4 4" xfId="32500" xr:uid="{00000000-0005-0000-0000-00008A5C0000}"/>
    <cellStyle name="Normal 3 2 4 5 5" xfId="4085" xr:uid="{00000000-0005-0000-0000-00008B5C0000}"/>
    <cellStyle name="Normal 3 2 4 5 5 2" xfId="4086" xr:uid="{00000000-0005-0000-0000-00008C5C0000}"/>
    <cellStyle name="Normal 3 2 4 5 5 3" xfId="32502" xr:uid="{00000000-0005-0000-0000-00008D5C0000}"/>
    <cellStyle name="Normal 3 2 4 5 6" xfId="4087" xr:uid="{00000000-0005-0000-0000-00008E5C0000}"/>
    <cellStyle name="Normal 3 2 4 5 6 2" xfId="4088" xr:uid="{00000000-0005-0000-0000-00008F5C0000}"/>
    <cellStyle name="Normal 3 2 4 5 6 3" xfId="32503" xr:uid="{00000000-0005-0000-0000-0000905C0000}"/>
    <cellStyle name="Normal 3 2 4 5 7" xfId="4089" xr:uid="{00000000-0005-0000-0000-0000915C0000}"/>
    <cellStyle name="Normal 3 2 4 5 8" xfId="32495" xr:uid="{00000000-0005-0000-0000-0000925C0000}"/>
    <cellStyle name="Normal 3 2 4 6" xfId="4090" xr:uid="{00000000-0005-0000-0000-0000935C0000}"/>
    <cellStyle name="Normal 3 2 4 6 2" xfId="4091" xr:uid="{00000000-0005-0000-0000-0000945C0000}"/>
    <cellStyle name="Normal 3 2 4 6 2 2" xfId="4092" xr:uid="{00000000-0005-0000-0000-0000955C0000}"/>
    <cellStyle name="Normal 3 2 4 6 2 2 2" xfId="4093" xr:uid="{00000000-0005-0000-0000-0000965C0000}"/>
    <cellStyle name="Normal 3 2 4 6 2 2 3" xfId="4094" xr:uid="{00000000-0005-0000-0000-0000975C0000}"/>
    <cellStyle name="Normal 3 2 4 6 2 2 4" xfId="32506" xr:uid="{00000000-0005-0000-0000-0000985C0000}"/>
    <cellStyle name="Normal 3 2 4 6 2 3" xfId="4095" xr:uid="{00000000-0005-0000-0000-0000995C0000}"/>
    <cellStyle name="Normal 3 2 4 6 2 3 2" xfId="4096" xr:uid="{00000000-0005-0000-0000-00009A5C0000}"/>
    <cellStyle name="Normal 3 2 4 6 2 4" xfId="4097" xr:uid="{00000000-0005-0000-0000-00009B5C0000}"/>
    <cellStyle name="Normal 3 2 4 6 2 4 2" xfId="4098" xr:uid="{00000000-0005-0000-0000-00009C5C0000}"/>
    <cellStyle name="Normal 3 2 4 6 2 5" xfId="4099" xr:uid="{00000000-0005-0000-0000-00009D5C0000}"/>
    <cellStyle name="Normal 3 2 4 6 2 6" xfId="32505" xr:uid="{00000000-0005-0000-0000-00009E5C0000}"/>
    <cellStyle name="Normal 3 2 4 6 3" xfId="4100" xr:uid="{00000000-0005-0000-0000-00009F5C0000}"/>
    <cellStyle name="Normal 3 2 4 6 3 2" xfId="4101" xr:uid="{00000000-0005-0000-0000-0000A05C0000}"/>
    <cellStyle name="Normal 3 2 4 6 3 2 2" xfId="4102" xr:uid="{00000000-0005-0000-0000-0000A15C0000}"/>
    <cellStyle name="Normal 3 2 4 6 3 2 3" xfId="32508" xr:uid="{00000000-0005-0000-0000-0000A25C0000}"/>
    <cellStyle name="Normal 3 2 4 6 3 3" xfId="4103" xr:uid="{00000000-0005-0000-0000-0000A35C0000}"/>
    <cellStyle name="Normal 3 2 4 6 3 3 2" xfId="4104" xr:uid="{00000000-0005-0000-0000-0000A45C0000}"/>
    <cellStyle name="Normal 3 2 4 6 3 4" xfId="4105" xr:uid="{00000000-0005-0000-0000-0000A55C0000}"/>
    <cellStyle name="Normal 3 2 4 6 3 5" xfId="32507" xr:uid="{00000000-0005-0000-0000-0000A65C0000}"/>
    <cellStyle name="Normal 3 2 4 6 4" xfId="4106" xr:uid="{00000000-0005-0000-0000-0000A75C0000}"/>
    <cellStyle name="Normal 3 2 4 6 4 2" xfId="4107" xr:uid="{00000000-0005-0000-0000-0000A85C0000}"/>
    <cellStyle name="Normal 3 2 4 6 4 2 2" xfId="32510" xr:uid="{00000000-0005-0000-0000-0000A95C0000}"/>
    <cellStyle name="Normal 3 2 4 6 4 3" xfId="4108" xr:uid="{00000000-0005-0000-0000-0000AA5C0000}"/>
    <cellStyle name="Normal 3 2 4 6 4 4" xfId="32509" xr:uid="{00000000-0005-0000-0000-0000AB5C0000}"/>
    <cellStyle name="Normal 3 2 4 6 5" xfId="4109" xr:uid="{00000000-0005-0000-0000-0000AC5C0000}"/>
    <cellStyle name="Normal 3 2 4 6 5 2" xfId="4110" xr:uid="{00000000-0005-0000-0000-0000AD5C0000}"/>
    <cellStyle name="Normal 3 2 4 6 5 3" xfId="32511" xr:uid="{00000000-0005-0000-0000-0000AE5C0000}"/>
    <cellStyle name="Normal 3 2 4 6 6" xfId="4111" xr:uid="{00000000-0005-0000-0000-0000AF5C0000}"/>
    <cellStyle name="Normal 3 2 4 6 6 2" xfId="4112" xr:uid="{00000000-0005-0000-0000-0000B05C0000}"/>
    <cellStyle name="Normal 3 2 4 6 6 3" xfId="32512" xr:uid="{00000000-0005-0000-0000-0000B15C0000}"/>
    <cellStyle name="Normal 3 2 4 6 7" xfId="4113" xr:uid="{00000000-0005-0000-0000-0000B25C0000}"/>
    <cellStyle name="Normal 3 2 4 6 8" xfId="32504" xr:uid="{00000000-0005-0000-0000-0000B35C0000}"/>
    <cellStyle name="Normal 3 2 4 7" xfId="4114" xr:uid="{00000000-0005-0000-0000-0000B45C0000}"/>
    <cellStyle name="Normal 3 2 4 7 2" xfId="4115" xr:uid="{00000000-0005-0000-0000-0000B55C0000}"/>
    <cellStyle name="Normal 3 2 4 7 2 2" xfId="4116" xr:uid="{00000000-0005-0000-0000-0000B65C0000}"/>
    <cellStyle name="Normal 3 2 4 7 2 2 2" xfId="4117" xr:uid="{00000000-0005-0000-0000-0000B75C0000}"/>
    <cellStyle name="Normal 3 2 4 7 2 2 3" xfId="32515" xr:uid="{00000000-0005-0000-0000-0000B85C0000}"/>
    <cellStyle name="Normal 3 2 4 7 2 3" xfId="4118" xr:uid="{00000000-0005-0000-0000-0000B95C0000}"/>
    <cellStyle name="Normal 3 2 4 7 2 3 2" xfId="4119" xr:uid="{00000000-0005-0000-0000-0000BA5C0000}"/>
    <cellStyle name="Normal 3 2 4 7 2 4" xfId="4120" xr:uid="{00000000-0005-0000-0000-0000BB5C0000}"/>
    <cellStyle name="Normal 3 2 4 7 2 5" xfId="32514" xr:uid="{00000000-0005-0000-0000-0000BC5C0000}"/>
    <cellStyle name="Normal 3 2 4 7 3" xfId="4121" xr:uid="{00000000-0005-0000-0000-0000BD5C0000}"/>
    <cellStyle name="Normal 3 2 4 7 3 2" xfId="4122" xr:uid="{00000000-0005-0000-0000-0000BE5C0000}"/>
    <cellStyle name="Normal 3 2 4 7 3 2 2" xfId="32517" xr:uid="{00000000-0005-0000-0000-0000BF5C0000}"/>
    <cellStyle name="Normal 3 2 4 7 3 3" xfId="4123" xr:uid="{00000000-0005-0000-0000-0000C05C0000}"/>
    <cellStyle name="Normal 3 2 4 7 3 4" xfId="32516" xr:uid="{00000000-0005-0000-0000-0000C15C0000}"/>
    <cellStyle name="Normal 3 2 4 7 4" xfId="4124" xr:uid="{00000000-0005-0000-0000-0000C25C0000}"/>
    <cellStyle name="Normal 3 2 4 7 4 2" xfId="4125" xr:uid="{00000000-0005-0000-0000-0000C35C0000}"/>
    <cellStyle name="Normal 3 2 4 7 4 2 2" xfId="32519" xr:uid="{00000000-0005-0000-0000-0000C45C0000}"/>
    <cellStyle name="Normal 3 2 4 7 4 3" xfId="32518" xr:uid="{00000000-0005-0000-0000-0000C55C0000}"/>
    <cellStyle name="Normal 3 2 4 7 5" xfId="4126" xr:uid="{00000000-0005-0000-0000-0000C65C0000}"/>
    <cellStyle name="Normal 3 2 4 7 5 2" xfId="4127" xr:uid="{00000000-0005-0000-0000-0000C75C0000}"/>
    <cellStyle name="Normal 3 2 4 7 5 3" xfId="32520" xr:uid="{00000000-0005-0000-0000-0000C85C0000}"/>
    <cellStyle name="Normal 3 2 4 7 6" xfId="4128" xr:uid="{00000000-0005-0000-0000-0000C95C0000}"/>
    <cellStyle name="Normal 3 2 4 7 6 2" xfId="32521" xr:uid="{00000000-0005-0000-0000-0000CA5C0000}"/>
    <cellStyle name="Normal 3 2 4 7 7" xfId="32513" xr:uid="{00000000-0005-0000-0000-0000CB5C0000}"/>
    <cellStyle name="Normal 3 2 4 8" xfId="4129" xr:uid="{00000000-0005-0000-0000-0000CC5C0000}"/>
    <cellStyle name="Normal 3 2 4 8 2" xfId="4130" xr:uid="{00000000-0005-0000-0000-0000CD5C0000}"/>
    <cellStyle name="Normal 3 2 4 8 2 2" xfId="4131" xr:uid="{00000000-0005-0000-0000-0000CE5C0000}"/>
    <cellStyle name="Normal 3 2 4 8 2 2 2" xfId="32524" xr:uid="{00000000-0005-0000-0000-0000CF5C0000}"/>
    <cellStyle name="Normal 3 2 4 8 2 3" xfId="32523" xr:uid="{00000000-0005-0000-0000-0000D05C0000}"/>
    <cellStyle name="Normal 3 2 4 8 3" xfId="4132" xr:uid="{00000000-0005-0000-0000-0000D15C0000}"/>
    <cellStyle name="Normal 3 2 4 8 3 2" xfId="4133" xr:uid="{00000000-0005-0000-0000-0000D25C0000}"/>
    <cellStyle name="Normal 3 2 4 8 3 2 2" xfId="32526" xr:uid="{00000000-0005-0000-0000-0000D35C0000}"/>
    <cellStyle name="Normal 3 2 4 8 3 3" xfId="32525" xr:uid="{00000000-0005-0000-0000-0000D45C0000}"/>
    <cellStyle name="Normal 3 2 4 8 4" xfId="4134" xr:uid="{00000000-0005-0000-0000-0000D55C0000}"/>
    <cellStyle name="Normal 3 2 4 8 4 2" xfId="32527" xr:uid="{00000000-0005-0000-0000-0000D65C0000}"/>
    <cellStyle name="Normal 3 2 4 8 5" xfId="32528" xr:uid="{00000000-0005-0000-0000-0000D75C0000}"/>
    <cellStyle name="Normal 3 2 4 8 6" xfId="32522" xr:uid="{00000000-0005-0000-0000-0000D85C0000}"/>
    <cellStyle name="Normal 3 2 4 9" xfId="4135" xr:uid="{00000000-0005-0000-0000-0000D95C0000}"/>
    <cellStyle name="Normal 3 2 4 9 2" xfId="4136" xr:uid="{00000000-0005-0000-0000-0000DA5C0000}"/>
    <cellStyle name="Normal 3 2 4 9 2 2" xfId="4137" xr:uid="{00000000-0005-0000-0000-0000DB5C0000}"/>
    <cellStyle name="Normal 3 2 4 9 2 3" xfId="32530" xr:uid="{00000000-0005-0000-0000-0000DC5C0000}"/>
    <cellStyle name="Normal 3 2 4 9 3" xfId="4138" xr:uid="{00000000-0005-0000-0000-0000DD5C0000}"/>
    <cellStyle name="Normal 3 2 4 9 3 2" xfId="4139" xr:uid="{00000000-0005-0000-0000-0000DE5C0000}"/>
    <cellStyle name="Normal 3 2 4 9 4" xfId="4140" xr:uid="{00000000-0005-0000-0000-0000DF5C0000}"/>
    <cellStyle name="Normal 3 2 4 9 5" xfId="32529" xr:uid="{00000000-0005-0000-0000-0000E05C0000}"/>
    <cellStyle name="Normal 3 2 5" xfId="4141" xr:uid="{00000000-0005-0000-0000-0000E15C0000}"/>
    <cellStyle name="Normal 3 2 5 10" xfId="4142" xr:uid="{00000000-0005-0000-0000-0000E25C0000}"/>
    <cellStyle name="Normal 3 2 5 10 2" xfId="4143" xr:uid="{00000000-0005-0000-0000-0000E35C0000}"/>
    <cellStyle name="Normal 3 2 5 10 2 2" xfId="32533" xr:uid="{00000000-0005-0000-0000-0000E45C0000}"/>
    <cellStyle name="Normal 3 2 5 10 3" xfId="32532" xr:uid="{00000000-0005-0000-0000-0000E55C0000}"/>
    <cellStyle name="Normal 3 2 5 11" xfId="4144" xr:uid="{00000000-0005-0000-0000-0000E65C0000}"/>
    <cellStyle name="Normal 3 2 5 11 2" xfId="32535" xr:uid="{00000000-0005-0000-0000-0000E75C0000}"/>
    <cellStyle name="Normal 3 2 5 11 3" xfId="32534" xr:uid="{00000000-0005-0000-0000-0000E85C0000}"/>
    <cellStyle name="Normal 3 2 5 12" xfId="32536" xr:uid="{00000000-0005-0000-0000-0000E95C0000}"/>
    <cellStyle name="Normal 3 2 5 13" xfId="32537" xr:uid="{00000000-0005-0000-0000-0000EA5C0000}"/>
    <cellStyle name="Normal 3 2 5 14" xfId="32531" xr:uid="{00000000-0005-0000-0000-0000EB5C0000}"/>
    <cellStyle name="Normal 3 2 5 2" xfId="4145" xr:uid="{00000000-0005-0000-0000-0000EC5C0000}"/>
    <cellStyle name="Normal 3 2 5 2 10" xfId="32539" xr:uid="{00000000-0005-0000-0000-0000ED5C0000}"/>
    <cellStyle name="Normal 3 2 5 2 11" xfId="32540" xr:uid="{00000000-0005-0000-0000-0000EE5C0000}"/>
    <cellStyle name="Normal 3 2 5 2 12" xfId="32538" xr:uid="{00000000-0005-0000-0000-0000EF5C0000}"/>
    <cellStyle name="Normal 3 2 5 2 2" xfId="4146" xr:uid="{00000000-0005-0000-0000-0000F05C0000}"/>
    <cellStyle name="Normal 3 2 5 2 2 2" xfId="4147" xr:uid="{00000000-0005-0000-0000-0000F15C0000}"/>
    <cellStyle name="Normal 3 2 5 2 2 2 2" xfId="4148" xr:uid="{00000000-0005-0000-0000-0000F25C0000}"/>
    <cellStyle name="Normal 3 2 5 2 2 2 2 2" xfId="4149" xr:uid="{00000000-0005-0000-0000-0000F35C0000}"/>
    <cellStyle name="Normal 3 2 5 2 2 2 2 3" xfId="4150" xr:uid="{00000000-0005-0000-0000-0000F45C0000}"/>
    <cellStyle name="Normal 3 2 5 2 2 2 2 4" xfId="32543" xr:uid="{00000000-0005-0000-0000-0000F55C0000}"/>
    <cellStyle name="Normal 3 2 5 2 2 2 3" xfId="4151" xr:uid="{00000000-0005-0000-0000-0000F65C0000}"/>
    <cellStyle name="Normal 3 2 5 2 2 2 3 2" xfId="4152" xr:uid="{00000000-0005-0000-0000-0000F75C0000}"/>
    <cellStyle name="Normal 3 2 5 2 2 2 4" xfId="4153" xr:uid="{00000000-0005-0000-0000-0000F85C0000}"/>
    <cellStyle name="Normal 3 2 5 2 2 2 4 2" xfId="4154" xr:uid="{00000000-0005-0000-0000-0000F95C0000}"/>
    <cellStyle name="Normal 3 2 5 2 2 2 5" xfId="4155" xr:uid="{00000000-0005-0000-0000-0000FA5C0000}"/>
    <cellStyle name="Normal 3 2 5 2 2 2 6" xfId="32542" xr:uid="{00000000-0005-0000-0000-0000FB5C0000}"/>
    <cellStyle name="Normal 3 2 5 2 2 3" xfId="4156" xr:uid="{00000000-0005-0000-0000-0000FC5C0000}"/>
    <cellStyle name="Normal 3 2 5 2 2 3 2" xfId="4157" xr:uid="{00000000-0005-0000-0000-0000FD5C0000}"/>
    <cellStyle name="Normal 3 2 5 2 2 3 2 2" xfId="4158" xr:uid="{00000000-0005-0000-0000-0000FE5C0000}"/>
    <cellStyle name="Normal 3 2 5 2 2 3 2 3" xfId="32545" xr:uid="{00000000-0005-0000-0000-0000FF5C0000}"/>
    <cellStyle name="Normal 3 2 5 2 2 3 3" xfId="4159" xr:uid="{00000000-0005-0000-0000-0000005D0000}"/>
    <cellStyle name="Normal 3 2 5 2 2 3 3 2" xfId="4160" xr:uid="{00000000-0005-0000-0000-0000015D0000}"/>
    <cellStyle name="Normal 3 2 5 2 2 3 4" xfId="4161" xr:uid="{00000000-0005-0000-0000-0000025D0000}"/>
    <cellStyle name="Normal 3 2 5 2 2 3 5" xfId="32544" xr:uid="{00000000-0005-0000-0000-0000035D0000}"/>
    <cellStyle name="Normal 3 2 5 2 2 4" xfId="4162" xr:uid="{00000000-0005-0000-0000-0000045D0000}"/>
    <cellStyle name="Normal 3 2 5 2 2 4 2" xfId="4163" xr:uid="{00000000-0005-0000-0000-0000055D0000}"/>
    <cellStyle name="Normal 3 2 5 2 2 4 2 2" xfId="32547" xr:uid="{00000000-0005-0000-0000-0000065D0000}"/>
    <cellStyle name="Normal 3 2 5 2 2 4 3" xfId="4164" xr:uid="{00000000-0005-0000-0000-0000075D0000}"/>
    <cellStyle name="Normal 3 2 5 2 2 4 4" xfId="32546" xr:uid="{00000000-0005-0000-0000-0000085D0000}"/>
    <cellStyle name="Normal 3 2 5 2 2 5" xfId="4165" xr:uid="{00000000-0005-0000-0000-0000095D0000}"/>
    <cellStyle name="Normal 3 2 5 2 2 5 2" xfId="4166" xr:uid="{00000000-0005-0000-0000-00000A5D0000}"/>
    <cellStyle name="Normal 3 2 5 2 2 5 3" xfId="32548" xr:uid="{00000000-0005-0000-0000-00000B5D0000}"/>
    <cellStyle name="Normal 3 2 5 2 2 6" xfId="4167" xr:uid="{00000000-0005-0000-0000-00000C5D0000}"/>
    <cellStyle name="Normal 3 2 5 2 2 6 2" xfId="4168" xr:uid="{00000000-0005-0000-0000-00000D5D0000}"/>
    <cellStyle name="Normal 3 2 5 2 2 6 3" xfId="32549" xr:uid="{00000000-0005-0000-0000-00000E5D0000}"/>
    <cellStyle name="Normal 3 2 5 2 2 7" xfId="4169" xr:uid="{00000000-0005-0000-0000-00000F5D0000}"/>
    <cellStyle name="Normal 3 2 5 2 2 8" xfId="32541" xr:uid="{00000000-0005-0000-0000-0000105D0000}"/>
    <cellStyle name="Normal 3 2 5 2 3" xfId="4170" xr:uid="{00000000-0005-0000-0000-0000115D0000}"/>
    <cellStyle name="Normal 3 2 5 2 3 2" xfId="4171" xr:uid="{00000000-0005-0000-0000-0000125D0000}"/>
    <cellStyle name="Normal 3 2 5 2 3 2 2" xfId="4172" xr:uid="{00000000-0005-0000-0000-0000135D0000}"/>
    <cellStyle name="Normal 3 2 5 2 3 2 2 2" xfId="32552" xr:uid="{00000000-0005-0000-0000-0000145D0000}"/>
    <cellStyle name="Normal 3 2 5 2 3 2 3" xfId="4173" xr:uid="{00000000-0005-0000-0000-0000155D0000}"/>
    <cellStyle name="Normal 3 2 5 2 3 2 4" xfId="32551" xr:uid="{00000000-0005-0000-0000-0000165D0000}"/>
    <cellStyle name="Normal 3 2 5 2 3 3" xfId="4174" xr:uid="{00000000-0005-0000-0000-0000175D0000}"/>
    <cellStyle name="Normal 3 2 5 2 3 3 2" xfId="4175" xr:uid="{00000000-0005-0000-0000-0000185D0000}"/>
    <cellStyle name="Normal 3 2 5 2 3 3 2 2" xfId="32554" xr:uid="{00000000-0005-0000-0000-0000195D0000}"/>
    <cellStyle name="Normal 3 2 5 2 3 3 3" xfId="32553" xr:uid="{00000000-0005-0000-0000-00001A5D0000}"/>
    <cellStyle name="Normal 3 2 5 2 3 4" xfId="4176" xr:uid="{00000000-0005-0000-0000-00001B5D0000}"/>
    <cellStyle name="Normal 3 2 5 2 3 4 2" xfId="4177" xr:uid="{00000000-0005-0000-0000-00001C5D0000}"/>
    <cellStyle name="Normal 3 2 5 2 3 4 2 2" xfId="32556" xr:uid="{00000000-0005-0000-0000-00001D5D0000}"/>
    <cellStyle name="Normal 3 2 5 2 3 4 3" xfId="32555" xr:uid="{00000000-0005-0000-0000-00001E5D0000}"/>
    <cellStyle name="Normal 3 2 5 2 3 5" xfId="4178" xr:uid="{00000000-0005-0000-0000-00001F5D0000}"/>
    <cellStyle name="Normal 3 2 5 2 3 5 2" xfId="32557" xr:uid="{00000000-0005-0000-0000-0000205D0000}"/>
    <cellStyle name="Normal 3 2 5 2 3 6" xfId="32558" xr:uid="{00000000-0005-0000-0000-0000215D0000}"/>
    <cellStyle name="Normal 3 2 5 2 3 7" xfId="32550" xr:uid="{00000000-0005-0000-0000-0000225D0000}"/>
    <cellStyle name="Normal 3 2 5 2 4" xfId="4179" xr:uid="{00000000-0005-0000-0000-0000235D0000}"/>
    <cellStyle name="Normal 3 2 5 2 4 2" xfId="4180" xr:uid="{00000000-0005-0000-0000-0000245D0000}"/>
    <cellStyle name="Normal 3 2 5 2 4 2 2" xfId="4181" xr:uid="{00000000-0005-0000-0000-0000255D0000}"/>
    <cellStyle name="Normal 3 2 5 2 4 2 2 2" xfId="32561" xr:uid="{00000000-0005-0000-0000-0000265D0000}"/>
    <cellStyle name="Normal 3 2 5 2 4 2 3" xfId="32560" xr:uid="{00000000-0005-0000-0000-0000275D0000}"/>
    <cellStyle name="Normal 3 2 5 2 4 3" xfId="4182" xr:uid="{00000000-0005-0000-0000-0000285D0000}"/>
    <cellStyle name="Normal 3 2 5 2 4 3 2" xfId="4183" xr:uid="{00000000-0005-0000-0000-0000295D0000}"/>
    <cellStyle name="Normal 3 2 5 2 4 3 2 2" xfId="32563" xr:uid="{00000000-0005-0000-0000-00002A5D0000}"/>
    <cellStyle name="Normal 3 2 5 2 4 3 3" xfId="32562" xr:uid="{00000000-0005-0000-0000-00002B5D0000}"/>
    <cellStyle name="Normal 3 2 5 2 4 4" xfId="4184" xr:uid="{00000000-0005-0000-0000-00002C5D0000}"/>
    <cellStyle name="Normal 3 2 5 2 4 4 2" xfId="32565" xr:uid="{00000000-0005-0000-0000-00002D5D0000}"/>
    <cellStyle name="Normal 3 2 5 2 4 4 3" xfId="32564" xr:uid="{00000000-0005-0000-0000-00002E5D0000}"/>
    <cellStyle name="Normal 3 2 5 2 4 5" xfId="32566" xr:uid="{00000000-0005-0000-0000-00002F5D0000}"/>
    <cellStyle name="Normal 3 2 5 2 4 6" xfId="32567" xr:uid="{00000000-0005-0000-0000-0000305D0000}"/>
    <cellStyle name="Normal 3 2 5 2 4 7" xfId="32559" xr:uid="{00000000-0005-0000-0000-0000315D0000}"/>
    <cellStyle name="Normal 3 2 5 2 5" xfId="4185" xr:uid="{00000000-0005-0000-0000-0000325D0000}"/>
    <cellStyle name="Normal 3 2 5 2 5 2" xfId="4186" xr:uid="{00000000-0005-0000-0000-0000335D0000}"/>
    <cellStyle name="Normal 3 2 5 2 5 2 2" xfId="32570" xr:uid="{00000000-0005-0000-0000-0000345D0000}"/>
    <cellStyle name="Normal 3 2 5 2 5 2 3" xfId="32569" xr:uid="{00000000-0005-0000-0000-0000355D0000}"/>
    <cellStyle name="Normal 3 2 5 2 5 3" xfId="4187" xr:uid="{00000000-0005-0000-0000-0000365D0000}"/>
    <cellStyle name="Normal 3 2 5 2 5 3 2" xfId="32572" xr:uid="{00000000-0005-0000-0000-0000375D0000}"/>
    <cellStyle name="Normal 3 2 5 2 5 3 3" xfId="32571" xr:uid="{00000000-0005-0000-0000-0000385D0000}"/>
    <cellStyle name="Normal 3 2 5 2 5 4" xfId="32573" xr:uid="{00000000-0005-0000-0000-0000395D0000}"/>
    <cellStyle name="Normal 3 2 5 2 5 4 2" xfId="32574" xr:uid="{00000000-0005-0000-0000-00003A5D0000}"/>
    <cellStyle name="Normal 3 2 5 2 5 5" xfId="32575" xr:uid="{00000000-0005-0000-0000-00003B5D0000}"/>
    <cellStyle name="Normal 3 2 5 2 5 6" xfId="32576" xr:uid="{00000000-0005-0000-0000-00003C5D0000}"/>
    <cellStyle name="Normal 3 2 5 2 5 7" xfId="32568" xr:uid="{00000000-0005-0000-0000-00003D5D0000}"/>
    <cellStyle name="Normal 3 2 5 2 6" xfId="4188" xr:uid="{00000000-0005-0000-0000-00003E5D0000}"/>
    <cellStyle name="Normal 3 2 5 2 6 2" xfId="4189" xr:uid="{00000000-0005-0000-0000-00003F5D0000}"/>
    <cellStyle name="Normal 3 2 5 2 6 2 2" xfId="32579" xr:uid="{00000000-0005-0000-0000-0000405D0000}"/>
    <cellStyle name="Normal 3 2 5 2 6 2 3" xfId="32578" xr:uid="{00000000-0005-0000-0000-0000415D0000}"/>
    <cellStyle name="Normal 3 2 5 2 6 3" xfId="32580" xr:uid="{00000000-0005-0000-0000-0000425D0000}"/>
    <cellStyle name="Normal 3 2 5 2 6 3 2" xfId="32581" xr:uid="{00000000-0005-0000-0000-0000435D0000}"/>
    <cellStyle name="Normal 3 2 5 2 6 4" xfId="32582" xr:uid="{00000000-0005-0000-0000-0000445D0000}"/>
    <cellStyle name="Normal 3 2 5 2 6 5" xfId="32583" xr:uid="{00000000-0005-0000-0000-0000455D0000}"/>
    <cellStyle name="Normal 3 2 5 2 6 6" xfId="32577" xr:uid="{00000000-0005-0000-0000-0000465D0000}"/>
    <cellStyle name="Normal 3 2 5 2 7" xfId="4190" xr:uid="{00000000-0005-0000-0000-0000475D0000}"/>
    <cellStyle name="Normal 3 2 5 2 7 2" xfId="4191" xr:uid="{00000000-0005-0000-0000-0000485D0000}"/>
    <cellStyle name="Normal 3 2 5 2 7 2 2" xfId="32585" xr:uid="{00000000-0005-0000-0000-0000495D0000}"/>
    <cellStyle name="Normal 3 2 5 2 7 3" xfId="32584" xr:uid="{00000000-0005-0000-0000-00004A5D0000}"/>
    <cellStyle name="Normal 3 2 5 2 8" xfId="4192" xr:uid="{00000000-0005-0000-0000-00004B5D0000}"/>
    <cellStyle name="Normal 3 2 5 2 8 2" xfId="32587" xr:uid="{00000000-0005-0000-0000-00004C5D0000}"/>
    <cellStyle name="Normal 3 2 5 2 8 3" xfId="32586" xr:uid="{00000000-0005-0000-0000-00004D5D0000}"/>
    <cellStyle name="Normal 3 2 5 2 9" xfId="32588" xr:uid="{00000000-0005-0000-0000-00004E5D0000}"/>
    <cellStyle name="Normal 3 2 5 2 9 2" xfId="32589" xr:uid="{00000000-0005-0000-0000-00004F5D0000}"/>
    <cellStyle name="Normal 3 2 5 3" xfId="4193" xr:uid="{00000000-0005-0000-0000-0000505D0000}"/>
    <cellStyle name="Normal 3 2 5 3 10" xfId="32591" xr:uid="{00000000-0005-0000-0000-0000515D0000}"/>
    <cellStyle name="Normal 3 2 5 3 11" xfId="32590" xr:uid="{00000000-0005-0000-0000-0000525D0000}"/>
    <cellStyle name="Normal 3 2 5 3 2" xfId="4194" xr:uid="{00000000-0005-0000-0000-0000535D0000}"/>
    <cellStyle name="Normal 3 2 5 3 2 2" xfId="4195" xr:uid="{00000000-0005-0000-0000-0000545D0000}"/>
    <cellStyle name="Normal 3 2 5 3 2 2 2" xfId="4196" xr:uid="{00000000-0005-0000-0000-0000555D0000}"/>
    <cellStyle name="Normal 3 2 5 3 2 2 2 2" xfId="32594" xr:uid="{00000000-0005-0000-0000-0000565D0000}"/>
    <cellStyle name="Normal 3 2 5 3 2 2 3" xfId="4197" xr:uid="{00000000-0005-0000-0000-0000575D0000}"/>
    <cellStyle name="Normal 3 2 5 3 2 2 4" xfId="32593" xr:uid="{00000000-0005-0000-0000-0000585D0000}"/>
    <cellStyle name="Normal 3 2 5 3 2 3" xfId="4198" xr:uid="{00000000-0005-0000-0000-0000595D0000}"/>
    <cellStyle name="Normal 3 2 5 3 2 3 2" xfId="4199" xr:uid="{00000000-0005-0000-0000-00005A5D0000}"/>
    <cellStyle name="Normal 3 2 5 3 2 3 2 2" xfId="32596" xr:uid="{00000000-0005-0000-0000-00005B5D0000}"/>
    <cellStyle name="Normal 3 2 5 3 2 3 3" xfId="32595" xr:uid="{00000000-0005-0000-0000-00005C5D0000}"/>
    <cellStyle name="Normal 3 2 5 3 2 4" xfId="4200" xr:uid="{00000000-0005-0000-0000-00005D5D0000}"/>
    <cellStyle name="Normal 3 2 5 3 2 4 2" xfId="4201" xr:uid="{00000000-0005-0000-0000-00005E5D0000}"/>
    <cellStyle name="Normal 3 2 5 3 2 4 2 2" xfId="32598" xr:uid="{00000000-0005-0000-0000-00005F5D0000}"/>
    <cellStyle name="Normal 3 2 5 3 2 4 3" xfId="32597" xr:uid="{00000000-0005-0000-0000-0000605D0000}"/>
    <cellStyle name="Normal 3 2 5 3 2 5" xfId="4202" xr:uid="{00000000-0005-0000-0000-0000615D0000}"/>
    <cellStyle name="Normal 3 2 5 3 2 5 2" xfId="32599" xr:uid="{00000000-0005-0000-0000-0000625D0000}"/>
    <cellStyle name="Normal 3 2 5 3 2 6" xfId="32600" xr:uid="{00000000-0005-0000-0000-0000635D0000}"/>
    <cellStyle name="Normal 3 2 5 3 2 7" xfId="32592" xr:uid="{00000000-0005-0000-0000-0000645D0000}"/>
    <cellStyle name="Normal 3 2 5 3 3" xfId="4203" xr:uid="{00000000-0005-0000-0000-0000655D0000}"/>
    <cellStyle name="Normal 3 2 5 3 3 2" xfId="4204" xr:uid="{00000000-0005-0000-0000-0000665D0000}"/>
    <cellStyle name="Normal 3 2 5 3 3 2 2" xfId="4205" xr:uid="{00000000-0005-0000-0000-0000675D0000}"/>
    <cellStyle name="Normal 3 2 5 3 3 2 2 2" xfId="32603" xr:uid="{00000000-0005-0000-0000-0000685D0000}"/>
    <cellStyle name="Normal 3 2 5 3 3 2 3" xfId="32602" xr:uid="{00000000-0005-0000-0000-0000695D0000}"/>
    <cellStyle name="Normal 3 2 5 3 3 3" xfId="4206" xr:uid="{00000000-0005-0000-0000-00006A5D0000}"/>
    <cellStyle name="Normal 3 2 5 3 3 3 2" xfId="4207" xr:uid="{00000000-0005-0000-0000-00006B5D0000}"/>
    <cellStyle name="Normal 3 2 5 3 3 3 2 2" xfId="32605" xr:uid="{00000000-0005-0000-0000-00006C5D0000}"/>
    <cellStyle name="Normal 3 2 5 3 3 3 3" xfId="32604" xr:uid="{00000000-0005-0000-0000-00006D5D0000}"/>
    <cellStyle name="Normal 3 2 5 3 3 4" xfId="4208" xr:uid="{00000000-0005-0000-0000-00006E5D0000}"/>
    <cellStyle name="Normal 3 2 5 3 3 4 2" xfId="32607" xr:uid="{00000000-0005-0000-0000-00006F5D0000}"/>
    <cellStyle name="Normal 3 2 5 3 3 4 3" xfId="32606" xr:uid="{00000000-0005-0000-0000-0000705D0000}"/>
    <cellStyle name="Normal 3 2 5 3 3 5" xfId="32608" xr:uid="{00000000-0005-0000-0000-0000715D0000}"/>
    <cellStyle name="Normal 3 2 5 3 3 6" xfId="32609" xr:uid="{00000000-0005-0000-0000-0000725D0000}"/>
    <cellStyle name="Normal 3 2 5 3 3 7" xfId="32601" xr:uid="{00000000-0005-0000-0000-0000735D0000}"/>
    <cellStyle name="Normal 3 2 5 3 4" xfId="4209" xr:uid="{00000000-0005-0000-0000-0000745D0000}"/>
    <cellStyle name="Normal 3 2 5 3 4 2" xfId="4210" xr:uid="{00000000-0005-0000-0000-0000755D0000}"/>
    <cellStyle name="Normal 3 2 5 3 4 2 2" xfId="32612" xr:uid="{00000000-0005-0000-0000-0000765D0000}"/>
    <cellStyle name="Normal 3 2 5 3 4 2 3" xfId="32611" xr:uid="{00000000-0005-0000-0000-0000775D0000}"/>
    <cellStyle name="Normal 3 2 5 3 4 3" xfId="4211" xr:uid="{00000000-0005-0000-0000-0000785D0000}"/>
    <cellStyle name="Normal 3 2 5 3 4 3 2" xfId="32614" xr:uid="{00000000-0005-0000-0000-0000795D0000}"/>
    <cellStyle name="Normal 3 2 5 3 4 3 3" xfId="32613" xr:uid="{00000000-0005-0000-0000-00007A5D0000}"/>
    <cellStyle name="Normal 3 2 5 3 4 4" xfId="32615" xr:uid="{00000000-0005-0000-0000-00007B5D0000}"/>
    <cellStyle name="Normal 3 2 5 3 4 4 2" xfId="32616" xr:uid="{00000000-0005-0000-0000-00007C5D0000}"/>
    <cellStyle name="Normal 3 2 5 3 4 5" xfId="32617" xr:uid="{00000000-0005-0000-0000-00007D5D0000}"/>
    <cellStyle name="Normal 3 2 5 3 4 6" xfId="32618" xr:uid="{00000000-0005-0000-0000-00007E5D0000}"/>
    <cellStyle name="Normal 3 2 5 3 4 7" xfId="32610" xr:uid="{00000000-0005-0000-0000-00007F5D0000}"/>
    <cellStyle name="Normal 3 2 5 3 5" xfId="4212" xr:uid="{00000000-0005-0000-0000-0000805D0000}"/>
    <cellStyle name="Normal 3 2 5 3 5 2" xfId="4213" xr:uid="{00000000-0005-0000-0000-0000815D0000}"/>
    <cellStyle name="Normal 3 2 5 3 5 2 2" xfId="32621" xr:uid="{00000000-0005-0000-0000-0000825D0000}"/>
    <cellStyle name="Normal 3 2 5 3 5 2 3" xfId="32620" xr:uid="{00000000-0005-0000-0000-0000835D0000}"/>
    <cellStyle name="Normal 3 2 5 3 5 3" xfId="32622" xr:uid="{00000000-0005-0000-0000-0000845D0000}"/>
    <cellStyle name="Normal 3 2 5 3 5 3 2" xfId="32623" xr:uid="{00000000-0005-0000-0000-0000855D0000}"/>
    <cellStyle name="Normal 3 2 5 3 5 4" xfId="32624" xr:uid="{00000000-0005-0000-0000-0000865D0000}"/>
    <cellStyle name="Normal 3 2 5 3 5 5" xfId="32625" xr:uid="{00000000-0005-0000-0000-0000875D0000}"/>
    <cellStyle name="Normal 3 2 5 3 5 6" xfId="32619" xr:uid="{00000000-0005-0000-0000-0000885D0000}"/>
    <cellStyle name="Normal 3 2 5 3 6" xfId="4214" xr:uid="{00000000-0005-0000-0000-0000895D0000}"/>
    <cellStyle name="Normal 3 2 5 3 6 2" xfId="4215" xr:uid="{00000000-0005-0000-0000-00008A5D0000}"/>
    <cellStyle name="Normal 3 2 5 3 6 2 2" xfId="32627" xr:uid="{00000000-0005-0000-0000-00008B5D0000}"/>
    <cellStyle name="Normal 3 2 5 3 6 3" xfId="32626" xr:uid="{00000000-0005-0000-0000-00008C5D0000}"/>
    <cellStyle name="Normal 3 2 5 3 7" xfId="4216" xr:uid="{00000000-0005-0000-0000-00008D5D0000}"/>
    <cellStyle name="Normal 3 2 5 3 7 2" xfId="32629" xr:uid="{00000000-0005-0000-0000-00008E5D0000}"/>
    <cellStyle name="Normal 3 2 5 3 7 3" xfId="32628" xr:uid="{00000000-0005-0000-0000-00008F5D0000}"/>
    <cellStyle name="Normal 3 2 5 3 8" xfId="32630" xr:uid="{00000000-0005-0000-0000-0000905D0000}"/>
    <cellStyle name="Normal 3 2 5 3 8 2" xfId="32631" xr:uid="{00000000-0005-0000-0000-0000915D0000}"/>
    <cellStyle name="Normal 3 2 5 3 9" xfId="32632" xr:uid="{00000000-0005-0000-0000-0000925D0000}"/>
    <cellStyle name="Normal 3 2 5 4" xfId="4217" xr:uid="{00000000-0005-0000-0000-0000935D0000}"/>
    <cellStyle name="Normal 3 2 5 4 10" xfId="32634" xr:uid="{00000000-0005-0000-0000-0000945D0000}"/>
    <cellStyle name="Normal 3 2 5 4 11" xfId="32633" xr:uid="{00000000-0005-0000-0000-0000955D0000}"/>
    <cellStyle name="Normal 3 2 5 4 2" xfId="4218" xr:uid="{00000000-0005-0000-0000-0000965D0000}"/>
    <cellStyle name="Normal 3 2 5 4 2 2" xfId="4219" xr:uid="{00000000-0005-0000-0000-0000975D0000}"/>
    <cellStyle name="Normal 3 2 5 4 2 2 2" xfId="4220" xr:uid="{00000000-0005-0000-0000-0000985D0000}"/>
    <cellStyle name="Normal 3 2 5 4 2 2 2 2" xfId="32637" xr:uid="{00000000-0005-0000-0000-0000995D0000}"/>
    <cellStyle name="Normal 3 2 5 4 2 2 3" xfId="4221" xr:uid="{00000000-0005-0000-0000-00009A5D0000}"/>
    <cellStyle name="Normal 3 2 5 4 2 2 4" xfId="32636" xr:uid="{00000000-0005-0000-0000-00009B5D0000}"/>
    <cellStyle name="Normal 3 2 5 4 2 3" xfId="4222" xr:uid="{00000000-0005-0000-0000-00009C5D0000}"/>
    <cellStyle name="Normal 3 2 5 4 2 3 2" xfId="4223" xr:uid="{00000000-0005-0000-0000-00009D5D0000}"/>
    <cellStyle name="Normal 3 2 5 4 2 3 2 2" xfId="32639" xr:uid="{00000000-0005-0000-0000-00009E5D0000}"/>
    <cellStyle name="Normal 3 2 5 4 2 3 3" xfId="32638" xr:uid="{00000000-0005-0000-0000-00009F5D0000}"/>
    <cellStyle name="Normal 3 2 5 4 2 4" xfId="4224" xr:uid="{00000000-0005-0000-0000-0000A05D0000}"/>
    <cellStyle name="Normal 3 2 5 4 2 4 2" xfId="4225" xr:uid="{00000000-0005-0000-0000-0000A15D0000}"/>
    <cellStyle name="Normal 3 2 5 4 2 4 2 2" xfId="32641" xr:uid="{00000000-0005-0000-0000-0000A25D0000}"/>
    <cellStyle name="Normal 3 2 5 4 2 4 3" xfId="32640" xr:uid="{00000000-0005-0000-0000-0000A35D0000}"/>
    <cellStyle name="Normal 3 2 5 4 2 5" xfId="4226" xr:uid="{00000000-0005-0000-0000-0000A45D0000}"/>
    <cellStyle name="Normal 3 2 5 4 2 5 2" xfId="32642" xr:uid="{00000000-0005-0000-0000-0000A55D0000}"/>
    <cellStyle name="Normal 3 2 5 4 2 6" xfId="32643" xr:uid="{00000000-0005-0000-0000-0000A65D0000}"/>
    <cellStyle name="Normal 3 2 5 4 2 7" xfId="32635" xr:uid="{00000000-0005-0000-0000-0000A75D0000}"/>
    <cellStyle name="Normal 3 2 5 4 3" xfId="4227" xr:uid="{00000000-0005-0000-0000-0000A85D0000}"/>
    <cellStyle name="Normal 3 2 5 4 3 2" xfId="4228" xr:uid="{00000000-0005-0000-0000-0000A95D0000}"/>
    <cellStyle name="Normal 3 2 5 4 3 2 2" xfId="4229" xr:uid="{00000000-0005-0000-0000-0000AA5D0000}"/>
    <cellStyle name="Normal 3 2 5 4 3 2 2 2" xfId="32646" xr:uid="{00000000-0005-0000-0000-0000AB5D0000}"/>
    <cellStyle name="Normal 3 2 5 4 3 2 3" xfId="32645" xr:uid="{00000000-0005-0000-0000-0000AC5D0000}"/>
    <cellStyle name="Normal 3 2 5 4 3 3" xfId="4230" xr:uid="{00000000-0005-0000-0000-0000AD5D0000}"/>
    <cellStyle name="Normal 3 2 5 4 3 3 2" xfId="4231" xr:uid="{00000000-0005-0000-0000-0000AE5D0000}"/>
    <cellStyle name="Normal 3 2 5 4 3 3 2 2" xfId="32648" xr:uid="{00000000-0005-0000-0000-0000AF5D0000}"/>
    <cellStyle name="Normal 3 2 5 4 3 3 3" xfId="32647" xr:uid="{00000000-0005-0000-0000-0000B05D0000}"/>
    <cellStyle name="Normal 3 2 5 4 3 4" xfId="4232" xr:uid="{00000000-0005-0000-0000-0000B15D0000}"/>
    <cellStyle name="Normal 3 2 5 4 3 4 2" xfId="32650" xr:uid="{00000000-0005-0000-0000-0000B25D0000}"/>
    <cellStyle name="Normal 3 2 5 4 3 4 3" xfId="32649" xr:uid="{00000000-0005-0000-0000-0000B35D0000}"/>
    <cellStyle name="Normal 3 2 5 4 3 5" xfId="32651" xr:uid="{00000000-0005-0000-0000-0000B45D0000}"/>
    <cellStyle name="Normal 3 2 5 4 3 6" xfId="32652" xr:uid="{00000000-0005-0000-0000-0000B55D0000}"/>
    <cellStyle name="Normal 3 2 5 4 3 7" xfId="32644" xr:uid="{00000000-0005-0000-0000-0000B65D0000}"/>
    <cellStyle name="Normal 3 2 5 4 4" xfId="4233" xr:uid="{00000000-0005-0000-0000-0000B75D0000}"/>
    <cellStyle name="Normal 3 2 5 4 4 2" xfId="4234" xr:uid="{00000000-0005-0000-0000-0000B85D0000}"/>
    <cellStyle name="Normal 3 2 5 4 4 2 2" xfId="32655" xr:uid="{00000000-0005-0000-0000-0000B95D0000}"/>
    <cellStyle name="Normal 3 2 5 4 4 2 3" xfId="32654" xr:uid="{00000000-0005-0000-0000-0000BA5D0000}"/>
    <cellStyle name="Normal 3 2 5 4 4 3" xfId="4235" xr:uid="{00000000-0005-0000-0000-0000BB5D0000}"/>
    <cellStyle name="Normal 3 2 5 4 4 3 2" xfId="32657" xr:uid="{00000000-0005-0000-0000-0000BC5D0000}"/>
    <cellStyle name="Normal 3 2 5 4 4 3 3" xfId="32656" xr:uid="{00000000-0005-0000-0000-0000BD5D0000}"/>
    <cellStyle name="Normal 3 2 5 4 4 4" xfId="32658" xr:uid="{00000000-0005-0000-0000-0000BE5D0000}"/>
    <cellStyle name="Normal 3 2 5 4 4 4 2" xfId="32659" xr:uid="{00000000-0005-0000-0000-0000BF5D0000}"/>
    <cellStyle name="Normal 3 2 5 4 4 5" xfId="32660" xr:uid="{00000000-0005-0000-0000-0000C05D0000}"/>
    <cellStyle name="Normal 3 2 5 4 4 6" xfId="32661" xr:uid="{00000000-0005-0000-0000-0000C15D0000}"/>
    <cellStyle name="Normal 3 2 5 4 4 7" xfId="32653" xr:uid="{00000000-0005-0000-0000-0000C25D0000}"/>
    <cellStyle name="Normal 3 2 5 4 5" xfId="4236" xr:uid="{00000000-0005-0000-0000-0000C35D0000}"/>
    <cellStyle name="Normal 3 2 5 4 5 2" xfId="4237" xr:uid="{00000000-0005-0000-0000-0000C45D0000}"/>
    <cellStyle name="Normal 3 2 5 4 5 2 2" xfId="32664" xr:uid="{00000000-0005-0000-0000-0000C55D0000}"/>
    <cellStyle name="Normal 3 2 5 4 5 2 3" xfId="32663" xr:uid="{00000000-0005-0000-0000-0000C65D0000}"/>
    <cellStyle name="Normal 3 2 5 4 5 3" xfId="32665" xr:uid="{00000000-0005-0000-0000-0000C75D0000}"/>
    <cellStyle name="Normal 3 2 5 4 5 3 2" xfId="32666" xr:uid="{00000000-0005-0000-0000-0000C85D0000}"/>
    <cellStyle name="Normal 3 2 5 4 5 4" xfId="32667" xr:uid="{00000000-0005-0000-0000-0000C95D0000}"/>
    <cellStyle name="Normal 3 2 5 4 5 5" xfId="32668" xr:uid="{00000000-0005-0000-0000-0000CA5D0000}"/>
    <cellStyle name="Normal 3 2 5 4 5 6" xfId="32662" xr:uid="{00000000-0005-0000-0000-0000CB5D0000}"/>
    <cellStyle name="Normal 3 2 5 4 6" xfId="4238" xr:uid="{00000000-0005-0000-0000-0000CC5D0000}"/>
    <cellStyle name="Normal 3 2 5 4 6 2" xfId="4239" xr:uid="{00000000-0005-0000-0000-0000CD5D0000}"/>
    <cellStyle name="Normal 3 2 5 4 6 2 2" xfId="32670" xr:uid="{00000000-0005-0000-0000-0000CE5D0000}"/>
    <cellStyle name="Normal 3 2 5 4 6 3" xfId="32669" xr:uid="{00000000-0005-0000-0000-0000CF5D0000}"/>
    <cellStyle name="Normal 3 2 5 4 7" xfId="4240" xr:uid="{00000000-0005-0000-0000-0000D05D0000}"/>
    <cellStyle name="Normal 3 2 5 4 7 2" xfId="32672" xr:uid="{00000000-0005-0000-0000-0000D15D0000}"/>
    <cellStyle name="Normal 3 2 5 4 7 3" xfId="32671" xr:uid="{00000000-0005-0000-0000-0000D25D0000}"/>
    <cellStyle name="Normal 3 2 5 4 8" xfId="32673" xr:uid="{00000000-0005-0000-0000-0000D35D0000}"/>
    <cellStyle name="Normal 3 2 5 4 8 2" xfId="32674" xr:uid="{00000000-0005-0000-0000-0000D45D0000}"/>
    <cellStyle name="Normal 3 2 5 4 9" xfId="32675" xr:uid="{00000000-0005-0000-0000-0000D55D0000}"/>
    <cellStyle name="Normal 3 2 5 5" xfId="4241" xr:uid="{00000000-0005-0000-0000-0000D65D0000}"/>
    <cellStyle name="Normal 3 2 5 5 2" xfId="4242" xr:uid="{00000000-0005-0000-0000-0000D75D0000}"/>
    <cellStyle name="Normal 3 2 5 5 2 2" xfId="4243" xr:uid="{00000000-0005-0000-0000-0000D85D0000}"/>
    <cellStyle name="Normal 3 2 5 5 2 2 2" xfId="4244" xr:uid="{00000000-0005-0000-0000-0000D95D0000}"/>
    <cellStyle name="Normal 3 2 5 5 2 2 3" xfId="32678" xr:uid="{00000000-0005-0000-0000-0000DA5D0000}"/>
    <cellStyle name="Normal 3 2 5 5 2 3" xfId="4245" xr:uid="{00000000-0005-0000-0000-0000DB5D0000}"/>
    <cellStyle name="Normal 3 2 5 5 2 3 2" xfId="4246" xr:uid="{00000000-0005-0000-0000-0000DC5D0000}"/>
    <cellStyle name="Normal 3 2 5 5 2 4" xfId="4247" xr:uid="{00000000-0005-0000-0000-0000DD5D0000}"/>
    <cellStyle name="Normal 3 2 5 5 2 5" xfId="32677" xr:uid="{00000000-0005-0000-0000-0000DE5D0000}"/>
    <cellStyle name="Normal 3 2 5 5 3" xfId="4248" xr:uid="{00000000-0005-0000-0000-0000DF5D0000}"/>
    <cellStyle name="Normal 3 2 5 5 3 2" xfId="4249" xr:uid="{00000000-0005-0000-0000-0000E05D0000}"/>
    <cellStyle name="Normal 3 2 5 5 3 2 2" xfId="32680" xr:uid="{00000000-0005-0000-0000-0000E15D0000}"/>
    <cellStyle name="Normal 3 2 5 5 3 3" xfId="4250" xr:uid="{00000000-0005-0000-0000-0000E25D0000}"/>
    <cellStyle name="Normal 3 2 5 5 3 4" xfId="32679" xr:uid="{00000000-0005-0000-0000-0000E35D0000}"/>
    <cellStyle name="Normal 3 2 5 5 4" xfId="4251" xr:uid="{00000000-0005-0000-0000-0000E45D0000}"/>
    <cellStyle name="Normal 3 2 5 5 4 2" xfId="4252" xr:uid="{00000000-0005-0000-0000-0000E55D0000}"/>
    <cellStyle name="Normal 3 2 5 5 4 2 2" xfId="32682" xr:uid="{00000000-0005-0000-0000-0000E65D0000}"/>
    <cellStyle name="Normal 3 2 5 5 4 3" xfId="32681" xr:uid="{00000000-0005-0000-0000-0000E75D0000}"/>
    <cellStyle name="Normal 3 2 5 5 5" xfId="4253" xr:uid="{00000000-0005-0000-0000-0000E85D0000}"/>
    <cellStyle name="Normal 3 2 5 5 5 2" xfId="4254" xr:uid="{00000000-0005-0000-0000-0000E95D0000}"/>
    <cellStyle name="Normal 3 2 5 5 5 3" xfId="32683" xr:uid="{00000000-0005-0000-0000-0000EA5D0000}"/>
    <cellStyle name="Normal 3 2 5 5 6" xfId="4255" xr:uid="{00000000-0005-0000-0000-0000EB5D0000}"/>
    <cellStyle name="Normal 3 2 5 5 6 2" xfId="32684" xr:uid="{00000000-0005-0000-0000-0000EC5D0000}"/>
    <cellStyle name="Normal 3 2 5 5 7" xfId="32676" xr:uid="{00000000-0005-0000-0000-0000ED5D0000}"/>
    <cellStyle name="Normal 3 2 5 6" xfId="4256" xr:uid="{00000000-0005-0000-0000-0000EE5D0000}"/>
    <cellStyle name="Normal 3 2 5 6 2" xfId="4257" xr:uid="{00000000-0005-0000-0000-0000EF5D0000}"/>
    <cellStyle name="Normal 3 2 5 6 2 2" xfId="4258" xr:uid="{00000000-0005-0000-0000-0000F05D0000}"/>
    <cellStyle name="Normal 3 2 5 6 2 2 2" xfId="32687" xr:uid="{00000000-0005-0000-0000-0000F15D0000}"/>
    <cellStyle name="Normal 3 2 5 6 2 3" xfId="32686" xr:uid="{00000000-0005-0000-0000-0000F25D0000}"/>
    <cellStyle name="Normal 3 2 5 6 3" xfId="4259" xr:uid="{00000000-0005-0000-0000-0000F35D0000}"/>
    <cellStyle name="Normal 3 2 5 6 3 2" xfId="4260" xr:uid="{00000000-0005-0000-0000-0000F45D0000}"/>
    <cellStyle name="Normal 3 2 5 6 3 2 2" xfId="32689" xr:uid="{00000000-0005-0000-0000-0000F55D0000}"/>
    <cellStyle name="Normal 3 2 5 6 3 3" xfId="32688" xr:uid="{00000000-0005-0000-0000-0000F65D0000}"/>
    <cellStyle name="Normal 3 2 5 6 4" xfId="4261" xr:uid="{00000000-0005-0000-0000-0000F75D0000}"/>
    <cellStyle name="Normal 3 2 5 6 4 2" xfId="32691" xr:uid="{00000000-0005-0000-0000-0000F85D0000}"/>
    <cellStyle name="Normal 3 2 5 6 4 3" xfId="32690" xr:uid="{00000000-0005-0000-0000-0000F95D0000}"/>
    <cellStyle name="Normal 3 2 5 6 5" xfId="32692" xr:uid="{00000000-0005-0000-0000-0000FA5D0000}"/>
    <cellStyle name="Normal 3 2 5 6 6" xfId="32693" xr:uid="{00000000-0005-0000-0000-0000FB5D0000}"/>
    <cellStyle name="Normal 3 2 5 6 7" xfId="32685" xr:uid="{00000000-0005-0000-0000-0000FC5D0000}"/>
    <cellStyle name="Normal 3 2 5 7" xfId="4262" xr:uid="{00000000-0005-0000-0000-0000FD5D0000}"/>
    <cellStyle name="Normal 3 2 5 7 2" xfId="4263" xr:uid="{00000000-0005-0000-0000-0000FE5D0000}"/>
    <cellStyle name="Normal 3 2 5 7 2 2" xfId="4264" xr:uid="{00000000-0005-0000-0000-0000FF5D0000}"/>
    <cellStyle name="Normal 3 2 5 7 2 2 2" xfId="32696" xr:uid="{00000000-0005-0000-0000-0000005E0000}"/>
    <cellStyle name="Normal 3 2 5 7 2 3" xfId="32695" xr:uid="{00000000-0005-0000-0000-0000015E0000}"/>
    <cellStyle name="Normal 3 2 5 7 3" xfId="4265" xr:uid="{00000000-0005-0000-0000-0000025E0000}"/>
    <cellStyle name="Normal 3 2 5 7 3 2" xfId="4266" xr:uid="{00000000-0005-0000-0000-0000035E0000}"/>
    <cellStyle name="Normal 3 2 5 7 3 2 2" xfId="32698" xr:uid="{00000000-0005-0000-0000-0000045E0000}"/>
    <cellStyle name="Normal 3 2 5 7 3 3" xfId="32697" xr:uid="{00000000-0005-0000-0000-0000055E0000}"/>
    <cellStyle name="Normal 3 2 5 7 4" xfId="4267" xr:uid="{00000000-0005-0000-0000-0000065E0000}"/>
    <cellStyle name="Normal 3 2 5 7 4 2" xfId="32700" xr:uid="{00000000-0005-0000-0000-0000075E0000}"/>
    <cellStyle name="Normal 3 2 5 7 4 3" xfId="32699" xr:uid="{00000000-0005-0000-0000-0000085E0000}"/>
    <cellStyle name="Normal 3 2 5 7 5" xfId="32701" xr:uid="{00000000-0005-0000-0000-0000095E0000}"/>
    <cellStyle name="Normal 3 2 5 7 6" xfId="32702" xr:uid="{00000000-0005-0000-0000-00000A5E0000}"/>
    <cellStyle name="Normal 3 2 5 7 7" xfId="32694" xr:uid="{00000000-0005-0000-0000-00000B5E0000}"/>
    <cellStyle name="Normal 3 2 5 8" xfId="4268" xr:uid="{00000000-0005-0000-0000-00000C5E0000}"/>
    <cellStyle name="Normal 3 2 5 8 2" xfId="4269" xr:uid="{00000000-0005-0000-0000-00000D5E0000}"/>
    <cellStyle name="Normal 3 2 5 8 2 2" xfId="32705" xr:uid="{00000000-0005-0000-0000-00000E5E0000}"/>
    <cellStyle name="Normal 3 2 5 8 2 3" xfId="32704" xr:uid="{00000000-0005-0000-0000-00000F5E0000}"/>
    <cellStyle name="Normal 3 2 5 8 3" xfId="4270" xr:uid="{00000000-0005-0000-0000-0000105E0000}"/>
    <cellStyle name="Normal 3 2 5 8 3 2" xfId="32707" xr:uid="{00000000-0005-0000-0000-0000115E0000}"/>
    <cellStyle name="Normal 3 2 5 8 3 3" xfId="32706" xr:uid="{00000000-0005-0000-0000-0000125E0000}"/>
    <cellStyle name="Normal 3 2 5 8 4" xfId="32708" xr:uid="{00000000-0005-0000-0000-0000135E0000}"/>
    <cellStyle name="Normal 3 2 5 8 5" xfId="32709" xr:uid="{00000000-0005-0000-0000-0000145E0000}"/>
    <cellStyle name="Normal 3 2 5 8 6" xfId="32703" xr:uid="{00000000-0005-0000-0000-0000155E0000}"/>
    <cellStyle name="Normal 3 2 5 9" xfId="4271" xr:uid="{00000000-0005-0000-0000-0000165E0000}"/>
    <cellStyle name="Normal 3 2 5 9 2" xfId="4272" xr:uid="{00000000-0005-0000-0000-0000175E0000}"/>
    <cellStyle name="Normal 3 2 5 9 2 2" xfId="32711" xr:uid="{00000000-0005-0000-0000-0000185E0000}"/>
    <cellStyle name="Normal 3 2 5 9 3" xfId="32710" xr:uid="{00000000-0005-0000-0000-0000195E0000}"/>
    <cellStyle name="Normal 3 2 6" xfId="4273" xr:uid="{00000000-0005-0000-0000-00001A5E0000}"/>
    <cellStyle name="Normal 3 2 6 10" xfId="4274" xr:uid="{00000000-0005-0000-0000-00001B5E0000}"/>
    <cellStyle name="Normal 3 2 6 10 2" xfId="4275" xr:uid="{00000000-0005-0000-0000-00001C5E0000}"/>
    <cellStyle name="Normal 3 2 6 10 2 2" xfId="32714" xr:uid="{00000000-0005-0000-0000-00001D5E0000}"/>
    <cellStyle name="Normal 3 2 6 10 3" xfId="32713" xr:uid="{00000000-0005-0000-0000-00001E5E0000}"/>
    <cellStyle name="Normal 3 2 6 11" xfId="4276" xr:uid="{00000000-0005-0000-0000-00001F5E0000}"/>
    <cellStyle name="Normal 3 2 6 11 2" xfId="32715" xr:uid="{00000000-0005-0000-0000-0000205E0000}"/>
    <cellStyle name="Normal 3 2 6 12" xfId="32716" xr:uid="{00000000-0005-0000-0000-0000215E0000}"/>
    <cellStyle name="Normal 3 2 6 13" xfId="32712" xr:uid="{00000000-0005-0000-0000-0000225E0000}"/>
    <cellStyle name="Normal 3 2 6 2" xfId="4277" xr:uid="{00000000-0005-0000-0000-0000235E0000}"/>
    <cellStyle name="Normal 3 2 6 2 10" xfId="32718" xr:uid="{00000000-0005-0000-0000-0000245E0000}"/>
    <cellStyle name="Normal 3 2 6 2 11" xfId="32717" xr:uid="{00000000-0005-0000-0000-0000255E0000}"/>
    <cellStyle name="Normal 3 2 6 2 2" xfId="4278" xr:uid="{00000000-0005-0000-0000-0000265E0000}"/>
    <cellStyle name="Normal 3 2 6 2 2 2" xfId="4279" xr:uid="{00000000-0005-0000-0000-0000275E0000}"/>
    <cellStyle name="Normal 3 2 6 2 2 2 2" xfId="4280" xr:uid="{00000000-0005-0000-0000-0000285E0000}"/>
    <cellStyle name="Normal 3 2 6 2 2 2 2 2" xfId="4281" xr:uid="{00000000-0005-0000-0000-0000295E0000}"/>
    <cellStyle name="Normal 3 2 6 2 2 2 2 3" xfId="4282" xr:uid="{00000000-0005-0000-0000-00002A5E0000}"/>
    <cellStyle name="Normal 3 2 6 2 2 2 2 4" xfId="32721" xr:uid="{00000000-0005-0000-0000-00002B5E0000}"/>
    <cellStyle name="Normal 3 2 6 2 2 2 3" xfId="4283" xr:uid="{00000000-0005-0000-0000-00002C5E0000}"/>
    <cellStyle name="Normal 3 2 6 2 2 2 3 2" xfId="4284" xr:uid="{00000000-0005-0000-0000-00002D5E0000}"/>
    <cellStyle name="Normal 3 2 6 2 2 2 4" xfId="4285" xr:uid="{00000000-0005-0000-0000-00002E5E0000}"/>
    <cellStyle name="Normal 3 2 6 2 2 2 4 2" xfId="4286" xr:uid="{00000000-0005-0000-0000-00002F5E0000}"/>
    <cellStyle name="Normal 3 2 6 2 2 2 5" xfId="4287" xr:uid="{00000000-0005-0000-0000-0000305E0000}"/>
    <cellStyle name="Normal 3 2 6 2 2 2 6" xfId="32720" xr:uid="{00000000-0005-0000-0000-0000315E0000}"/>
    <cellStyle name="Normal 3 2 6 2 2 3" xfId="4288" xr:uid="{00000000-0005-0000-0000-0000325E0000}"/>
    <cellStyle name="Normal 3 2 6 2 2 3 2" xfId="4289" xr:uid="{00000000-0005-0000-0000-0000335E0000}"/>
    <cellStyle name="Normal 3 2 6 2 2 3 2 2" xfId="4290" xr:uid="{00000000-0005-0000-0000-0000345E0000}"/>
    <cellStyle name="Normal 3 2 6 2 2 3 2 3" xfId="32723" xr:uid="{00000000-0005-0000-0000-0000355E0000}"/>
    <cellStyle name="Normal 3 2 6 2 2 3 3" xfId="4291" xr:uid="{00000000-0005-0000-0000-0000365E0000}"/>
    <cellStyle name="Normal 3 2 6 2 2 3 3 2" xfId="4292" xr:uid="{00000000-0005-0000-0000-0000375E0000}"/>
    <cellStyle name="Normal 3 2 6 2 2 3 4" xfId="4293" xr:uid="{00000000-0005-0000-0000-0000385E0000}"/>
    <cellStyle name="Normal 3 2 6 2 2 3 5" xfId="32722" xr:uid="{00000000-0005-0000-0000-0000395E0000}"/>
    <cellStyle name="Normal 3 2 6 2 2 4" xfId="4294" xr:uid="{00000000-0005-0000-0000-00003A5E0000}"/>
    <cellStyle name="Normal 3 2 6 2 2 4 2" xfId="4295" xr:uid="{00000000-0005-0000-0000-00003B5E0000}"/>
    <cellStyle name="Normal 3 2 6 2 2 4 2 2" xfId="32725" xr:uid="{00000000-0005-0000-0000-00003C5E0000}"/>
    <cellStyle name="Normal 3 2 6 2 2 4 3" xfId="4296" xr:uid="{00000000-0005-0000-0000-00003D5E0000}"/>
    <cellStyle name="Normal 3 2 6 2 2 4 4" xfId="32724" xr:uid="{00000000-0005-0000-0000-00003E5E0000}"/>
    <cellStyle name="Normal 3 2 6 2 2 5" xfId="4297" xr:uid="{00000000-0005-0000-0000-00003F5E0000}"/>
    <cellStyle name="Normal 3 2 6 2 2 5 2" xfId="4298" xr:uid="{00000000-0005-0000-0000-0000405E0000}"/>
    <cellStyle name="Normal 3 2 6 2 2 5 3" xfId="32726" xr:uid="{00000000-0005-0000-0000-0000415E0000}"/>
    <cellStyle name="Normal 3 2 6 2 2 6" xfId="4299" xr:uid="{00000000-0005-0000-0000-0000425E0000}"/>
    <cellStyle name="Normal 3 2 6 2 2 6 2" xfId="4300" xr:uid="{00000000-0005-0000-0000-0000435E0000}"/>
    <cellStyle name="Normal 3 2 6 2 2 6 3" xfId="32727" xr:uid="{00000000-0005-0000-0000-0000445E0000}"/>
    <cellStyle name="Normal 3 2 6 2 2 7" xfId="4301" xr:uid="{00000000-0005-0000-0000-0000455E0000}"/>
    <cellStyle name="Normal 3 2 6 2 2 8" xfId="32719" xr:uid="{00000000-0005-0000-0000-0000465E0000}"/>
    <cellStyle name="Normal 3 2 6 2 3" xfId="4302" xr:uid="{00000000-0005-0000-0000-0000475E0000}"/>
    <cellStyle name="Normal 3 2 6 2 3 2" xfId="4303" xr:uid="{00000000-0005-0000-0000-0000485E0000}"/>
    <cellStyle name="Normal 3 2 6 2 3 2 2" xfId="4304" xr:uid="{00000000-0005-0000-0000-0000495E0000}"/>
    <cellStyle name="Normal 3 2 6 2 3 2 2 2" xfId="32730" xr:uid="{00000000-0005-0000-0000-00004A5E0000}"/>
    <cellStyle name="Normal 3 2 6 2 3 2 3" xfId="4305" xr:uid="{00000000-0005-0000-0000-00004B5E0000}"/>
    <cellStyle name="Normal 3 2 6 2 3 2 4" xfId="32729" xr:uid="{00000000-0005-0000-0000-00004C5E0000}"/>
    <cellStyle name="Normal 3 2 6 2 3 3" xfId="4306" xr:uid="{00000000-0005-0000-0000-00004D5E0000}"/>
    <cellStyle name="Normal 3 2 6 2 3 3 2" xfId="4307" xr:uid="{00000000-0005-0000-0000-00004E5E0000}"/>
    <cellStyle name="Normal 3 2 6 2 3 3 2 2" xfId="32732" xr:uid="{00000000-0005-0000-0000-00004F5E0000}"/>
    <cellStyle name="Normal 3 2 6 2 3 3 3" xfId="32731" xr:uid="{00000000-0005-0000-0000-0000505E0000}"/>
    <cellStyle name="Normal 3 2 6 2 3 4" xfId="4308" xr:uid="{00000000-0005-0000-0000-0000515E0000}"/>
    <cellStyle name="Normal 3 2 6 2 3 4 2" xfId="4309" xr:uid="{00000000-0005-0000-0000-0000525E0000}"/>
    <cellStyle name="Normal 3 2 6 2 3 4 2 2" xfId="32734" xr:uid="{00000000-0005-0000-0000-0000535E0000}"/>
    <cellStyle name="Normal 3 2 6 2 3 4 3" xfId="32733" xr:uid="{00000000-0005-0000-0000-0000545E0000}"/>
    <cellStyle name="Normal 3 2 6 2 3 5" xfId="4310" xr:uid="{00000000-0005-0000-0000-0000555E0000}"/>
    <cellStyle name="Normal 3 2 6 2 3 5 2" xfId="32735" xr:uid="{00000000-0005-0000-0000-0000565E0000}"/>
    <cellStyle name="Normal 3 2 6 2 3 6" xfId="32736" xr:uid="{00000000-0005-0000-0000-0000575E0000}"/>
    <cellStyle name="Normal 3 2 6 2 3 7" xfId="32728" xr:uid="{00000000-0005-0000-0000-0000585E0000}"/>
    <cellStyle name="Normal 3 2 6 2 4" xfId="4311" xr:uid="{00000000-0005-0000-0000-0000595E0000}"/>
    <cellStyle name="Normal 3 2 6 2 4 2" xfId="4312" xr:uid="{00000000-0005-0000-0000-00005A5E0000}"/>
    <cellStyle name="Normal 3 2 6 2 4 2 2" xfId="4313" xr:uid="{00000000-0005-0000-0000-00005B5E0000}"/>
    <cellStyle name="Normal 3 2 6 2 4 2 2 2" xfId="32739" xr:uid="{00000000-0005-0000-0000-00005C5E0000}"/>
    <cellStyle name="Normal 3 2 6 2 4 2 3" xfId="32738" xr:uid="{00000000-0005-0000-0000-00005D5E0000}"/>
    <cellStyle name="Normal 3 2 6 2 4 3" xfId="4314" xr:uid="{00000000-0005-0000-0000-00005E5E0000}"/>
    <cellStyle name="Normal 3 2 6 2 4 3 2" xfId="4315" xr:uid="{00000000-0005-0000-0000-00005F5E0000}"/>
    <cellStyle name="Normal 3 2 6 2 4 3 2 2" xfId="32741" xr:uid="{00000000-0005-0000-0000-0000605E0000}"/>
    <cellStyle name="Normal 3 2 6 2 4 3 3" xfId="32740" xr:uid="{00000000-0005-0000-0000-0000615E0000}"/>
    <cellStyle name="Normal 3 2 6 2 4 4" xfId="4316" xr:uid="{00000000-0005-0000-0000-0000625E0000}"/>
    <cellStyle name="Normal 3 2 6 2 4 4 2" xfId="32743" xr:uid="{00000000-0005-0000-0000-0000635E0000}"/>
    <cellStyle name="Normal 3 2 6 2 4 4 3" xfId="32742" xr:uid="{00000000-0005-0000-0000-0000645E0000}"/>
    <cellStyle name="Normal 3 2 6 2 4 5" xfId="32744" xr:uid="{00000000-0005-0000-0000-0000655E0000}"/>
    <cellStyle name="Normal 3 2 6 2 4 6" xfId="32745" xr:uid="{00000000-0005-0000-0000-0000665E0000}"/>
    <cellStyle name="Normal 3 2 6 2 4 7" xfId="32737" xr:uid="{00000000-0005-0000-0000-0000675E0000}"/>
    <cellStyle name="Normal 3 2 6 2 5" xfId="4317" xr:uid="{00000000-0005-0000-0000-0000685E0000}"/>
    <cellStyle name="Normal 3 2 6 2 5 2" xfId="4318" xr:uid="{00000000-0005-0000-0000-0000695E0000}"/>
    <cellStyle name="Normal 3 2 6 2 5 2 2" xfId="32748" xr:uid="{00000000-0005-0000-0000-00006A5E0000}"/>
    <cellStyle name="Normal 3 2 6 2 5 2 3" xfId="32747" xr:uid="{00000000-0005-0000-0000-00006B5E0000}"/>
    <cellStyle name="Normal 3 2 6 2 5 3" xfId="4319" xr:uid="{00000000-0005-0000-0000-00006C5E0000}"/>
    <cellStyle name="Normal 3 2 6 2 5 3 2" xfId="32750" xr:uid="{00000000-0005-0000-0000-00006D5E0000}"/>
    <cellStyle name="Normal 3 2 6 2 5 3 3" xfId="32749" xr:uid="{00000000-0005-0000-0000-00006E5E0000}"/>
    <cellStyle name="Normal 3 2 6 2 5 4" xfId="32751" xr:uid="{00000000-0005-0000-0000-00006F5E0000}"/>
    <cellStyle name="Normal 3 2 6 2 5 5" xfId="32752" xr:uid="{00000000-0005-0000-0000-0000705E0000}"/>
    <cellStyle name="Normal 3 2 6 2 5 6" xfId="32746" xr:uid="{00000000-0005-0000-0000-0000715E0000}"/>
    <cellStyle name="Normal 3 2 6 2 6" xfId="4320" xr:uid="{00000000-0005-0000-0000-0000725E0000}"/>
    <cellStyle name="Normal 3 2 6 2 6 2" xfId="4321" xr:uid="{00000000-0005-0000-0000-0000735E0000}"/>
    <cellStyle name="Normal 3 2 6 2 6 2 2" xfId="32754" xr:uid="{00000000-0005-0000-0000-0000745E0000}"/>
    <cellStyle name="Normal 3 2 6 2 6 3" xfId="32753" xr:uid="{00000000-0005-0000-0000-0000755E0000}"/>
    <cellStyle name="Normal 3 2 6 2 7" xfId="4322" xr:uid="{00000000-0005-0000-0000-0000765E0000}"/>
    <cellStyle name="Normal 3 2 6 2 7 2" xfId="4323" xr:uid="{00000000-0005-0000-0000-0000775E0000}"/>
    <cellStyle name="Normal 3 2 6 2 7 2 2" xfId="32756" xr:uid="{00000000-0005-0000-0000-0000785E0000}"/>
    <cellStyle name="Normal 3 2 6 2 7 3" xfId="32755" xr:uid="{00000000-0005-0000-0000-0000795E0000}"/>
    <cellStyle name="Normal 3 2 6 2 8" xfId="4324" xr:uid="{00000000-0005-0000-0000-00007A5E0000}"/>
    <cellStyle name="Normal 3 2 6 2 8 2" xfId="32758" xr:uid="{00000000-0005-0000-0000-00007B5E0000}"/>
    <cellStyle name="Normal 3 2 6 2 8 3" xfId="32757" xr:uid="{00000000-0005-0000-0000-00007C5E0000}"/>
    <cellStyle name="Normal 3 2 6 2 9" xfId="32759" xr:uid="{00000000-0005-0000-0000-00007D5E0000}"/>
    <cellStyle name="Normal 3 2 6 3" xfId="4325" xr:uid="{00000000-0005-0000-0000-00007E5E0000}"/>
    <cellStyle name="Normal 3 2 6 3 10" xfId="32761" xr:uid="{00000000-0005-0000-0000-00007F5E0000}"/>
    <cellStyle name="Normal 3 2 6 3 11" xfId="32760" xr:uid="{00000000-0005-0000-0000-0000805E0000}"/>
    <cellStyle name="Normal 3 2 6 3 2" xfId="4326" xr:uid="{00000000-0005-0000-0000-0000815E0000}"/>
    <cellStyle name="Normal 3 2 6 3 2 2" xfId="4327" xr:uid="{00000000-0005-0000-0000-0000825E0000}"/>
    <cellStyle name="Normal 3 2 6 3 2 2 2" xfId="4328" xr:uid="{00000000-0005-0000-0000-0000835E0000}"/>
    <cellStyle name="Normal 3 2 6 3 2 2 2 2" xfId="32764" xr:uid="{00000000-0005-0000-0000-0000845E0000}"/>
    <cellStyle name="Normal 3 2 6 3 2 2 3" xfId="4329" xr:uid="{00000000-0005-0000-0000-0000855E0000}"/>
    <cellStyle name="Normal 3 2 6 3 2 2 4" xfId="32763" xr:uid="{00000000-0005-0000-0000-0000865E0000}"/>
    <cellStyle name="Normal 3 2 6 3 2 3" xfId="4330" xr:uid="{00000000-0005-0000-0000-0000875E0000}"/>
    <cellStyle name="Normal 3 2 6 3 2 3 2" xfId="4331" xr:uid="{00000000-0005-0000-0000-0000885E0000}"/>
    <cellStyle name="Normal 3 2 6 3 2 3 2 2" xfId="32766" xr:uid="{00000000-0005-0000-0000-0000895E0000}"/>
    <cellStyle name="Normal 3 2 6 3 2 3 3" xfId="32765" xr:uid="{00000000-0005-0000-0000-00008A5E0000}"/>
    <cellStyle name="Normal 3 2 6 3 2 4" xfId="4332" xr:uid="{00000000-0005-0000-0000-00008B5E0000}"/>
    <cellStyle name="Normal 3 2 6 3 2 4 2" xfId="4333" xr:uid="{00000000-0005-0000-0000-00008C5E0000}"/>
    <cellStyle name="Normal 3 2 6 3 2 4 2 2" xfId="32768" xr:uid="{00000000-0005-0000-0000-00008D5E0000}"/>
    <cellStyle name="Normal 3 2 6 3 2 4 3" xfId="32767" xr:uid="{00000000-0005-0000-0000-00008E5E0000}"/>
    <cellStyle name="Normal 3 2 6 3 2 5" xfId="4334" xr:uid="{00000000-0005-0000-0000-00008F5E0000}"/>
    <cellStyle name="Normal 3 2 6 3 2 5 2" xfId="32769" xr:uid="{00000000-0005-0000-0000-0000905E0000}"/>
    <cellStyle name="Normal 3 2 6 3 2 6" xfId="32770" xr:uid="{00000000-0005-0000-0000-0000915E0000}"/>
    <cellStyle name="Normal 3 2 6 3 2 7" xfId="32762" xr:uid="{00000000-0005-0000-0000-0000925E0000}"/>
    <cellStyle name="Normal 3 2 6 3 3" xfId="4335" xr:uid="{00000000-0005-0000-0000-0000935E0000}"/>
    <cellStyle name="Normal 3 2 6 3 3 2" xfId="4336" xr:uid="{00000000-0005-0000-0000-0000945E0000}"/>
    <cellStyle name="Normal 3 2 6 3 3 2 2" xfId="4337" xr:uid="{00000000-0005-0000-0000-0000955E0000}"/>
    <cellStyle name="Normal 3 2 6 3 3 2 2 2" xfId="32773" xr:uid="{00000000-0005-0000-0000-0000965E0000}"/>
    <cellStyle name="Normal 3 2 6 3 3 2 3" xfId="32772" xr:uid="{00000000-0005-0000-0000-0000975E0000}"/>
    <cellStyle name="Normal 3 2 6 3 3 3" xfId="4338" xr:uid="{00000000-0005-0000-0000-0000985E0000}"/>
    <cellStyle name="Normal 3 2 6 3 3 3 2" xfId="4339" xr:uid="{00000000-0005-0000-0000-0000995E0000}"/>
    <cellStyle name="Normal 3 2 6 3 3 3 2 2" xfId="32775" xr:uid="{00000000-0005-0000-0000-00009A5E0000}"/>
    <cellStyle name="Normal 3 2 6 3 3 3 3" xfId="32774" xr:uid="{00000000-0005-0000-0000-00009B5E0000}"/>
    <cellStyle name="Normal 3 2 6 3 3 4" xfId="4340" xr:uid="{00000000-0005-0000-0000-00009C5E0000}"/>
    <cellStyle name="Normal 3 2 6 3 3 4 2" xfId="32777" xr:uid="{00000000-0005-0000-0000-00009D5E0000}"/>
    <cellStyle name="Normal 3 2 6 3 3 4 3" xfId="32776" xr:uid="{00000000-0005-0000-0000-00009E5E0000}"/>
    <cellStyle name="Normal 3 2 6 3 3 5" xfId="32778" xr:uid="{00000000-0005-0000-0000-00009F5E0000}"/>
    <cellStyle name="Normal 3 2 6 3 3 6" xfId="32779" xr:uid="{00000000-0005-0000-0000-0000A05E0000}"/>
    <cellStyle name="Normal 3 2 6 3 3 7" xfId="32771" xr:uid="{00000000-0005-0000-0000-0000A15E0000}"/>
    <cellStyle name="Normal 3 2 6 3 4" xfId="4341" xr:uid="{00000000-0005-0000-0000-0000A25E0000}"/>
    <cellStyle name="Normal 3 2 6 3 4 2" xfId="4342" xr:uid="{00000000-0005-0000-0000-0000A35E0000}"/>
    <cellStyle name="Normal 3 2 6 3 4 2 2" xfId="32782" xr:uid="{00000000-0005-0000-0000-0000A45E0000}"/>
    <cellStyle name="Normal 3 2 6 3 4 2 3" xfId="32781" xr:uid="{00000000-0005-0000-0000-0000A55E0000}"/>
    <cellStyle name="Normal 3 2 6 3 4 3" xfId="4343" xr:uid="{00000000-0005-0000-0000-0000A65E0000}"/>
    <cellStyle name="Normal 3 2 6 3 4 3 2" xfId="32784" xr:uid="{00000000-0005-0000-0000-0000A75E0000}"/>
    <cellStyle name="Normal 3 2 6 3 4 3 3" xfId="32783" xr:uid="{00000000-0005-0000-0000-0000A85E0000}"/>
    <cellStyle name="Normal 3 2 6 3 4 4" xfId="32785" xr:uid="{00000000-0005-0000-0000-0000A95E0000}"/>
    <cellStyle name="Normal 3 2 6 3 4 4 2" xfId="32786" xr:uid="{00000000-0005-0000-0000-0000AA5E0000}"/>
    <cellStyle name="Normal 3 2 6 3 4 5" xfId="32787" xr:uid="{00000000-0005-0000-0000-0000AB5E0000}"/>
    <cellStyle name="Normal 3 2 6 3 4 6" xfId="32788" xr:uid="{00000000-0005-0000-0000-0000AC5E0000}"/>
    <cellStyle name="Normal 3 2 6 3 4 7" xfId="32780" xr:uid="{00000000-0005-0000-0000-0000AD5E0000}"/>
    <cellStyle name="Normal 3 2 6 3 5" xfId="4344" xr:uid="{00000000-0005-0000-0000-0000AE5E0000}"/>
    <cellStyle name="Normal 3 2 6 3 5 2" xfId="4345" xr:uid="{00000000-0005-0000-0000-0000AF5E0000}"/>
    <cellStyle name="Normal 3 2 6 3 5 2 2" xfId="32791" xr:uid="{00000000-0005-0000-0000-0000B05E0000}"/>
    <cellStyle name="Normal 3 2 6 3 5 2 3" xfId="32790" xr:uid="{00000000-0005-0000-0000-0000B15E0000}"/>
    <cellStyle name="Normal 3 2 6 3 5 3" xfId="32792" xr:uid="{00000000-0005-0000-0000-0000B25E0000}"/>
    <cellStyle name="Normal 3 2 6 3 5 3 2" xfId="32793" xr:uid="{00000000-0005-0000-0000-0000B35E0000}"/>
    <cellStyle name="Normal 3 2 6 3 5 4" xfId="32794" xr:uid="{00000000-0005-0000-0000-0000B45E0000}"/>
    <cellStyle name="Normal 3 2 6 3 5 5" xfId="32795" xr:uid="{00000000-0005-0000-0000-0000B55E0000}"/>
    <cellStyle name="Normal 3 2 6 3 5 6" xfId="32789" xr:uid="{00000000-0005-0000-0000-0000B65E0000}"/>
    <cellStyle name="Normal 3 2 6 3 6" xfId="4346" xr:uid="{00000000-0005-0000-0000-0000B75E0000}"/>
    <cellStyle name="Normal 3 2 6 3 6 2" xfId="4347" xr:uid="{00000000-0005-0000-0000-0000B85E0000}"/>
    <cellStyle name="Normal 3 2 6 3 6 2 2" xfId="32797" xr:uid="{00000000-0005-0000-0000-0000B95E0000}"/>
    <cellStyle name="Normal 3 2 6 3 6 3" xfId="32796" xr:uid="{00000000-0005-0000-0000-0000BA5E0000}"/>
    <cellStyle name="Normal 3 2 6 3 7" xfId="4348" xr:uid="{00000000-0005-0000-0000-0000BB5E0000}"/>
    <cellStyle name="Normal 3 2 6 3 7 2" xfId="32799" xr:uid="{00000000-0005-0000-0000-0000BC5E0000}"/>
    <cellStyle name="Normal 3 2 6 3 7 3" xfId="32798" xr:uid="{00000000-0005-0000-0000-0000BD5E0000}"/>
    <cellStyle name="Normal 3 2 6 3 8" xfId="32800" xr:uid="{00000000-0005-0000-0000-0000BE5E0000}"/>
    <cellStyle name="Normal 3 2 6 3 8 2" xfId="32801" xr:uid="{00000000-0005-0000-0000-0000BF5E0000}"/>
    <cellStyle name="Normal 3 2 6 3 9" xfId="32802" xr:uid="{00000000-0005-0000-0000-0000C05E0000}"/>
    <cellStyle name="Normal 3 2 6 4" xfId="4349" xr:uid="{00000000-0005-0000-0000-0000C15E0000}"/>
    <cellStyle name="Normal 3 2 6 4 2" xfId="4350" xr:uid="{00000000-0005-0000-0000-0000C25E0000}"/>
    <cellStyle name="Normal 3 2 6 4 2 2" xfId="4351" xr:uid="{00000000-0005-0000-0000-0000C35E0000}"/>
    <cellStyle name="Normal 3 2 6 4 2 2 2" xfId="4352" xr:uid="{00000000-0005-0000-0000-0000C45E0000}"/>
    <cellStyle name="Normal 3 2 6 4 2 2 3" xfId="4353" xr:uid="{00000000-0005-0000-0000-0000C55E0000}"/>
    <cellStyle name="Normal 3 2 6 4 2 2 4" xfId="32805" xr:uid="{00000000-0005-0000-0000-0000C65E0000}"/>
    <cellStyle name="Normal 3 2 6 4 2 3" xfId="4354" xr:uid="{00000000-0005-0000-0000-0000C75E0000}"/>
    <cellStyle name="Normal 3 2 6 4 2 3 2" xfId="4355" xr:uid="{00000000-0005-0000-0000-0000C85E0000}"/>
    <cellStyle name="Normal 3 2 6 4 2 4" xfId="4356" xr:uid="{00000000-0005-0000-0000-0000C95E0000}"/>
    <cellStyle name="Normal 3 2 6 4 2 4 2" xfId="4357" xr:uid="{00000000-0005-0000-0000-0000CA5E0000}"/>
    <cellStyle name="Normal 3 2 6 4 2 5" xfId="4358" xr:uid="{00000000-0005-0000-0000-0000CB5E0000}"/>
    <cellStyle name="Normal 3 2 6 4 2 6" xfId="32804" xr:uid="{00000000-0005-0000-0000-0000CC5E0000}"/>
    <cellStyle name="Normal 3 2 6 4 3" xfId="4359" xr:uid="{00000000-0005-0000-0000-0000CD5E0000}"/>
    <cellStyle name="Normal 3 2 6 4 3 2" xfId="4360" xr:uid="{00000000-0005-0000-0000-0000CE5E0000}"/>
    <cellStyle name="Normal 3 2 6 4 3 2 2" xfId="4361" xr:uid="{00000000-0005-0000-0000-0000CF5E0000}"/>
    <cellStyle name="Normal 3 2 6 4 3 2 3" xfId="32807" xr:uid="{00000000-0005-0000-0000-0000D05E0000}"/>
    <cellStyle name="Normal 3 2 6 4 3 3" xfId="4362" xr:uid="{00000000-0005-0000-0000-0000D15E0000}"/>
    <cellStyle name="Normal 3 2 6 4 3 3 2" xfId="4363" xr:uid="{00000000-0005-0000-0000-0000D25E0000}"/>
    <cellStyle name="Normal 3 2 6 4 3 4" xfId="4364" xr:uid="{00000000-0005-0000-0000-0000D35E0000}"/>
    <cellStyle name="Normal 3 2 6 4 3 5" xfId="32806" xr:uid="{00000000-0005-0000-0000-0000D45E0000}"/>
    <cellStyle name="Normal 3 2 6 4 4" xfId="4365" xr:uid="{00000000-0005-0000-0000-0000D55E0000}"/>
    <cellStyle name="Normal 3 2 6 4 4 2" xfId="4366" xr:uid="{00000000-0005-0000-0000-0000D65E0000}"/>
    <cellStyle name="Normal 3 2 6 4 4 2 2" xfId="32809" xr:uid="{00000000-0005-0000-0000-0000D75E0000}"/>
    <cellStyle name="Normal 3 2 6 4 4 3" xfId="4367" xr:uid="{00000000-0005-0000-0000-0000D85E0000}"/>
    <cellStyle name="Normal 3 2 6 4 4 4" xfId="32808" xr:uid="{00000000-0005-0000-0000-0000D95E0000}"/>
    <cellStyle name="Normal 3 2 6 4 5" xfId="4368" xr:uid="{00000000-0005-0000-0000-0000DA5E0000}"/>
    <cellStyle name="Normal 3 2 6 4 5 2" xfId="4369" xr:uid="{00000000-0005-0000-0000-0000DB5E0000}"/>
    <cellStyle name="Normal 3 2 6 4 5 3" xfId="32810" xr:uid="{00000000-0005-0000-0000-0000DC5E0000}"/>
    <cellStyle name="Normal 3 2 6 4 6" xfId="4370" xr:uid="{00000000-0005-0000-0000-0000DD5E0000}"/>
    <cellStyle name="Normal 3 2 6 4 6 2" xfId="4371" xr:uid="{00000000-0005-0000-0000-0000DE5E0000}"/>
    <cellStyle name="Normal 3 2 6 4 6 3" xfId="32811" xr:uid="{00000000-0005-0000-0000-0000DF5E0000}"/>
    <cellStyle name="Normal 3 2 6 4 7" xfId="4372" xr:uid="{00000000-0005-0000-0000-0000E05E0000}"/>
    <cellStyle name="Normal 3 2 6 4 8" xfId="32803" xr:uid="{00000000-0005-0000-0000-0000E15E0000}"/>
    <cellStyle name="Normal 3 2 6 5" xfId="4373" xr:uid="{00000000-0005-0000-0000-0000E25E0000}"/>
    <cellStyle name="Normal 3 2 6 5 2" xfId="4374" xr:uid="{00000000-0005-0000-0000-0000E35E0000}"/>
    <cellStyle name="Normal 3 2 6 5 2 2" xfId="4375" xr:uid="{00000000-0005-0000-0000-0000E45E0000}"/>
    <cellStyle name="Normal 3 2 6 5 2 2 2" xfId="4376" xr:uid="{00000000-0005-0000-0000-0000E55E0000}"/>
    <cellStyle name="Normal 3 2 6 5 2 2 3" xfId="32814" xr:uid="{00000000-0005-0000-0000-0000E65E0000}"/>
    <cellStyle name="Normal 3 2 6 5 2 3" xfId="4377" xr:uid="{00000000-0005-0000-0000-0000E75E0000}"/>
    <cellStyle name="Normal 3 2 6 5 2 3 2" xfId="4378" xr:uid="{00000000-0005-0000-0000-0000E85E0000}"/>
    <cellStyle name="Normal 3 2 6 5 2 4" xfId="4379" xr:uid="{00000000-0005-0000-0000-0000E95E0000}"/>
    <cellStyle name="Normal 3 2 6 5 2 5" xfId="32813" xr:uid="{00000000-0005-0000-0000-0000EA5E0000}"/>
    <cellStyle name="Normal 3 2 6 5 3" xfId="4380" xr:uid="{00000000-0005-0000-0000-0000EB5E0000}"/>
    <cellStyle name="Normal 3 2 6 5 3 2" xfId="4381" xr:uid="{00000000-0005-0000-0000-0000EC5E0000}"/>
    <cellStyle name="Normal 3 2 6 5 3 2 2" xfId="32816" xr:uid="{00000000-0005-0000-0000-0000ED5E0000}"/>
    <cellStyle name="Normal 3 2 6 5 3 3" xfId="4382" xr:uid="{00000000-0005-0000-0000-0000EE5E0000}"/>
    <cellStyle name="Normal 3 2 6 5 3 4" xfId="32815" xr:uid="{00000000-0005-0000-0000-0000EF5E0000}"/>
    <cellStyle name="Normal 3 2 6 5 4" xfId="4383" xr:uid="{00000000-0005-0000-0000-0000F05E0000}"/>
    <cellStyle name="Normal 3 2 6 5 4 2" xfId="4384" xr:uid="{00000000-0005-0000-0000-0000F15E0000}"/>
    <cellStyle name="Normal 3 2 6 5 4 2 2" xfId="32818" xr:uid="{00000000-0005-0000-0000-0000F25E0000}"/>
    <cellStyle name="Normal 3 2 6 5 4 3" xfId="32817" xr:uid="{00000000-0005-0000-0000-0000F35E0000}"/>
    <cellStyle name="Normal 3 2 6 5 5" xfId="4385" xr:uid="{00000000-0005-0000-0000-0000F45E0000}"/>
    <cellStyle name="Normal 3 2 6 5 5 2" xfId="4386" xr:uid="{00000000-0005-0000-0000-0000F55E0000}"/>
    <cellStyle name="Normal 3 2 6 5 5 3" xfId="32819" xr:uid="{00000000-0005-0000-0000-0000F65E0000}"/>
    <cellStyle name="Normal 3 2 6 5 6" xfId="4387" xr:uid="{00000000-0005-0000-0000-0000F75E0000}"/>
    <cellStyle name="Normal 3 2 6 5 6 2" xfId="32820" xr:uid="{00000000-0005-0000-0000-0000F85E0000}"/>
    <cellStyle name="Normal 3 2 6 5 7" xfId="32812" xr:uid="{00000000-0005-0000-0000-0000F95E0000}"/>
    <cellStyle name="Normal 3 2 6 6" xfId="4388" xr:uid="{00000000-0005-0000-0000-0000FA5E0000}"/>
    <cellStyle name="Normal 3 2 6 6 2" xfId="4389" xr:uid="{00000000-0005-0000-0000-0000FB5E0000}"/>
    <cellStyle name="Normal 3 2 6 6 2 2" xfId="4390" xr:uid="{00000000-0005-0000-0000-0000FC5E0000}"/>
    <cellStyle name="Normal 3 2 6 6 2 2 2" xfId="32823" xr:uid="{00000000-0005-0000-0000-0000FD5E0000}"/>
    <cellStyle name="Normal 3 2 6 6 2 3" xfId="32822" xr:uid="{00000000-0005-0000-0000-0000FE5E0000}"/>
    <cellStyle name="Normal 3 2 6 6 3" xfId="4391" xr:uid="{00000000-0005-0000-0000-0000FF5E0000}"/>
    <cellStyle name="Normal 3 2 6 6 3 2" xfId="4392" xr:uid="{00000000-0005-0000-0000-0000005F0000}"/>
    <cellStyle name="Normal 3 2 6 6 3 2 2" xfId="32825" xr:uid="{00000000-0005-0000-0000-0000015F0000}"/>
    <cellStyle name="Normal 3 2 6 6 3 3" xfId="32824" xr:uid="{00000000-0005-0000-0000-0000025F0000}"/>
    <cellStyle name="Normal 3 2 6 6 4" xfId="4393" xr:uid="{00000000-0005-0000-0000-0000035F0000}"/>
    <cellStyle name="Normal 3 2 6 6 4 2" xfId="32827" xr:uid="{00000000-0005-0000-0000-0000045F0000}"/>
    <cellStyle name="Normal 3 2 6 6 4 3" xfId="32826" xr:uid="{00000000-0005-0000-0000-0000055F0000}"/>
    <cellStyle name="Normal 3 2 6 6 5" xfId="32828" xr:uid="{00000000-0005-0000-0000-0000065F0000}"/>
    <cellStyle name="Normal 3 2 6 6 6" xfId="32829" xr:uid="{00000000-0005-0000-0000-0000075F0000}"/>
    <cellStyle name="Normal 3 2 6 6 7" xfId="32821" xr:uid="{00000000-0005-0000-0000-0000085F0000}"/>
    <cellStyle name="Normal 3 2 6 7" xfId="4394" xr:uid="{00000000-0005-0000-0000-0000095F0000}"/>
    <cellStyle name="Normal 3 2 6 7 2" xfId="4395" xr:uid="{00000000-0005-0000-0000-00000A5F0000}"/>
    <cellStyle name="Normal 3 2 6 7 2 2" xfId="4396" xr:uid="{00000000-0005-0000-0000-00000B5F0000}"/>
    <cellStyle name="Normal 3 2 6 7 2 2 2" xfId="32832" xr:uid="{00000000-0005-0000-0000-00000C5F0000}"/>
    <cellStyle name="Normal 3 2 6 7 2 3" xfId="32831" xr:uid="{00000000-0005-0000-0000-00000D5F0000}"/>
    <cellStyle name="Normal 3 2 6 7 3" xfId="4397" xr:uid="{00000000-0005-0000-0000-00000E5F0000}"/>
    <cellStyle name="Normal 3 2 6 7 3 2" xfId="4398" xr:uid="{00000000-0005-0000-0000-00000F5F0000}"/>
    <cellStyle name="Normal 3 2 6 7 3 2 2" xfId="32834" xr:uid="{00000000-0005-0000-0000-0000105F0000}"/>
    <cellStyle name="Normal 3 2 6 7 3 3" xfId="32833" xr:uid="{00000000-0005-0000-0000-0000115F0000}"/>
    <cellStyle name="Normal 3 2 6 7 4" xfId="4399" xr:uid="{00000000-0005-0000-0000-0000125F0000}"/>
    <cellStyle name="Normal 3 2 6 7 4 2" xfId="32835" xr:uid="{00000000-0005-0000-0000-0000135F0000}"/>
    <cellStyle name="Normal 3 2 6 7 5" xfId="32836" xr:uid="{00000000-0005-0000-0000-0000145F0000}"/>
    <cellStyle name="Normal 3 2 6 7 6" xfId="32830" xr:uid="{00000000-0005-0000-0000-0000155F0000}"/>
    <cellStyle name="Normal 3 2 6 8" xfId="4400" xr:uid="{00000000-0005-0000-0000-0000165F0000}"/>
    <cellStyle name="Normal 3 2 6 8 2" xfId="4401" xr:uid="{00000000-0005-0000-0000-0000175F0000}"/>
    <cellStyle name="Normal 3 2 6 8 2 2" xfId="32838" xr:uid="{00000000-0005-0000-0000-0000185F0000}"/>
    <cellStyle name="Normal 3 2 6 8 3" xfId="4402" xr:uid="{00000000-0005-0000-0000-0000195F0000}"/>
    <cellStyle name="Normal 3 2 6 8 4" xfId="32837" xr:uid="{00000000-0005-0000-0000-00001A5F0000}"/>
    <cellStyle name="Normal 3 2 6 9" xfId="4403" xr:uid="{00000000-0005-0000-0000-00001B5F0000}"/>
    <cellStyle name="Normal 3 2 6 9 2" xfId="4404" xr:uid="{00000000-0005-0000-0000-00001C5F0000}"/>
    <cellStyle name="Normal 3 2 6 9 2 2" xfId="32840" xr:uid="{00000000-0005-0000-0000-00001D5F0000}"/>
    <cellStyle name="Normal 3 2 6 9 3" xfId="32839" xr:uid="{00000000-0005-0000-0000-00001E5F0000}"/>
    <cellStyle name="Normal 3 2 7" xfId="4405" xr:uid="{00000000-0005-0000-0000-00001F5F0000}"/>
    <cellStyle name="Normal 3 2 7 10" xfId="4406" xr:uid="{00000000-0005-0000-0000-0000205F0000}"/>
    <cellStyle name="Normal 3 2 7 10 2" xfId="32842" xr:uid="{00000000-0005-0000-0000-0000215F0000}"/>
    <cellStyle name="Normal 3 2 7 11" xfId="32843" xr:uid="{00000000-0005-0000-0000-0000225F0000}"/>
    <cellStyle name="Normal 3 2 7 12" xfId="32841" xr:uid="{00000000-0005-0000-0000-0000235F0000}"/>
    <cellStyle name="Normal 3 2 7 2" xfId="4407" xr:uid="{00000000-0005-0000-0000-0000245F0000}"/>
    <cellStyle name="Normal 3 2 7 2 2" xfId="4408" xr:uid="{00000000-0005-0000-0000-0000255F0000}"/>
    <cellStyle name="Normal 3 2 7 2 2 2" xfId="4409" xr:uid="{00000000-0005-0000-0000-0000265F0000}"/>
    <cellStyle name="Normal 3 2 7 2 2 2 2" xfId="4410" xr:uid="{00000000-0005-0000-0000-0000275F0000}"/>
    <cellStyle name="Normal 3 2 7 2 2 2 3" xfId="4411" xr:uid="{00000000-0005-0000-0000-0000285F0000}"/>
    <cellStyle name="Normal 3 2 7 2 2 2 4" xfId="32846" xr:uid="{00000000-0005-0000-0000-0000295F0000}"/>
    <cellStyle name="Normal 3 2 7 2 2 3" xfId="4412" xr:uid="{00000000-0005-0000-0000-00002A5F0000}"/>
    <cellStyle name="Normal 3 2 7 2 2 3 2" xfId="4413" xr:uid="{00000000-0005-0000-0000-00002B5F0000}"/>
    <cellStyle name="Normal 3 2 7 2 2 4" xfId="4414" xr:uid="{00000000-0005-0000-0000-00002C5F0000}"/>
    <cellStyle name="Normal 3 2 7 2 2 4 2" xfId="4415" xr:uid="{00000000-0005-0000-0000-00002D5F0000}"/>
    <cellStyle name="Normal 3 2 7 2 2 5" xfId="4416" xr:uid="{00000000-0005-0000-0000-00002E5F0000}"/>
    <cellStyle name="Normal 3 2 7 2 2 6" xfId="32845" xr:uid="{00000000-0005-0000-0000-00002F5F0000}"/>
    <cellStyle name="Normal 3 2 7 2 3" xfId="4417" xr:uid="{00000000-0005-0000-0000-0000305F0000}"/>
    <cellStyle name="Normal 3 2 7 2 3 2" xfId="4418" xr:uid="{00000000-0005-0000-0000-0000315F0000}"/>
    <cellStyle name="Normal 3 2 7 2 3 2 2" xfId="4419" xr:uid="{00000000-0005-0000-0000-0000325F0000}"/>
    <cellStyle name="Normal 3 2 7 2 3 2 3" xfId="32848" xr:uid="{00000000-0005-0000-0000-0000335F0000}"/>
    <cellStyle name="Normal 3 2 7 2 3 3" xfId="4420" xr:uid="{00000000-0005-0000-0000-0000345F0000}"/>
    <cellStyle name="Normal 3 2 7 2 3 3 2" xfId="4421" xr:uid="{00000000-0005-0000-0000-0000355F0000}"/>
    <cellStyle name="Normal 3 2 7 2 3 4" xfId="4422" xr:uid="{00000000-0005-0000-0000-0000365F0000}"/>
    <cellStyle name="Normal 3 2 7 2 3 5" xfId="32847" xr:uid="{00000000-0005-0000-0000-0000375F0000}"/>
    <cellStyle name="Normal 3 2 7 2 4" xfId="4423" xr:uid="{00000000-0005-0000-0000-0000385F0000}"/>
    <cellStyle name="Normal 3 2 7 2 4 2" xfId="4424" xr:uid="{00000000-0005-0000-0000-0000395F0000}"/>
    <cellStyle name="Normal 3 2 7 2 4 2 2" xfId="32850" xr:uid="{00000000-0005-0000-0000-00003A5F0000}"/>
    <cellStyle name="Normal 3 2 7 2 4 3" xfId="4425" xr:uid="{00000000-0005-0000-0000-00003B5F0000}"/>
    <cellStyle name="Normal 3 2 7 2 4 4" xfId="32849" xr:uid="{00000000-0005-0000-0000-00003C5F0000}"/>
    <cellStyle name="Normal 3 2 7 2 5" xfId="4426" xr:uid="{00000000-0005-0000-0000-00003D5F0000}"/>
    <cellStyle name="Normal 3 2 7 2 5 2" xfId="4427" xr:uid="{00000000-0005-0000-0000-00003E5F0000}"/>
    <cellStyle name="Normal 3 2 7 2 5 3" xfId="32851" xr:uid="{00000000-0005-0000-0000-00003F5F0000}"/>
    <cellStyle name="Normal 3 2 7 2 6" xfId="4428" xr:uid="{00000000-0005-0000-0000-0000405F0000}"/>
    <cellStyle name="Normal 3 2 7 2 6 2" xfId="4429" xr:uid="{00000000-0005-0000-0000-0000415F0000}"/>
    <cellStyle name="Normal 3 2 7 2 6 3" xfId="32852" xr:uid="{00000000-0005-0000-0000-0000425F0000}"/>
    <cellStyle name="Normal 3 2 7 2 7" xfId="4430" xr:uid="{00000000-0005-0000-0000-0000435F0000}"/>
    <cellStyle name="Normal 3 2 7 2 8" xfId="32844" xr:uid="{00000000-0005-0000-0000-0000445F0000}"/>
    <cellStyle name="Normal 3 2 7 3" xfId="4431" xr:uid="{00000000-0005-0000-0000-0000455F0000}"/>
    <cellStyle name="Normal 3 2 7 3 2" xfId="4432" xr:uid="{00000000-0005-0000-0000-0000465F0000}"/>
    <cellStyle name="Normal 3 2 7 3 2 2" xfId="4433" xr:uid="{00000000-0005-0000-0000-0000475F0000}"/>
    <cellStyle name="Normal 3 2 7 3 2 2 2" xfId="4434" xr:uid="{00000000-0005-0000-0000-0000485F0000}"/>
    <cellStyle name="Normal 3 2 7 3 2 2 3" xfId="4435" xr:uid="{00000000-0005-0000-0000-0000495F0000}"/>
    <cellStyle name="Normal 3 2 7 3 2 2 4" xfId="32855" xr:uid="{00000000-0005-0000-0000-00004A5F0000}"/>
    <cellStyle name="Normal 3 2 7 3 2 3" xfId="4436" xr:uid="{00000000-0005-0000-0000-00004B5F0000}"/>
    <cellStyle name="Normal 3 2 7 3 2 3 2" xfId="4437" xr:uid="{00000000-0005-0000-0000-00004C5F0000}"/>
    <cellStyle name="Normal 3 2 7 3 2 4" xfId="4438" xr:uid="{00000000-0005-0000-0000-00004D5F0000}"/>
    <cellStyle name="Normal 3 2 7 3 2 4 2" xfId="4439" xr:uid="{00000000-0005-0000-0000-00004E5F0000}"/>
    <cellStyle name="Normal 3 2 7 3 2 5" xfId="4440" xr:uid="{00000000-0005-0000-0000-00004F5F0000}"/>
    <cellStyle name="Normal 3 2 7 3 2 6" xfId="32854" xr:uid="{00000000-0005-0000-0000-0000505F0000}"/>
    <cellStyle name="Normal 3 2 7 3 3" xfId="4441" xr:uid="{00000000-0005-0000-0000-0000515F0000}"/>
    <cellStyle name="Normal 3 2 7 3 3 2" xfId="4442" xr:uid="{00000000-0005-0000-0000-0000525F0000}"/>
    <cellStyle name="Normal 3 2 7 3 3 2 2" xfId="4443" xr:uid="{00000000-0005-0000-0000-0000535F0000}"/>
    <cellStyle name="Normal 3 2 7 3 3 2 3" xfId="32857" xr:uid="{00000000-0005-0000-0000-0000545F0000}"/>
    <cellStyle name="Normal 3 2 7 3 3 3" xfId="4444" xr:uid="{00000000-0005-0000-0000-0000555F0000}"/>
    <cellStyle name="Normal 3 2 7 3 3 3 2" xfId="4445" xr:uid="{00000000-0005-0000-0000-0000565F0000}"/>
    <cellStyle name="Normal 3 2 7 3 3 4" xfId="4446" xr:uid="{00000000-0005-0000-0000-0000575F0000}"/>
    <cellStyle name="Normal 3 2 7 3 3 5" xfId="32856" xr:uid="{00000000-0005-0000-0000-0000585F0000}"/>
    <cellStyle name="Normal 3 2 7 3 4" xfId="4447" xr:uid="{00000000-0005-0000-0000-0000595F0000}"/>
    <cellStyle name="Normal 3 2 7 3 4 2" xfId="4448" xr:uid="{00000000-0005-0000-0000-00005A5F0000}"/>
    <cellStyle name="Normal 3 2 7 3 4 2 2" xfId="32859" xr:uid="{00000000-0005-0000-0000-00005B5F0000}"/>
    <cellStyle name="Normal 3 2 7 3 4 3" xfId="4449" xr:uid="{00000000-0005-0000-0000-00005C5F0000}"/>
    <cellStyle name="Normal 3 2 7 3 4 4" xfId="32858" xr:uid="{00000000-0005-0000-0000-00005D5F0000}"/>
    <cellStyle name="Normal 3 2 7 3 5" xfId="4450" xr:uid="{00000000-0005-0000-0000-00005E5F0000}"/>
    <cellStyle name="Normal 3 2 7 3 5 2" xfId="4451" xr:uid="{00000000-0005-0000-0000-00005F5F0000}"/>
    <cellStyle name="Normal 3 2 7 3 5 3" xfId="32860" xr:uid="{00000000-0005-0000-0000-0000605F0000}"/>
    <cellStyle name="Normal 3 2 7 3 6" xfId="4452" xr:uid="{00000000-0005-0000-0000-0000615F0000}"/>
    <cellStyle name="Normal 3 2 7 3 6 2" xfId="4453" xr:uid="{00000000-0005-0000-0000-0000625F0000}"/>
    <cellStyle name="Normal 3 2 7 3 6 3" xfId="32861" xr:uid="{00000000-0005-0000-0000-0000635F0000}"/>
    <cellStyle name="Normal 3 2 7 3 7" xfId="4454" xr:uid="{00000000-0005-0000-0000-0000645F0000}"/>
    <cellStyle name="Normal 3 2 7 3 8" xfId="32853" xr:uid="{00000000-0005-0000-0000-0000655F0000}"/>
    <cellStyle name="Normal 3 2 7 4" xfId="4455" xr:uid="{00000000-0005-0000-0000-0000665F0000}"/>
    <cellStyle name="Normal 3 2 7 4 2" xfId="4456" xr:uid="{00000000-0005-0000-0000-0000675F0000}"/>
    <cellStyle name="Normal 3 2 7 4 2 2" xfId="4457" xr:uid="{00000000-0005-0000-0000-0000685F0000}"/>
    <cellStyle name="Normal 3 2 7 4 2 2 2" xfId="4458" xr:uid="{00000000-0005-0000-0000-0000695F0000}"/>
    <cellStyle name="Normal 3 2 7 4 2 2 3" xfId="32864" xr:uid="{00000000-0005-0000-0000-00006A5F0000}"/>
    <cellStyle name="Normal 3 2 7 4 2 3" xfId="4459" xr:uid="{00000000-0005-0000-0000-00006B5F0000}"/>
    <cellStyle name="Normal 3 2 7 4 2 3 2" xfId="4460" xr:uid="{00000000-0005-0000-0000-00006C5F0000}"/>
    <cellStyle name="Normal 3 2 7 4 2 4" xfId="4461" xr:uid="{00000000-0005-0000-0000-00006D5F0000}"/>
    <cellStyle name="Normal 3 2 7 4 2 5" xfId="32863" xr:uid="{00000000-0005-0000-0000-00006E5F0000}"/>
    <cellStyle name="Normal 3 2 7 4 3" xfId="4462" xr:uid="{00000000-0005-0000-0000-00006F5F0000}"/>
    <cellStyle name="Normal 3 2 7 4 3 2" xfId="4463" xr:uid="{00000000-0005-0000-0000-0000705F0000}"/>
    <cellStyle name="Normal 3 2 7 4 3 2 2" xfId="32866" xr:uid="{00000000-0005-0000-0000-0000715F0000}"/>
    <cellStyle name="Normal 3 2 7 4 3 3" xfId="4464" xr:uid="{00000000-0005-0000-0000-0000725F0000}"/>
    <cellStyle name="Normal 3 2 7 4 3 4" xfId="32865" xr:uid="{00000000-0005-0000-0000-0000735F0000}"/>
    <cellStyle name="Normal 3 2 7 4 4" xfId="4465" xr:uid="{00000000-0005-0000-0000-0000745F0000}"/>
    <cellStyle name="Normal 3 2 7 4 4 2" xfId="4466" xr:uid="{00000000-0005-0000-0000-0000755F0000}"/>
    <cellStyle name="Normal 3 2 7 4 4 2 2" xfId="32868" xr:uid="{00000000-0005-0000-0000-0000765F0000}"/>
    <cellStyle name="Normal 3 2 7 4 4 3" xfId="32867" xr:uid="{00000000-0005-0000-0000-0000775F0000}"/>
    <cellStyle name="Normal 3 2 7 4 5" xfId="4467" xr:uid="{00000000-0005-0000-0000-0000785F0000}"/>
    <cellStyle name="Normal 3 2 7 4 5 2" xfId="4468" xr:uid="{00000000-0005-0000-0000-0000795F0000}"/>
    <cellStyle name="Normal 3 2 7 4 5 3" xfId="32869" xr:uid="{00000000-0005-0000-0000-00007A5F0000}"/>
    <cellStyle name="Normal 3 2 7 4 6" xfId="4469" xr:uid="{00000000-0005-0000-0000-00007B5F0000}"/>
    <cellStyle name="Normal 3 2 7 4 6 2" xfId="32870" xr:uid="{00000000-0005-0000-0000-00007C5F0000}"/>
    <cellStyle name="Normal 3 2 7 4 7" xfId="32862" xr:uid="{00000000-0005-0000-0000-00007D5F0000}"/>
    <cellStyle name="Normal 3 2 7 5" xfId="4470" xr:uid="{00000000-0005-0000-0000-00007E5F0000}"/>
    <cellStyle name="Normal 3 2 7 5 2" xfId="4471" xr:uid="{00000000-0005-0000-0000-00007F5F0000}"/>
    <cellStyle name="Normal 3 2 7 5 2 2" xfId="4472" xr:uid="{00000000-0005-0000-0000-0000805F0000}"/>
    <cellStyle name="Normal 3 2 7 5 2 2 2" xfId="32873" xr:uid="{00000000-0005-0000-0000-0000815F0000}"/>
    <cellStyle name="Normal 3 2 7 5 2 3" xfId="32872" xr:uid="{00000000-0005-0000-0000-0000825F0000}"/>
    <cellStyle name="Normal 3 2 7 5 3" xfId="4473" xr:uid="{00000000-0005-0000-0000-0000835F0000}"/>
    <cellStyle name="Normal 3 2 7 5 3 2" xfId="4474" xr:uid="{00000000-0005-0000-0000-0000845F0000}"/>
    <cellStyle name="Normal 3 2 7 5 3 2 2" xfId="32875" xr:uid="{00000000-0005-0000-0000-0000855F0000}"/>
    <cellStyle name="Normal 3 2 7 5 3 3" xfId="32874" xr:uid="{00000000-0005-0000-0000-0000865F0000}"/>
    <cellStyle name="Normal 3 2 7 5 4" xfId="4475" xr:uid="{00000000-0005-0000-0000-0000875F0000}"/>
    <cellStyle name="Normal 3 2 7 5 4 2" xfId="32877" xr:uid="{00000000-0005-0000-0000-0000885F0000}"/>
    <cellStyle name="Normal 3 2 7 5 4 3" xfId="32876" xr:uid="{00000000-0005-0000-0000-0000895F0000}"/>
    <cellStyle name="Normal 3 2 7 5 5" xfId="32878" xr:uid="{00000000-0005-0000-0000-00008A5F0000}"/>
    <cellStyle name="Normal 3 2 7 5 6" xfId="32879" xr:uid="{00000000-0005-0000-0000-00008B5F0000}"/>
    <cellStyle name="Normal 3 2 7 5 7" xfId="32871" xr:uid="{00000000-0005-0000-0000-00008C5F0000}"/>
    <cellStyle name="Normal 3 2 7 6" xfId="4476" xr:uid="{00000000-0005-0000-0000-00008D5F0000}"/>
    <cellStyle name="Normal 3 2 7 6 2" xfId="4477" xr:uid="{00000000-0005-0000-0000-00008E5F0000}"/>
    <cellStyle name="Normal 3 2 7 6 2 2" xfId="4478" xr:uid="{00000000-0005-0000-0000-00008F5F0000}"/>
    <cellStyle name="Normal 3 2 7 6 2 2 2" xfId="32882" xr:uid="{00000000-0005-0000-0000-0000905F0000}"/>
    <cellStyle name="Normal 3 2 7 6 2 3" xfId="32881" xr:uid="{00000000-0005-0000-0000-0000915F0000}"/>
    <cellStyle name="Normal 3 2 7 6 3" xfId="4479" xr:uid="{00000000-0005-0000-0000-0000925F0000}"/>
    <cellStyle name="Normal 3 2 7 6 3 2" xfId="4480" xr:uid="{00000000-0005-0000-0000-0000935F0000}"/>
    <cellStyle name="Normal 3 2 7 6 3 2 2" xfId="32884" xr:uid="{00000000-0005-0000-0000-0000945F0000}"/>
    <cellStyle name="Normal 3 2 7 6 3 3" xfId="32883" xr:uid="{00000000-0005-0000-0000-0000955F0000}"/>
    <cellStyle name="Normal 3 2 7 6 4" xfId="4481" xr:uid="{00000000-0005-0000-0000-0000965F0000}"/>
    <cellStyle name="Normal 3 2 7 6 4 2" xfId="32885" xr:uid="{00000000-0005-0000-0000-0000975F0000}"/>
    <cellStyle name="Normal 3 2 7 6 5" xfId="32886" xr:uid="{00000000-0005-0000-0000-0000985F0000}"/>
    <cellStyle name="Normal 3 2 7 6 6" xfId="32880" xr:uid="{00000000-0005-0000-0000-0000995F0000}"/>
    <cellStyle name="Normal 3 2 7 7" xfId="4482" xr:uid="{00000000-0005-0000-0000-00009A5F0000}"/>
    <cellStyle name="Normal 3 2 7 7 2" xfId="4483" xr:uid="{00000000-0005-0000-0000-00009B5F0000}"/>
    <cellStyle name="Normal 3 2 7 7 2 2" xfId="32888" xr:uid="{00000000-0005-0000-0000-00009C5F0000}"/>
    <cellStyle name="Normal 3 2 7 7 3" xfId="4484" xr:uid="{00000000-0005-0000-0000-00009D5F0000}"/>
    <cellStyle name="Normal 3 2 7 7 4" xfId="32887" xr:uid="{00000000-0005-0000-0000-00009E5F0000}"/>
    <cellStyle name="Normal 3 2 7 8" xfId="4485" xr:uid="{00000000-0005-0000-0000-00009F5F0000}"/>
    <cellStyle name="Normal 3 2 7 8 2" xfId="4486" xr:uid="{00000000-0005-0000-0000-0000A05F0000}"/>
    <cellStyle name="Normal 3 2 7 8 2 2" xfId="32890" xr:uid="{00000000-0005-0000-0000-0000A15F0000}"/>
    <cellStyle name="Normal 3 2 7 8 3" xfId="32889" xr:uid="{00000000-0005-0000-0000-0000A25F0000}"/>
    <cellStyle name="Normal 3 2 7 9" xfId="4487" xr:uid="{00000000-0005-0000-0000-0000A35F0000}"/>
    <cellStyle name="Normal 3 2 7 9 2" xfId="4488" xr:uid="{00000000-0005-0000-0000-0000A45F0000}"/>
    <cellStyle name="Normal 3 2 7 9 2 2" xfId="32892" xr:uid="{00000000-0005-0000-0000-0000A55F0000}"/>
    <cellStyle name="Normal 3 2 7 9 3" xfId="32891" xr:uid="{00000000-0005-0000-0000-0000A65F0000}"/>
    <cellStyle name="Normal 3 2 8" xfId="4489" xr:uid="{00000000-0005-0000-0000-0000A75F0000}"/>
    <cellStyle name="Normal 3 2 8 10" xfId="32894" xr:uid="{00000000-0005-0000-0000-0000A85F0000}"/>
    <cellStyle name="Normal 3 2 8 11" xfId="32893" xr:uid="{00000000-0005-0000-0000-0000A95F0000}"/>
    <cellStyle name="Normal 3 2 8 2" xfId="4490" xr:uid="{00000000-0005-0000-0000-0000AA5F0000}"/>
    <cellStyle name="Normal 3 2 8 2 2" xfId="4491" xr:uid="{00000000-0005-0000-0000-0000AB5F0000}"/>
    <cellStyle name="Normal 3 2 8 2 2 2" xfId="4492" xr:uid="{00000000-0005-0000-0000-0000AC5F0000}"/>
    <cellStyle name="Normal 3 2 8 2 2 2 2" xfId="4493" xr:uid="{00000000-0005-0000-0000-0000AD5F0000}"/>
    <cellStyle name="Normal 3 2 8 2 2 2 3" xfId="4494" xr:uid="{00000000-0005-0000-0000-0000AE5F0000}"/>
    <cellStyle name="Normal 3 2 8 2 2 2 4" xfId="32897" xr:uid="{00000000-0005-0000-0000-0000AF5F0000}"/>
    <cellStyle name="Normal 3 2 8 2 2 3" xfId="4495" xr:uid="{00000000-0005-0000-0000-0000B05F0000}"/>
    <cellStyle name="Normal 3 2 8 2 2 3 2" xfId="4496" xr:uid="{00000000-0005-0000-0000-0000B15F0000}"/>
    <cellStyle name="Normal 3 2 8 2 2 4" xfId="4497" xr:uid="{00000000-0005-0000-0000-0000B25F0000}"/>
    <cellStyle name="Normal 3 2 8 2 2 4 2" xfId="4498" xr:uid="{00000000-0005-0000-0000-0000B35F0000}"/>
    <cellStyle name="Normal 3 2 8 2 2 5" xfId="4499" xr:uid="{00000000-0005-0000-0000-0000B45F0000}"/>
    <cellStyle name="Normal 3 2 8 2 2 6" xfId="32896" xr:uid="{00000000-0005-0000-0000-0000B55F0000}"/>
    <cellStyle name="Normal 3 2 8 2 3" xfId="4500" xr:uid="{00000000-0005-0000-0000-0000B65F0000}"/>
    <cellStyle name="Normal 3 2 8 2 3 2" xfId="4501" xr:uid="{00000000-0005-0000-0000-0000B75F0000}"/>
    <cellStyle name="Normal 3 2 8 2 3 2 2" xfId="4502" xr:uid="{00000000-0005-0000-0000-0000B85F0000}"/>
    <cellStyle name="Normal 3 2 8 2 3 2 3" xfId="32899" xr:uid="{00000000-0005-0000-0000-0000B95F0000}"/>
    <cellStyle name="Normal 3 2 8 2 3 3" xfId="4503" xr:uid="{00000000-0005-0000-0000-0000BA5F0000}"/>
    <cellStyle name="Normal 3 2 8 2 3 3 2" xfId="4504" xr:uid="{00000000-0005-0000-0000-0000BB5F0000}"/>
    <cellStyle name="Normal 3 2 8 2 3 4" xfId="4505" xr:uid="{00000000-0005-0000-0000-0000BC5F0000}"/>
    <cellStyle name="Normal 3 2 8 2 3 5" xfId="32898" xr:uid="{00000000-0005-0000-0000-0000BD5F0000}"/>
    <cellStyle name="Normal 3 2 8 2 4" xfId="4506" xr:uid="{00000000-0005-0000-0000-0000BE5F0000}"/>
    <cellStyle name="Normal 3 2 8 2 4 2" xfId="4507" xr:uid="{00000000-0005-0000-0000-0000BF5F0000}"/>
    <cellStyle name="Normal 3 2 8 2 4 2 2" xfId="32901" xr:uid="{00000000-0005-0000-0000-0000C05F0000}"/>
    <cellStyle name="Normal 3 2 8 2 4 3" xfId="4508" xr:uid="{00000000-0005-0000-0000-0000C15F0000}"/>
    <cellStyle name="Normal 3 2 8 2 4 4" xfId="32900" xr:uid="{00000000-0005-0000-0000-0000C25F0000}"/>
    <cellStyle name="Normal 3 2 8 2 5" xfId="4509" xr:uid="{00000000-0005-0000-0000-0000C35F0000}"/>
    <cellStyle name="Normal 3 2 8 2 5 2" xfId="4510" xr:uid="{00000000-0005-0000-0000-0000C45F0000}"/>
    <cellStyle name="Normal 3 2 8 2 5 3" xfId="32902" xr:uid="{00000000-0005-0000-0000-0000C55F0000}"/>
    <cellStyle name="Normal 3 2 8 2 6" xfId="4511" xr:uid="{00000000-0005-0000-0000-0000C65F0000}"/>
    <cellStyle name="Normal 3 2 8 2 6 2" xfId="4512" xr:uid="{00000000-0005-0000-0000-0000C75F0000}"/>
    <cellStyle name="Normal 3 2 8 2 6 3" xfId="32903" xr:uid="{00000000-0005-0000-0000-0000C85F0000}"/>
    <cellStyle name="Normal 3 2 8 2 7" xfId="4513" xr:uid="{00000000-0005-0000-0000-0000C95F0000}"/>
    <cellStyle name="Normal 3 2 8 2 8" xfId="32895" xr:uid="{00000000-0005-0000-0000-0000CA5F0000}"/>
    <cellStyle name="Normal 3 2 8 3" xfId="4514" xr:uid="{00000000-0005-0000-0000-0000CB5F0000}"/>
    <cellStyle name="Normal 3 2 8 3 2" xfId="4515" xr:uid="{00000000-0005-0000-0000-0000CC5F0000}"/>
    <cellStyle name="Normal 3 2 8 3 2 2" xfId="4516" xr:uid="{00000000-0005-0000-0000-0000CD5F0000}"/>
    <cellStyle name="Normal 3 2 8 3 2 2 2" xfId="32906" xr:uid="{00000000-0005-0000-0000-0000CE5F0000}"/>
    <cellStyle name="Normal 3 2 8 3 2 3" xfId="4517" xr:uid="{00000000-0005-0000-0000-0000CF5F0000}"/>
    <cellStyle name="Normal 3 2 8 3 2 4" xfId="32905" xr:uid="{00000000-0005-0000-0000-0000D05F0000}"/>
    <cellStyle name="Normal 3 2 8 3 3" xfId="4518" xr:uid="{00000000-0005-0000-0000-0000D15F0000}"/>
    <cellStyle name="Normal 3 2 8 3 3 2" xfId="4519" xr:uid="{00000000-0005-0000-0000-0000D25F0000}"/>
    <cellStyle name="Normal 3 2 8 3 3 2 2" xfId="32908" xr:uid="{00000000-0005-0000-0000-0000D35F0000}"/>
    <cellStyle name="Normal 3 2 8 3 3 3" xfId="32907" xr:uid="{00000000-0005-0000-0000-0000D45F0000}"/>
    <cellStyle name="Normal 3 2 8 3 4" xfId="4520" xr:uid="{00000000-0005-0000-0000-0000D55F0000}"/>
    <cellStyle name="Normal 3 2 8 3 4 2" xfId="4521" xr:uid="{00000000-0005-0000-0000-0000D65F0000}"/>
    <cellStyle name="Normal 3 2 8 3 4 2 2" xfId="32910" xr:uid="{00000000-0005-0000-0000-0000D75F0000}"/>
    <cellStyle name="Normal 3 2 8 3 4 3" xfId="32909" xr:uid="{00000000-0005-0000-0000-0000D85F0000}"/>
    <cellStyle name="Normal 3 2 8 3 5" xfId="4522" xr:uid="{00000000-0005-0000-0000-0000D95F0000}"/>
    <cellStyle name="Normal 3 2 8 3 5 2" xfId="32911" xr:uid="{00000000-0005-0000-0000-0000DA5F0000}"/>
    <cellStyle name="Normal 3 2 8 3 6" xfId="32912" xr:uid="{00000000-0005-0000-0000-0000DB5F0000}"/>
    <cellStyle name="Normal 3 2 8 3 7" xfId="32904" xr:uid="{00000000-0005-0000-0000-0000DC5F0000}"/>
    <cellStyle name="Normal 3 2 8 4" xfId="4523" xr:uid="{00000000-0005-0000-0000-0000DD5F0000}"/>
    <cellStyle name="Normal 3 2 8 4 2" xfId="4524" xr:uid="{00000000-0005-0000-0000-0000DE5F0000}"/>
    <cellStyle name="Normal 3 2 8 4 2 2" xfId="4525" xr:uid="{00000000-0005-0000-0000-0000DF5F0000}"/>
    <cellStyle name="Normal 3 2 8 4 2 2 2" xfId="32915" xr:uid="{00000000-0005-0000-0000-0000E05F0000}"/>
    <cellStyle name="Normal 3 2 8 4 2 3" xfId="32914" xr:uid="{00000000-0005-0000-0000-0000E15F0000}"/>
    <cellStyle name="Normal 3 2 8 4 3" xfId="4526" xr:uid="{00000000-0005-0000-0000-0000E25F0000}"/>
    <cellStyle name="Normal 3 2 8 4 3 2" xfId="4527" xr:uid="{00000000-0005-0000-0000-0000E35F0000}"/>
    <cellStyle name="Normal 3 2 8 4 3 2 2" xfId="32917" xr:uid="{00000000-0005-0000-0000-0000E45F0000}"/>
    <cellStyle name="Normal 3 2 8 4 3 3" xfId="32916" xr:uid="{00000000-0005-0000-0000-0000E55F0000}"/>
    <cellStyle name="Normal 3 2 8 4 4" xfId="4528" xr:uid="{00000000-0005-0000-0000-0000E65F0000}"/>
    <cellStyle name="Normal 3 2 8 4 4 2" xfId="32919" xr:uid="{00000000-0005-0000-0000-0000E75F0000}"/>
    <cellStyle name="Normal 3 2 8 4 4 3" xfId="32918" xr:uid="{00000000-0005-0000-0000-0000E85F0000}"/>
    <cellStyle name="Normal 3 2 8 4 5" xfId="32920" xr:uid="{00000000-0005-0000-0000-0000E95F0000}"/>
    <cellStyle name="Normal 3 2 8 4 6" xfId="32921" xr:uid="{00000000-0005-0000-0000-0000EA5F0000}"/>
    <cellStyle name="Normal 3 2 8 4 7" xfId="32913" xr:uid="{00000000-0005-0000-0000-0000EB5F0000}"/>
    <cellStyle name="Normal 3 2 8 5" xfId="4529" xr:uid="{00000000-0005-0000-0000-0000EC5F0000}"/>
    <cellStyle name="Normal 3 2 8 5 2" xfId="4530" xr:uid="{00000000-0005-0000-0000-0000ED5F0000}"/>
    <cellStyle name="Normal 3 2 8 5 2 2" xfId="32924" xr:uid="{00000000-0005-0000-0000-0000EE5F0000}"/>
    <cellStyle name="Normal 3 2 8 5 2 3" xfId="32923" xr:uid="{00000000-0005-0000-0000-0000EF5F0000}"/>
    <cellStyle name="Normal 3 2 8 5 3" xfId="4531" xr:uid="{00000000-0005-0000-0000-0000F05F0000}"/>
    <cellStyle name="Normal 3 2 8 5 3 2" xfId="32926" xr:uid="{00000000-0005-0000-0000-0000F15F0000}"/>
    <cellStyle name="Normal 3 2 8 5 3 3" xfId="32925" xr:uid="{00000000-0005-0000-0000-0000F25F0000}"/>
    <cellStyle name="Normal 3 2 8 5 4" xfId="32927" xr:uid="{00000000-0005-0000-0000-0000F35F0000}"/>
    <cellStyle name="Normal 3 2 8 5 5" xfId="32928" xr:uid="{00000000-0005-0000-0000-0000F45F0000}"/>
    <cellStyle name="Normal 3 2 8 5 6" xfId="32922" xr:uid="{00000000-0005-0000-0000-0000F55F0000}"/>
    <cellStyle name="Normal 3 2 8 6" xfId="4532" xr:uid="{00000000-0005-0000-0000-0000F65F0000}"/>
    <cellStyle name="Normal 3 2 8 6 2" xfId="4533" xr:uid="{00000000-0005-0000-0000-0000F75F0000}"/>
    <cellStyle name="Normal 3 2 8 6 2 2" xfId="32930" xr:uid="{00000000-0005-0000-0000-0000F85F0000}"/>
    <cellStyle name="Normal 3 2 8 6 3" xfId="32929" xr:uid="{00000000-0005-0000-0000-0000F95F0000}"/>
    <cellStyle name="Normal 3 2 8 7" xfId="4534" xr:uid="{00000000-0005-0000-0000-0000FA5F0000}"/>
    <cellStyle name="Normal 3 2 8 7 2" xfId="4535" xr:uid="{00000000-0005-0000-0000-0000FB5F0000}"/>
    <cellStyle name="Normal 3 2 8 7 2 2" xfId="32932" xr:uid="{00000000-0005-0000-0000-0000FC5F0000}"/>
    <cellStyle name="Normal 3 2 8 7 3" xfId="32931" xr:uid="{00000000-0005-0000-0000-0000FD5F0000}"/>
    <cellStyle name="Normal 3 2 8 8" xfId="4536" xr:uid="{00000000-0005-0000-0000-0000FE5F0000}"/>
    <cellStyle name="Normal 3 2 8 8 2" xfId="32934" xr:uid="{00000000-0005-0000-0000-0000FF5F0000}"/>
    <cellStyle name="Normal 3 2 8 8 3" xfId="32933" xr:uid="{00000000-0005-0000-0000-000000600000}"/>
    <cellStyle name="Normal 3 2 8 9" xfId="32935" xr:uid="{00000000-0005-0000-0000-000001600000}"/>
    <cellStyle name="Normal 3 2 9" xfId="4537" xr:uid="{00000000-0005-0000-0000-000002600000}"/>
    <cellStyle name="Normal 3 2 9 10" xfId="32937" xr:uid="{00000000-0005-0000-0000-000003600000}"/>
    <cellStyle name="Normal 3 2 9 11" xfId="32936" xr:uid="{00000000-0005-0000-0000-000004600000}"/>
    <cellStyle name="Normal 3 2 9 2" xfId="4538" xr:uid="{00000000-0005-0000-0000-000005600000}"/>
    <cellStyle name="Normal 3 2 9 2 2" xfId="4539" xr:uid="{00000000-0005-0000-0000-000006600000}"/>
    <cellStyle name="Normal 3 2 9 2 2 2" xfId="4540" xr:uid="{00000000-0005-0000-0000-000007600000}"/>
    <cellStyle name="Normal 3 2 9 2 2 2 2" xfId="32940" xr:uid="{00000000-0005-0000-0000-000008600000}"/>
    <cellStyle name="Normal 3 2 9 2 2 3" xfId="4541" xr:uid="{00000000-0005-0000-0000-000009600000}"/>
    <cellStyle name="Normal 3 2 9 2 2 4" xfId="32939" xr:uid="{00000000-0005-0000-0000-00000A600000}"/>
    <cellStyle name="Normal 3 2 9 2 3" xfId="4542" xr:uid="{00000000-0005-0000-0000-00000B600000}"/>
    <cellStyle name="Normal 3 2 9 2 3 2" xfId="4543" xr:uid="{00000000-0005-0000-0000-00000C600000}"/>
    <cellStyle name="Normal 3 2 9 2 3 2 2" xfId="32942" xr:uid="{00000000-0005-0000-0000-00000D600000}"/>
    <cellStyle name="Normal 3 2 9 2 3 3" xfId="32941" xr:uid="{00000000-0005-0000-0000-00000E600000}"/>
    <cellStyle name="Normal 3 2 9 2 4" xfId="4544" xr:uid="{00000000-0005-0000-0000-00000F600000}"/>
    <cellStyle name="Normal 3 2 9 2 4 2" xfId="4545" xr:uid="{00000000-0005-0000-0000-000010600000}"/>
    <cellStyle name="Normal 3 2 9 2 4 2 2" xfId="32944" xr:uid="{00000000-0005-0000-0000-000011600000}"/>
    <cellStyle name="Normal 3 2 9 2 4 3" xfId="32943" xr:uid="{00000000-0005-0000-0000-000012600000}"/>
    <cellStyle name="Normal 3 2 9 2 5" xfId="4546" xr:uid="{00000000-0005-0000-0000-000013600000}"/>
    <cellStyle name="Normal 3 2 9 2 5 2" xfId="32945" xr:uid="{00000000-0005-0000-0000-000014600000}"/>
    <cellStyle name="Normal 3 2 9 2 6" xfId="32946" xr:uid="{00000000-0005-0000-0000-000015600000}"/>
    <cellStyle name="Normal 3 2 9 2 7" xfId="32938" xr:uid="{00000000-0005-0000-0000-000016600000}"/>
    <cellStyle name="Normal 3 2 9 3" xfId="4547" xr:uid="{00000000-0005-0000-0000-000017600000}"/>
    <cellStyle name="Normal 3 2 9 3 2" xfId="4548" xr:uid="{00000000-0005-0000-0000-000018600000}"/>
    <cellStyle name="Normal 3 2 9 3 2 2" xfId="4549" xr:uid="{00000000-0005-0000-0000-000019600000}"/>
    <cellStyle name="Normal 3 2 9 3 2 2 2" xfId="32949" xr:uid="{00000000-0005-0000-0000-00001A600000}"/>
    <cellStyle name="Normal 3 2 9 3 2 3" xfId="32948" xr:uid="{00000000-0005-0000-0000-00001B600000}"/>
    <cellStyle name="Normal 3 2 9 3 3" xfId="4550" xr:uid="{00000000-0005-0000-0000-00001C600000}"/>
    <cellStyle name="Normal 3 2 9 3 3 2" xfId="4551" xr:uid="{00000000-0005-0000-0000-00001D600000}"/>
    <cellStyle name="Normal 3 2 9 3 3 2 2" xfId="32951" xr:uid="{00000000-0005-0000-0000-00001E600000}"/>
    <cellStyle name="Normal 3 2 9 3 3 3" xfId="32950" xr:uid="{00000000-0005-0000-0000-00001F600000}"/>
    <cellStyle name="Normal 3 2 9 3 4" xfId="4552" xr:uid="{00000000-0005-0000-0000-000020600000}"/>
    <cellStyle name="Normal 3 2 9 3 4 2" xfId="32953" xr:uid="{00000000-0005-0000-0000-000021600000}"/>
    <cellStyle name="Normal 3 2 9 3 4 3" xfId="32952" xr:uid="{00000000-0005-0000-0000-000022600000}"/>
    <cellStyle name="Normal 3 2 9 3 5" xfId="32954" xr:uid="{00000000-0005-0000-0000-000023600000}"/>
    <cellStyle name="Normal 3 2 9 3 6" xfId="32955" xr:uid="{00000000-0005-0000-0000-000024600000}"/>
    <cellStyle name="Normal 3 2 9 3 7" xfId="32947" xr:uid="{00000000-0005-0000-0000-000025600000}"/>
    <cellStyle name="Normal 3 2 9 4" xfId="4553" xr:uid="{00000000-0005-0000-0000-000026600000}"/>
    <cellStyle name="Normal 3 2 9 4 2" xfId="4554" xr:uid="{00000000-0005-0000-0000-000027600000}"/>
    <cellStyle name="Normal 3 2 9 4 2 2" xfId="32958" xr:uid="{00000000-0005-0000-0000-000028600000}"/>
    <cellStyle name="Normal 3 2 9 4 2 3" xfId="32957" xr:uid="{00000000-0005-0000-0000-000029600000}"/>
    <cellStyle name="Normal 3 2 9 4 3" xfId="4555" xr:uid="{00000000-0005-0000-0000-00002A600000}"/>
    <cellStyle name="Normal 3 2 9 4 3 2" xfId="32960" xr:uid="{00000000-0005-0000-0000-00002B600000}"/>
    <cellStyle name="Normal 3 2 9 4 3 3" xfId="32959" xr:uid="{00000000-0005-0000-0000-00002C600000}"/>
    <cellStyle name="Normal 3 2 9 4 4" xfId="32961" xr:uid="{00000000-0005-0000-0000-00002D600000}"/>
    <cellStyle name="Normal 3 2 9 4 4 2" xfId="32962" xr:uid="{00000000-0005-0000-0000-00002E600000}"/>
    <cellStyle name="Normal 3 2 9 4 5" xfId="32963" xr:uid="{00000000-0005-0000-0000-00002F600000}"/>
    <cellStyle name="Normal 3 2 9 4 6" xfId="32964" xr:uid="{00000000-0005-0000-0000-000030600000}"/>
    <cellStyle name="Normal 3 2 9 4 7" xfId="32956" xr:uid="{00000000-0005-0000-0000-000031600000}"/>
    <cellStyle name="Normal 3 2 9 5" xfId="4556" xr:uid="{00000000-0005-0000-0000-000032600000}"/>
    <cellStyle name="Normal 3 2 9 5 2" xfId="4557" xr:uid="{00000000-0005-0000-0000-000033600000}"/>
    <cellStyle name="Normal 3 2 9 5 2 2" xfId="32967" xr:uid="{00000000-0005-0000-0000-000034600000}"/>
    <cellStyle name="Normal 3 2 9 5 2 3" xfId="32966" xr:uid="{00000000-0005-0000-0000-000035600000}"/>
    <cellStyle name="Normal 3 2 9 5 3" xfId="32968" xr:uid="{00000000-0005-0000-0000-000036600000}"/>
    <cellStyle name="Normal 3 2 9 5 3 2" xfId="32969" xr:uid="{00000000-0005-0000-0000-000037600000}"/>
    <cellStyle name="Normal 3 2 9 5 4" xfId="32970" xr:uid="{00000000-0005-0000-0000-000038600000}"/>
    <cellStyle name="Normal 3 2 9 5 5" xfId="32971" xr:uid="{00000000-0005-0000-0000-000039600000}"/>
    <cellStyle name="Normal 3 2 9 5 6" xfId="32965" xr:uid="{00000000-0005-0000-0000-00003A600000}"/>
    <cellStyle name="Normal 3 2 9 6" xfId="4558" xr:uid="{00000000-0005-0000-0000-00003B600000}"/>
    <cellStyle name="Normal 3 2 9 6 2" xfId="4559" xr:uid="{00000000-0005-0000-0000-00003C600000}"/>
    <cellStyle name="Normal 3 2 9 6 2 2" xfId="32973" xr:uid="{00000000-0005-0000-0000-00003D600000}"/>
    <cellStyle name="Normal 3 2 9 6 3" xfId="32972" xr:uid="{00000000-0005-0000-0000-00003E600000}"/>
    <cellStyle name="Normal 3 2 9 7" xfId="4560" xr:uid="{00000000-0005-0000-0000-00003F600000}"/>
    <cellStyle name="Normal 3 2 9 7 2" xfId="32975" xr:uid="{00000000-0005-0000-0000-000040600000}"/>
    <cellStyle name="Normal 3 2 9 7 3" xfId="32974" xr:uid="{00000000-0005-0000-0000-000041600000}"/>
    <cellStyle name="Normal 3 2 9 8" xfId="32976" xr:uid="{00000000-0005-0000-0000-000042600000}"/>
    <cellStyle name="Normal 3 2 9 8 2" xfId="32977" xr:uid="{00000000-0005-0000-0000-000043600000}"/>
    <cellStyle name="Normal 3 2 9 9" xfId="32978" xr:uid="{00000000-0005-0000-0000-000044600000}"/>
    <cellStyle name="Normal 3 3" xfId="4561" xr:uid="{00000000-0005-0000-0000-000045600000}"/>
    <cellStyle name="Normal 3 3 10" xfId="4562" xr:uid="{00000000-0005-0000-0000-000046600000}"/>
    <cellStyle name="Normal 3 3 10 2" xfId="4563" xr:uid="{00000000-0005-0000-0000-000047600000}"/>
    <cellStyle name="Normal 3 3 10 2 2" xfId="4564" xr:uid="{00000000-0005-0000-0000-000048600000}"/>
    <cellStyle name="Normal 3 3 10 2 2 2" xfId="4565" xr:uid="{00000000-0005-0000-0000-000049600000}"/>
    <cellStyle name="Normal 3 3 10 2 2 3" xfId="32981" xr:uid="{00000000-0005-0000-0000-00004A600000}"/>
    <cellStyle name="Normal 3 3 10 2 3" xfId="4566" xr:uid="{00000000-0005-0000-0000-00004B600000}"/>
    <cellStyle name="Normal 3 3 10 2 3 2" xfId="4567" xr:uid="{00000000-0005-0000-0000-00004C600000}"/>
    <cellStyle name="Normal 3 3 10 2 4" xfId="4568" xr:uid="{00000000-0005-0000-0000-00004D600000}"/>
    <cellStyle name="Normal 3 3 10 2 5" xfId="32980" xr:uid="{00000000-0005-0000-0000-00004E600000}"/>
    <cellStyle name="Normal 3 3 10 3" xfId="4569" xr:uid="{00000000-0005-0000-0000-00004F600000}"/>
    <cellStyle name="Normal 3 3 10 3 2" xfId="4570" xr:uid="{00000000-0005-0000-0000-000050600000}"/>
    <cellStyle name="Normal 3 3 10 3 2 2" xfId="32983" xr:uid="{00000000-0005-0000-0000-000051600000}"/>
    <cellStyle name="Normal 3 3 10 3 3" xfId="4571" xr:uid="{00000000-0005-0000-0000-000052600000}"/>
    <cellStyle name="Normal 3 3 10 3 4" xfId="32982" xr:uid="{00000000-0005-0000-0000-000053600000}"/>
    <cellStyle name="Normal 3 3 10 4" xfId="4572" xr:uid="{00000000-0005-0000-0000-000054600000}"/>
    <cellStyle name="Normal 3 3 10 4 2" xfId="4573" xr:uid="{00000000-0005-0000-0000-000055600000}"/>
    <cellStyle name="Normal 3 3 10 4 2 2" xfId="32985" xr:uid="{00000000-0005-0000-0000-000056600000}"/>
    <cellStyle name="Normal 3 3 10 4 3" xfId="32984" xr:uid="{00000000-0005-0000-0000-000057600000}"/>
    <cellStyle name="Normal 3 3 10 5" xfId="4574" xr:uid="{00000000-0005-0000-0000-000058600000}"/>
    <cellStyle name="Normal 3 3 10 5 2" xfId="4575" xr:uid="{00000000-0005-0000-0000-000059600000}"/>
    <cellStyle name="Normal 3 3 10 5 3" xfId="32986" xr:uid="{00000000-0005-0000-0000-00005A600000}"/>
    <cellStyle name="Normal 3 3 10 6" xfId="4576" xr:uid="{00000000-0005-0000-0000-00005B600000}"/>
    <cellStyle name="Normal 3 3 10 6 2" xfId="32987" xr:uid="{00000000-0005-0000-0000-00005C600000}"/>
    <cellStyle name="Normal 3 3 10 7" xfId="32979" xr:uid="{00000000-0005-0000-0000-00005D600000}"/>
    <cellStyle name="Normal 3 3 11" xfId="4577" xr:uid="{00000000-0005-0000-0000-00005E600000}"/>
    <cellStyle name="Normal 3 3 11 2" xfId="4578" xr:uid="{00000000-0005-0000-0000-00005F600000}"/>
    <cellStyle name="Normal 3 3 11 2 2" xfId="4579" xr:uid="{00000000-0005-0000-0000-000060600000}"/>
    <cellStyle name="Normal 3 3 11 2 2 2" xfId="32990" xr:uid="{00000000-0005-0000-0000-000061600000}"/>
    <cellStyle name="Normal 3 3 11 2 3" xfId="32989" xr:uid="{00000000-0005-0000-0000-000062600000}"/>
    <cellStyle name="Normal 3 3 11 3" xfId="4580" xr:uid="{00000000-0005-0000-0000-000063600000}"/>
    <cellStyle name="Normal 3 3 11 3 2" xfId="4581" xr:uid="{00000000-0005-0000-0000-000064600000}"/>
    <cellStyle name="Normal 3 3 11 3 2 2" xfId="32992" xr:uid="{00000000-0005-0000-0000-000065600000}"/>
    <cellStyle name="Normal 3 3 11 3 3" xfId="32991" xr:uid="{00000000-0005-0000-0000-000066600000}"/>
    <cellStyle name="Normal 3 3 11 4" xfId="4582" xr:uid="{00000000-0005-0000-0000-000067600000}"/>
    <cellStyle name="Normal 3 3 11 4 2" xfId="32994" xr:uid="{00000000-0005-0000-0000-000068600000}"/>
    <cellStyle name="Normal 3 3 11 4 3" xfId="32993" xr:uid="{00000000-0005-0000-0000-000069600000}"/>
    <cellStyle name="Normal 3 3 11 5" xfId="32995" xr:uid="{00000000-0005-0000-0000-00006A600000}"/>
    <cellStyle name="Normal 3 3 11 6" xfId="32996" xr:uid="{00000000-0005-0000-0000-00006B600000}"/>
    <cellStyle name="Normal 3 3 11 7" xfId="32988" xr:uid="{00000000-0005-0000-0000-00006C600000}"/>
    <cellStyle name="Normal 3 3 12" xfId="4583" xr:uid="{00000000-0005-0000-0000-00006D600000}"/>
    <cellStyle name="Normal 3 3 12 2" xfId="4584" xr:uid="{00000000-0005-0000-0000-00006E600000}"/>
    <cellStyle name="Normal 3 3 12 2 2" xfId="4585" xr:uid="{00000000-0005-0000-0000-00006F600000}"/>
    <cellStyle name="Normal 3 3 12 2 2 2" xfId="32999" xr:uid="{00000000-0005-0000-0000-000070600000}"/>
    <cellStyle name="Normal 3 3 12 2 3" xfId="32998" xr:uid="{00000000-0005-0000-0000-000071600000}"/>
    <cellStyle name="Normal 3 3 12 3" xfId="4586" xr:uid="{00000000-0005-0000-0000-000072600000}"/>
    <cellStyle name="Normal 3 3 12 3 2" xfId="4587" xr:uid="{00000000-0005-0000-0000-000073600000}"/>
    <cellStyle name="Normal 3 3 12 3 2 2" xfId="33001" xr:uid="{00000000-0005-0000-0000-000074600000}"/>
    <cellStyle name="Normal 3 3 12 3 3" xfId="33000" xr:uid="{00000000-0005-0000-0000-000075600000}"/>
    <cellStyle name="Normal 3 3 12 4" xfId="4588" xr:uid="{00000000-0005-0000-0000-000076600000}"/>
    <cellStyle name="Normal 3 3 12 4 2" xfId="33002" xr:uid="{00000000-0005-0000-0000-000077600000}"/>
    <cellStyle name="Normal 3 3 12 5" xfId="33003" xr:uid="{00000000-0005-0000-0000-000078600000}"/>
    <cellStyle name="Normal 3 3 12 6" xfId="32997" xr:uid="{00000000-0005-0000-0000-000079600000}"/>
    <cellStyle name="Normal 3 3 13" xfId="4589" xr:uid="{00000000-0005-0000-0000-00007A600000}"/>
    <cellStyle name="Normal 3 3 13 2" xfId="4590" xr:uid="{00000000-0005-0000-0000-00007B600000}"/>
    <cellStyle name="Normal 3 3 13 2 2" xfId="33005" xr:uid="{00000000-0005-0000-0000-00007C600000}"/>
    <cellStyle name="Normal 3 3 13 3" xfId="4591" xr:uid="{00000000-0005-0000-0000-00007D600000}"/>
    <cellStyle name="Normal 3 3 13 4" xfId="33004" xr:uid="{00000000-0005-0000-0000-00007E600000}"/>
    <cellStyle name="Normal 3 3 14" xfId="4592" xr:uid="{00000000-0005-0000-0000-00007F600000}"/>
    <cellStyle name="Normal 3 3 14 2" xfId="4593" xr:uid="{00000000-0005-0000-0000-000080600000}"/>
    <cellStyle name="Normal 3 3 14 2 2" xfId="33007" xr:uid="{00000000-0005-0000-0000-000081600000}"/>
    <cellStyle name="Normal 3 3 14 3" xfId="33006" xr:uid="{00000000-0005-0000-0000-000082600000}"/>
    <cellStyle name="Normal 3 3 15" xfId="4594" xr:uid="{00000000-0005-0000-0000-000083600000}"/>
    <cellStyle name="Normal 3 3 15 2" xfId="4595" xr:uid="{00000000-0005-0000-0000-000084600000}"/>
    <cellStyle name="Normal 3 3 15 2 2" xfId="33009" xr:uid="{00000000-0005-0000-0000-000085600000}"/>
    <cellStyle name="Normal 3 3 15 3" xfId="33008" xr:uid="{00000000-0005-0000-0000-000086600000}"/>
    <cellStyle name="Normal 3 3 16" xfId="4596" xr:uid="{00000000-0005-0000-0000-000087600000}"/>
    <cellStyle name="Normal 3 3 16 2" xfId="33010" xr:uid="{00000000-0005-0000-0000-000088600000}"/>
    <cellStyle name="Normal 3 3 17" xfId="33011" xr:uid="{00000000-0005-0000-0000-000089600000}"/>
    <cellStyle name="Normal 3 3 18" xfId="33012" xr:uid="{00000000-0005-0000-0000-00008A600000}"/>
    <cellStyle name="Normal 3 3 19" xfId="17615" xr:uid="{00000000-0005-0000-0000-00008B600000}"/>
    <cellStyle name="Normal 3 3 2" xfId="4597" xr:uid="{00000000-0005-0000-0000-00008C600000}"/>
    <cellStyle name="Normal 3 3 2 10" xfId="4598" xr:uid="{00000000-0005-0000-0000-00008D600000}"/>
    <cellStyle name="Normal 3 3 2 10 2" xfId="4599" xr:uid="{00000000-0005-0000-0000-00008E600000}"/>
    <cellStyle name="Normal 3 3 2 10 2 2" xfId="4600" xr:uid="{00000000-0005-0000-0000-00008F600000}"/>
    <cellStyle name="Normal 3 3 2 10 2 2 2" xfId="33016" xr:uid="{00000000-0005-0000-0000-000090600000}"/>
    <cellStyle name="Normal 3 3 2 10 2 3" xfId="33015" xr:uid="{00000000-0005-0000-0000-000091600000}"/>
    <cellStyle name="Normal 3 3 2 10 3" xfId="4601" xr:uid="{00000000-0005-0000-0000-000092600000}"/>
    <cellStyle name="Normal 3 3 2 10 3 2" xfId="4602" xr:uid="{00000000-0005-0000-0000-000093600000}"/>
    <cellStyle name="Normal 3 3 2 10 3 2 2" xfId="33018" xr:uid="{00000000-0005-0000-0000-000094600000}"/>
    <cellStyle name="Normal 3 3 2 10 3 3" xfId="33017" xr:uid="{00000000-0005-0000-0000-000095600000}"/>
    <cellStyle name="Normal 3 3 2 10 4" xfId="4603" xr:uid="{00000000-0005-0000-0000-000096600000}"/>
    <cellStyle name="Normal 3 3 2 10 4 2" xfId="33020" xr:uid="{00000000-0005-0000-0000-000097600000}"/>
    <cellStyle name="Normal 3 3 2 10 4 3" xfId="33019" xr:uid="{00000000-0005-0000-0000-000098600000}"/>
    <cellStyle name="Normal 3 3 2 10 5" xfId="33021" xr:uid="{00000000-0005-0000-0000-000099600000}"/>
    <cellStyle name="Normal 3 3 2 10 6" xfId="33022" xr:uid="{00000000-0005-0000-0000-00009A600000}"/>
    <cellStyle name="Normal 3 3 2 10 7" xfId="33014" xr:uid="{00000000-0005-0000-0000-00009B600000}"/>
    <cellStyle name="Normal 3 3 2 11" xfId="4604" xr:uid="{00000000-0005-0000-0000-00009C600000}"/>
    <cellStyle name="Normal 3 3 2 11 2" xfId="4605" xr:uid="{00000000-0005-0000-0000-00009D600000}"/>
    <cellStyle name="Normal 3 3 2 11 2 2" xfId="33025" xr:uid="{00000000-0005-0000-0000-00009E600000}"/>
    <cellStyle name="Normal 3 3 2 11 2 3" xfId="33024" xr:uid="{00000000-0005-0000-0000-00009F600000}"/>
    <cellStyle name="Normal 3 3 2 11 3" xfId="4606" xr:uid="{00000000-0005-0000-0000-0000A0600000}"/>
    <cellStyle name="Normal 3 3 2 11 3 2" xfId="33027" xr:uid="{00000000-0005-0000-0000-0000A1600000}"/>
    <cellStyle name="Normal 3 3 2 11 3 3" xfId="33026" xr:uid="{00000000-0005-0000-0000-0000A2600000}"/>
    <cellStyle name="Normal 3 3 2 11 4" xfId="33028" xr:uid="{00000000-0005-0000-0000-0000A3600000}"/>
    <cellStyle name="Normal 3 3 2 11 4 2" xfId="33029" xr:uid="{00000000-0005-0000-0000-0000A4600000}"/>
    <cellStyle name="Normal 3 3 2 11 5" xfId="33030" xr:uid="{00000000-0005-0000-0000-0000A5600000}"/>
    <cellStyle name="Normal 3 3 2 11 6" xfId="33031" xr:uid="{00000000-0005-0000-0000-0000A6600000}"/>
    <cellStyle name="Normal 3 3 2 11 7" xfId="33023" xr:uid="{00000000-0005-0000-0000-0000A7600000}"/>
    <cellStyle name="Normal 3 3 2 12" xfId="4607" xr:uid="{00000000-0005-0000-0000-0000A8600000}"/>
    <cellStyle name="Normal 3 3 2 12 2" xfId="4608" xr:uid="{00000000-0005-0000-0000-0000A9600000}"/>
    <cellStyle name="Normal 3 3 2 12 2 2" xfId="33034" xr:uid="{00000000-0005-0000-0000-0000AA600000}"/>
    <cellStyle name="Normal 3 3 2 12 2 3" xfId="33033" xr:uid="{00000000-0005-0000-0000-0000AB600000}"/>
    <cellStyle name="Normal 3 3 2 12 3" xfId="33035" xr:uid="{00000000-0005-0000-0000-0000AC600000}"/>
    <cellStyle name="Normal 3 3 2 12 3 2" xfId="33036" xr:uid="{00000000-0005-0000-0000-0000AD600000}"/>
    <cellStyle name="Normal 3 3 2 12 4" xfId="33037" xr:uid="{00000000-0005-0000-0000-0000AE600000}"/>
    <cellStyle name="Normal 3 3 2 12 5" xfId="33038" xr:uid="{00000000-0005-0000-0000-0000AF600000}"/>
    <cellStyle name="Normal 3 3 2 12 6" xfId="33032" xr:uid="{00000000-0005-0000-0000-0000B0600000}"/>
    <cellStyle name="Normal 3 3 2 13" xfId="4609" xr:uid="{00000000-0005-0000-0000-0000B1600000}"/>
    <cellStyle name="Normal 3 3 2 13 2" xfId="4610" xr:uid="{00000000-0005-0000-0000-0000B2600000}"/>
    <cellStyle name="Normal 3 3 2 13 2 2" xfId="33040" xr:uid="{00000000-0005-0000-0000-0000B3600000}"/>
    <cellStyle name="Normal 3 3 2 13 3" xfId="33039" xr:uid="{00000000-0005-0000-0000-0000B4600000}"/>
    <cellStyle name="Normal 3 3 2 14" xfId="4611" xr:uid="{00000000-0005-0000-0000-0000B5600000}"/>
    <cellStyle name="Normal 3 3 2 14 2" xfId="33042" xr:uid="{00000000-0005-0000-0000-0000B6600000}"/>
    <cellStyle name="Normal 3 3 2 14 3" xfId="33041" xr:uid="{00000000-0005-0000-0000-0000B7600000}"/>
    <cellStyle name="Normal 3 3 2 15" xfId="33043" xr:uid="{00000000-0005-0000-0000-0000B8600000}"/>
    <cellStyle name="Normal 3 3 2 15 2" xfId="33044" xr:uid="{00000000-0005-0000-0000-0000B9600000}"/>
    <cellStyle name="Normal 3 3 2 16" xfId="33045" xr:uid="{00000000-0005-0000-0000-0000BA600000}"/>
    <cellStyle name="Normal 3 3 2 17" xfId="33046" xr:uid="{00000000-0005-0000-0000-0000BB600000}"/>
    <cellStyle name="Normal 3 3 2 18" xfId="33047" xr:uid="{00000000-0005-0000-0000-0000BC600000}"/>
    <cellStyle name="Normal 3 3 2 19" xfId="33013" xr:uid="{00000000-0005-0000-0000-0000BD600000}"/>
    <cellStyle name="Normal 3 3 2 2" xfId="4612" xr:uid="{00000000-0005-0000-0000-0000BE600000}"/>
    <cellStyle name="Normal 3 3 2 2 10" xfId="4613" xr:uid="{00000000-0005-0000-0000-0000BF600000}"/>
    <cellStyle name="Normal 3 3 2 2 10 2" xfId="4614" xr:uid="{00000000-0005-0000-0000-0000C0600000}"/>
    <cellStyle name="Normal 3 3 2 2 10 2 2" xfId="33051" xr:uid="{00000000-0005-0000-0000-0000C1600000}"/>
    <cellStyle name="Normal 3 3 2 2 10 2 3" xfId="33050" xr:uid="{00000000-0005-0000-0000-0000C2600000}"/>
    <cellStyle name="Normal 3 3 2 2 10 3" xfId="33052" xr:uid="{00000000-0005-0000-0000-0000C3600000}"/>
    <cellStyle name="Normal 3 3 2 2 10 3 2" xfId="33053" xr:uid="{00000000-0005-0000-0000-0000C4600000}"/>
    <cellStyle name="Normal 3 3 2 2 10 4" xfId="33054" xr:uid="{00000000-0005-0000-0000-0000C5600000}"/>
    <cellStyle name="Normal 3 3 2 2 10 4 2" xfId="33055" xr:uid="{00000000-0005-0000-0000-0000C6600000}"/>
    <cellStyle name="Normal 3 3 2 2 10 5" xfId="33056" xr:uid="{00000000-0005-0000-0000-0000C7600000}"/>
    <cellStyle name="Normal 3 3 2 2 10 6" xfId="33057" xr:uid="{00000000-0005-0000-0000-0000C8600000}"/>
    <cellStyle name="Normal 3 3 2 2 10 7" xfId="33049" xr:uid="{00000000-0005-0000-0000-0000C9600000}"/>
    <cellStyle name="Normal 3 3 2 2 11" xfId="4615" xr:uid="{00000000-0005-0000-0000-0000CA600000}"/>
    <cellStyle name="Normal 3 3 2 2 11 2" xfId="4616" xr:uid="{00000000-0005-0000-0000-0000CB600000}"/>
    <cellStyle name="Normal 3 3 2 2 11 2 2" xfId="33060" xr:uid="{00000000-0005-0000-0000-0000CC600000}"/>
    <cellStyle name="Normal 3 3 2 2 11 2 3" xfId="33059" xr:uid="{00000000-0005-0000-0000-0000CD600000}"/>
    <cellStyle name="Normal 3 3 2 2 11 3" xfId="33061" xr:uid="{00000000-0005-0000-0000-0000CE600000}"/>
    <cellStyle name="Normal 3 3 2 2 11 3 2" xfId="33062" xr:uid="{00000000-0005-0000-0000-0000CF600000}"/>
    <cellStyle name="Normal 3 3 2 2 11 4" xfId="33063" xr:uid="{00000000-0005-0000-0000-0000D0600000}"/>
    <cellStyle name="Normal 3 3 2 2 11 5" xfId="33064" xr:uid="{00000000-0005-0000-0000-0000D1600000}"/>
    <cellStyle name="Normal 3 3 2 2 11 6" xfId="33058" xr:uid="{00000000-0005-0000-0000-0000D2600000}"/>
    <cellStyle name="Normal 3 3 2 2 12" xfId="4617" xr:uid="{00000000-0005-0000-0000-0000D3600000}"/>
    <cellStyle name="Normal 3 3 2 2 12 2" xfId="33066" xr:uid="{00000000-0005-0000-0000-0000D4600000}"/>
    <cellStyle name="Normal 3 3 2 2 12 3" xfId="33065" xr:uid="{00000000-0005-0000-0000-0000D5600000}"/>
    <cellStyle name="Normal 3 3 2 2 13" xfId="33067" xr:uid="{00000000-0005-0000-0000-0000D6600000}"/>
    <cellStyle name="Normal 3 3 2 2 13 2" xfId="33068" xr:uid="{00000000-0005-0000-0000-0000D7600000}"/>
    <cellStyle name="Normal 3 3 2 2 14" xfId="33069" xr:uid="{00000000-0005-0000-0000-0000D8600000}"/>
    <cellStyle name="Normal 3 3 2 2 14 2" xfId="33070" xr:uid="{00000000-0005-0000-0000-0000D9600000}"/>
    <cellStyle name="Normal 3 3 2 2 15" xfId="33071" xr:uid="{00000000-0005-0000-0000-0000DA600000}"/>
    <cellStyle name="Normal 3 3 2 2 16" xfId="33072" xr:uid="{00000000-0005-0000-0000-0000DB600000}"/>
    <cellStyle name="Normal 3 3 2 2 17" xfId="33048" xr:uid="{00000000-0005-0000-0000-0000DC600000}"/>
    <cellStyle name="Normal 3 3 2 2 2" xfId="4618" xr:uid="{00000000-0005-0000-0000-0000DD600000}"/>
    <cellStyle name="Normal 3 3 2 2 2 10" xfId="4619" xr:uid="{00000000-0005-0000-0000-0000DE600000}"/>
    <cellStyle name="Normal 3 3 2 2 2 10 2" xfId="33075" xr:uid="{00000000-0005-0000-0000-0000DF600000}"/>
    <cellStyle name="Normal 3 3 2 2 2 10 3" xfId="33074" xr:uid="{00000000-0005-0000-0000-0000E0600000}"/>
    <cellStyle name="Normal 3 3 2 2 2 11" xfId="33076" xr:uid="{00000000-0005-0000-0000-0000E1600000}"/>
    <cellStyle name="Normal 3 3 2 2 2 11 2" xfId="33077" xr:uid="{00000000-0005-0000-0000-0000E2600000}"/>
    <cellStyle name="Normal 3 3 2 2 2 12" xfId="33078" xr:uid="{00000000-0005-0000-0000-0000E3600000}"/>
    <cellStyle name="Normal 3 3 2 2 2 13" xfId="33079" xr:uid="{00000000-0005-0000-0000-0000E4600000}"/>
    <cellStyle name="Normal 3 3 2 2 2 14" xfId="33073" xr:uid="{00000000-0005-0000-0000-0000E5600000}"/>
    <cellStyle name="Normal 3 3 2 2 2 2" xfId="4620" xr:uid="{00000000-0005-0000-0000-0000E6600000}"/>
    <cellStyle name="Normal 3 3 2 2 2 2 10" xfId="33081" xr:uid="{00000000-0005-0000-0000-0000E7600000}"/>
    <cellStyle name="Normal 3 3 2 2 2 2 11" xfId="33082" xr:uid="{00000000-0005-0000-0000-0000E8600000}"/>
    <cellStyle name="Normal 3 3 2 2 2 2 12" xfId="33080" xr:uid="{00000000-0005-0000-0000-0000E9600000}"/>
    <cellStyle name="Normal 3 3 2 2 2 2 2" xfId="4621" xr:uid="{00000000-0005-0000-0000-0000EA600000}"/>
    <cellStyle name="Normal 3 3 2 2 2 2 2 2" xfId="4622" xr:uid="{00000000-0005-0000-0000-0000EB600000}"/>
    <cellStyle name="Normal 3 3 2 2 2 2 2 2 2" xfId="4623" xr:uid="{00000000-0005-0000-0000-0000EC600000}"/>
    <cellStyle name="Normal 3 3 2 2 2 2 2 2 2 2" xfId="33085" xr:uid="{00000000-0005-0000-0000-0000ED600000}"/>
    <cellStyle name="Normal 3 3 2 2 2 2 2 2 3" xfId="4624" xr:uid="{00000000-0005-0000-0000-0000EE600000}"/>
    <cellStyle name="Normal 3 3 2 2 2 2 2 2 4" xfId="33084" xr:uid="{00000000-0005-0000-0000-0000EF600000}"/>
    <cellStyle name="Normal 3 3 2 2 2 2 2 3" xfId="4625" xr:uid="{00000000-0005-0000-0000-0000F0600000}"/>
    <cellStyle name="Normal 3 3 2 2 2 2 2 3 2" xfId="4626" xr:uid="{00000000-0005-0000-0000-0000F1600000}"/>
    <cellStyle name="Normal 3 3 2 2 2 2 2 3 2 2" xfId="33087" xr:uid="{00000000-0005-0000-0000-0000F2600000}"/>
    <cellStyle name="Normal 3 3 2 2 2 2 2 3 3" xfId="33086" xr:uid="{00000000-0005-0000-0000-0000F3600000}"/>
    <cellStyle name="Normal 3 3 2 2 2 2 2 4" xfId="4627" xr:uid="{00000000-0005-0000-0000-0000F4600000}"/>
    <cellStyle name="Normal 3 3 2 2 2 2 2 4 2" xfId="4628" xr:uid="{00000000-0005-0000-0000-0000F5600000}"/>
    <cellStyle name="Normal 3 3 2 2 2 2 2 4 2 2" xfId="33089" xr:uid="{00000000-0005-0000-0000-0000F6600000}"/>
    <cellStyle name="Normal 3 3 2 2 2 2 2 4 3" xfId="33088" xr:uid="{00000000-0005-0000-0000-0000F7600000}"/>
    <cellStyle name="Normal 3 3 2 2 2 2 2 5" xfId="4629" xr:uid="{00000000-0005-0000-0000-0000F8600000}"/>
    <cellStyle name="Normal 3 3 2 2 2 2 2 5 2" xfId="33090" xr:uid="{00000000-0005-0000-0000-0000F9600000}"/>
    <cellStyle name="Normal 3 3 2 2 2 2 2 6" xfId="33091" xr:uid="{00000000-0005-0000-0000-0000FA600000}"/>
    <cellStyle name="Normal 3 3 2 2 2 2 2 7" xfId="33083" xr:uid="{00000000-0005-0000-0000-0000FB600000}"/>
    <cellStyle name="Normal 3 3 2 2 2 2 3" xfId="4630" xr:uid="{00000000-0005-0000-0000-0000FC600000}"/>
    <cellStyle name="Normal 3 3 2 2 2 2 3 2" xfId="4631" xr:uid="{00000000-0005-0000-0000-0000FD600000}"/>
    <cellStyle name="Normal 3 3 2 2 2 2 3 2 2" xfId="4632" xr:uid="{00000000-0005-0000-0000-0000FE600000}"/>
    <cellStyle name="Normal 3 3 2 2 2 2 3 2 2 2" xfId="33094" xr:uid="{00000000-0005-0000-0000-0000FF600000}"/>
    <cellStyle name="Normal 3 3 2 2 2 2 3 2 3" xfId="33093" xr:uid="{00000000-0005-0000-0000-000000610000}"/>
    <cellStyle name="Normal 3 3 2 2 2 2 3 3" xfId="4633" xr:uid="{00000000-0005-0000-0000-000001610000}"/>
    <cellStyle name="Normal 3 3 2 2 2 2 3 3 2" xfId="4634" xr:uid="{00000000-0005-0000-0000-000002610000}"/>
    <cellStyle name="Normal 3 3 2 2 2 2 3 3 2 2" xfId="33096" xr:uid="{00000000-0005-0000-0000-000003610000}"/>
    <cellStyle name="Normal 3 3 2 2 2 2 3 3 3" xfId="33095" xr:uid="{00000000-0005-0000-0000-000004610000}"/>
    <cellStyle name="Normal 3 3 2 2 2 2 3 4" xfId="4635" xr:uid="{00000000-0005-0000-0000-000005610000}"/>
    <cellStyle name="Normal 3 3 2 2 2 2 3 4 2" xfId="33098" xr:uid="{00000000-0005-0000-0000-000006610000}"/>
    <cellStyle name="Normal 3 3 2 2 2 2 3 4 3" xfId="33097" xr:uid="{00000000-0005-0000-0000-000007610000}"/>
    <cellStyle name="Normal 3 3 2 2 2 2 3 5" xfId="33099" xr:uid="{00000000-0005-0000-0000-000008610000}"/>
    <cellStyle name="Normal 3 3 2 2 2 2 3 6" xfId="33100" xr:uid="{00000000-0005-0000-0000-000009610000}"/>
    <cellStyle name="Normal 3 3 2 2 2 2 3 7" xfId="33092" xr:uid="{00000000-0005-0000-0000-00000A610000}"/>
    <cellStyle name="Normal 3 3 2 2 2 2 4" xfId="4636" xr:uid="{00000000-0005-0000-0000-00000B610000}"/>
    <cellStyle name="Normal 3 3 2 2 2 2 4 2" xfId="4637" xr:uid="{00000000-0005-0000-0000-00000C610000}"/>
    <cellStyle name="Normal 3 3 2 2 2 2 4 2 2" xfId="33103" xr:uid="{00000000-0005-0000-0000-00000D610000}"/>
    <cellStyle name="Normal 3 3 2 2 2 2 4 2 3" xfId="33102" xr:uid="{00000000-0005-0000-0000-00000E610000}"/>
    <cellStyle name="Normal 3 3 2 2 2 2 4 3" xfId="4638" xr:uid="{00000000-0005-0000-0000-00000F610000}"/>
    <cellStyle name="Normal 3 3 2 2 2 2 4 3 2" xfId="33105" xr:uid="{00000000-0005-0000-0000-000010610000}"/>
    <cellStyle name="Normal 3 3 2 2 2 2 4 3 3" xfId="33104" xr:uid="{00000000-0005-0000-0000-000011610000}"/>
    <cellStyle name="Normal 3 3 2 2 2 2 4 4" xfId="33106" xr:uid="{00000000-0005-0000-0000-000012610000}"/>
    <cellStyle name="Normal 3 3 2 2 2 2 4 4 2" xfId="33107" xr:uid="{00000000-0005-0000-0000-000013610000}"/>
    <cellStyle name="Normal 3 3 2 2 2 2 4 5" xfId="33108" xr:uid="{00000000-0005-0000-0000-000014610000}"/>
    <cellStyle name="Normal 3 3 2 2 2 2 4 6" xfId="33109" xr:uid="{00000000-0005-0000-0000-000015610000}"/>
    <cellStyle name="Normal 3 3 2 2 2 2 4 7" xfId="33101" xr:uid="{00000000-0005-0000-0000-000016610000}"/>
    <cellStyle name="Normal 3 3 2 2 2 2 5" xfId="4639" xr:uid="{00000000-0005-0000-0000-000017610000}"/>
    <cellStyle name="Normal 3 3 2 2 2 2 5 2" xfId="4640" xr:uid="{00000000-0005-0000-0000-000018610000}"/>
    <cellStyle name="Normal 3 3 2 2 2 2 5 2 2" xfId="33112" xr:uid="{00000000-0005-0000-0000-000019610000}"/>
    <cellStyle name="Normal 3 3 2 2 2 2 5 2 3" xfId="33111" xr:uid="{00000000-0005-0000-0000-00001A610000}"/>
    <cellStyle name="Normal 3 3 2 2 2 2 5 3" xfId="33113" xr:uid="{00000000-0005-0000-0000-00001B610000}"/>
    <cellStyle name="Normal 3 3 2 2 2 2 5 3 2" xfId="33114" xr:uid="{00000000-0005-0000-0000-00001C610000}"/>
    <cellStyle name="Normal 3 3 2 2 2 2 5 4" xfId="33115" xr:uid="{00000000-0005-0000-0000-00001D610000}"/>
    <cellStyle name="Normal 3 3 2 2 2 2 5 4 2" xfId="33116" xr:uid="{00000000-0005-0000-0000-00001E610000}"/>
    <cellStyle name="Normal 3 3 2 2 2 2 5 5" xfId="33117" xr:uid="{00000000-0005-0000-0000-00001F610000}"/>
    <cellStyle name="Normal 3 3 2 2 2 2 5 6" xfId="33118" xr:uid="{00000000-0005-0000-0000-000020610000}"/>
    <cellStyle name="Normal 3 3 2 2 2 2 5 7" xfId="33110" xr:uid="{00000000-0005-0000-0000-000021610000}"/>
    <cellStyle name="Normal 3 3 2 2 2 2 6" xfId="4641" xr:uid="{00000000-0005-0000-0000-000022610000}"/>
    <cellStyle name="Normal 3 3 2 2 2 2 6 2" xfId="4642" xr:uid="{00000000-0005-0000-0000-000023610000}"/>
    <cellStyle name="Normal 3 3 2 2 2 2 6 2 2" xfId="33121" xr:uid="{00000000-0005-0000-0000-000024610000}"/>
    <cellStyle name="Normal 3 3 2 2 2 2 6 2 3" xfId="33120" xr:uid="{00000000-0005-0000-0000-000025610000}"/>
    <cellStyle name="Normal 3 3 2 2 2 2 6 3" xfId="33122" xr:uid="{00000000-0005-0000-0000-000026610000}"/>
    <cellStyle name="Normal 3 3 2 2 2 2 6 3 2" xfId="33123" xr:uid="{00000000-0005-0000-0000-000027610000}"/>
    <cellStyle name="Normal 3 3 2 2 2 2 6 4" xfId="33124" xr:uid="{00000000-0005-0000-0000-000028610000}"/>
    <cellStyle name="Normal 3 3 2 2 2 2 6 5" xfId="33125" xr:uid="{00000000-0005-0000-0000-000029610000}"/>
    <cellStyle name="Normal 3 3 2 2 2 2 6 6" xfId="33119" xr:uid="{00000000-0005-0000-0000-00002A610000}"/>
    <cellStyle name="Normal 3 3 2 2 2 2 7" xfId="4643" xr:uid="{00000000-0005-0000-0000-00002B610000}"/>
    <cellStyle name="Normal 3 3 2 2 2 2 7 2" xfId="33127" xr:uid="{00000000-0005-0000-0000-00002C610000}"/>
    <cellStyle name="Normal 3 3 2 2 2 2 7 3" xfId="33126" xr:uid="{00000000-0005-0000-0000-00002D610000}"/>
    <cellStyle name="Normal 3 3 2 2 2 2 8" xfId="33128" xr:uid="{00000000-0005-0000-0000-00002E610000}"/>
    <cellStyle name="Normal 3 3 2 2 2 2 8 2" xfId="33129" xr:uid="{00000000-0005-0000-0000-00002F610000}"/>
    <cellStyle name="Normal 3 3 2 2 2 2 9" xfId="33130" xr:uid="{00000000-0005-0000-0000-000030610000}"/>
    <cellStyle name="Normal 3 3 2 2 2 2 9 2" xfId="33131" xr:uid="{00000000-0005-0000-0000-000031610000}"/>
    <cellStyle name="Normal 3 3 2 2 2 3" xfId="4644" xr:uid="{00000000-0005-0000-0000-000032610000}"/>
    <cellStyle name="Normal 3 3 2 2 2 3 10" xfId="33133" xr:uid="{00000000-0005-0000-0000-000033610000}"/>
    <cellStyle name="Normal 3 3 2 2 2 3 11" xfId="33132" xr:uid="{00000000-0005-0000-0000-000034610000}"/>
    <cellStyle name="Normal 3 3 2 2 2 3 2" xfId="4645" xr:uid="{00000000-0005-0000-0000-000035610000}"/>
    <cellStyle name="Normal 3 3 2 2 2 3 2 2" xfId="4646" xr:uid="{00000000-0005-0000-0000-000036610000}"/>
    <cellStyle name="Normal 3 3 2 2 2 3 2 2 2" xfId="4647" xr:uid="{00000000-0005-0000-0000-000037610000}"/>
    <cellStyle name="Normal 3 3 2 2 2 3 2 2 2 2" xfId="33136" xr:uid="{00000000-0005-0000-0000-000038610000}"/>
    <cellStyle name="Normal 3 3 2 2 2 3 2 2 3" xfId="4648" xr:uid="{00000000-0005-0000-0000-000039610000}"/>
    <cellStyle name="Normal 3 3 2 2 2 3 2 2 4" xfId="33135" xr:uid="{00000000-0005-0000-0000-00003A610000}"/>
    <cellStyle name="Normal 3 3 2 2 2 3 2 3" xfId="4649" xr:uid="{00000000-0005-0000-0000-00003B610000}"/>
    <cellStyle name="Normal 3 3 2 2 2 3 2 3 2" xfId="4650" xr:uid="{00000000-0005-0000-0000-00003C610000}"/>
    <cellStyle name="Normal 3 3 2 2 2 3 2 3 2 2" xfId="33138" xr:uid="{00000000-0005-0000-0000-00003D610000}"/>
    <cellStyle name="Normal 3 3 2 2 2 3 2 3 3" xfId="33137" xr:uid="{00000000-0005-0000-0000-00003E610000}"/>
    <cellStyle name="Normal 3 3 2 2 2 3 2 4" xfId="4651" xr:uid="{00000000-0005-0000-0000-00003F610000}"/>
    <cellStyle name="Normal 3 3 2 2 2 3 2 4 2" xfId="4652" xr:uid="{00000000-0005-0000-0000-000040610000}"/>
    <cellStyle name="Normal 3 3 2 2 2 3 2 4 2 2" xfId="33140" xr:uid="{00000000-0005-0000-0000-000041610000}"/>
    <cellStyle name="Normal 3 3 2 2 2 3 2 4 3" xfId="33139" xr:uid="{00000000-0005-0000-0000-000042610000}"/>
    <cellStyle name="Normal 3 3 2 2 2 3 2 5" xfId="4653" xr:uid="{00000000-0005-0000-0000-000043610000}"/>
    <cellStyle name="Normal 3 3 2 2 2 3 2 5 2" xfId="33141" xr:uid="{00000000-0005-0000-0000-000044610000}"/>
    <cellStyle name="Normal 3 3 2 2 2 3 2 6" xfId="33142" xr:uid="{00000000-0005-0000-0000-000045610000}"/>
    <cellStyle name="Normal 3 3 2 2 2 3 2 7" xfId="33134" xr:uid="{00000000-0005-0000-0000-000046610000}"/>
    <cellStyle name="Normal 3 3 2 2 2 3 3" xfId="4654" xr:uid="{00000000-0005-0000-0000-000047610000}"/>
    <cellStyle name="Normal 3 3 2 2 2 3 3 2" xfId="4655" xr:uid="{00000000-0005-0000-0000-000048610000}"/>
    <cellStyle name="Normal 3 3 2 2 2 3 3 2 2" xfId="4656" xr:uid="{00000000-0005-0000-0000-000049610000}"/>
    <cellStyle name="Normal 3 3 2 2 2 3 3 2 2 2" xfId="33145" xr:uid="{00000000-0005-0000-0000-00004A610000}"/>
    <cellStyle name="Normal 3 3 2 2 2 3 3 2 3" xfId="33144" xr:uid="{00000000-0005-0000-0000-00004B610000}"/>
    <cellStyle name="Normal 3 3 2 2 2 3 3 3" xfId="4657" xr:uid="{00000000-0005-0000-0000-00004C610000}"/>
    <cellStyle name="Normal 3 3 2 2 2 3 3 3 2" xfId="4658" xr:uid="{00000000-0005-0000-0000-00004D610000}"/>
    <cellStyle name="Normal 3 3 2 2 2 3 3 3 2 2" xfId="33147" xr:uid="{00000000-0005-0000-0000-00004E610000}"/>
    <cellStyle name="Normal 3 3 2 2 2 3 3 3 3" xfId="33146" xr:uid="{00000000-0005-0000-0000-00004F610000}"/>
    <cellStyle name="Normal 3 3 2 2 2 3 3 4" xfId="4659" xr:uid="{00000000-0005-0000-0000-000050610000}"/>
    <cellStyle name="Normal 3 3 2 2 2 3 3 4 2" xfId="33149" xr:uid="{00000000-0005-0000-0000-000051610000}"/>
    <cellStyle name="Normal 3 3 2 2 2 3 3 4 3" xfId="33148" xr:uid="{00000000-0005-0000-0000-000052610000}"/>
    <cellStyle name="Normal 3 3 2 2 2 3 3 5" xfId="33150" xr:uid="{00000000-0005-0000-0000-000053610000}"/>
    <cellStyle name="Normal 3 3 2 2 2 3 3 6" xfId="33151" xr:uid="{00000000-0005-0000-0000-000054610000}"/>
    <cellStyle name="Normal 3 3 2 2 2 3 3 7" xfId="33143" xr:uid="{00000000-0005-0000-0000-000055610000}"/>
    <cellStyle name="Normal 3 3 2 2 2 3 4" xfId="4660" xr:uid="{00000000-0005-0000-0000-000056610000}"/>
    <cellStyle name="Normal 3 3 2 2 2 3 4 2" xfId="4661" xr:uid="{00000000-0005-0000-0000-000057610000}"/>
    <cellStyle name="Normal 3 3 2 2 2 3 4 2 2" xfId="33154" xr:uid="{00000000-0005-0000-0000-000058610000}"/>
    <cellStyle name="Normal 3 3 2 2 2 3 4 2 3" xfId="33153" xr:uid="{00000000-0005-0000-0000-000059610000}"/>
    <cellStyle name="Normal 3 3 2 2 2 3 4 3" xfId="4662" xr:uid="{00000000-0005-0000-0000-00005A610000}"/>
    <cellStyle name="Normal 3 3 2 2 2 3 4 3 2" xfId="33156" xr:uid="{00000000-0005-0000-0000-00005B610000}"/>
    <cellStyle name="Normal 3 3 2 2 2 3 4 3 3" xfId="33155" xr:uid="{00000000-0005-0000-0000-00005C610000}"/>
    <cellStyle name="Normal 3 3 2 2 2 3 4 4" xfId="33157" xr:uid="{00000000-0005-0000-0000-00005D610000}"/>
    <cellStyle name="Normal 3 3 2 2 2 3 4 4 2" xfId="33158" xr:uid="{00000000-0005-0000-0000-00005E610000}"/>
    <cellStyle name="Normal 3 3 2 2 2 3 4 5" xfId="33159" xr:uid="{00000000-0005-0000-0000-00005F610000}"/>
    <cellStyle name="Normal 3 3 2 2 2 3 4 6" xfId="33160" xr:uid="{00000000-0005-0000-0000-000060610000}"/>
    <cellStyle name="Normal 3 3 2 2 2 3 4 7" xfId="33152" xr:uid="{00000000-0005-0000-0000-000061610000}"/>
    <cellStyle name="Normal 3 3 2 2 2 3 5" xfId="4663" xr:uid="{00000000-0005-0000-0000-000062610000}"/>
    <cellStyle name="Normal 3 3 2 2 2 3 5 2" xfId="4664" xr:uid="{00000000-0005-0000-0000-000063610000}"/>
    <cellStyle name="Normal 3 3 2 2 2 3 5 2 2" xfId="33163" xr:uid="{00000000-0005-0000-0000-000064610000}"/>
    <cellStyle name="Normal 3 3 2 2 2 3 5 2 3" xfId="33162" xr:uid="{00000000-0005-0000-0000-000065610000}"/>
    <cellStyle name="Normal 3 3 2 2 2 3 5 3" xfId="33164" xr:uid="{00000000-0005-0000-0000-000066610000}"/>
    <cellStyle name="Normal 3 3 2 2 2 3 5 3 2" xfId="33165" xr:uid="{00000000-0005-0000-0000-000067610000}"/>
    <cellStyle name="Normal 3 3 2 2 2 3 5 4" xfId="33166" xr:uid="{00000000-0005-0000-0000-000068610000}"/>
    <cellStyle name="Normal 3 3 2 2 2 3 5 5" xfId="33167" xr:uid="{00000000-0005-0000-0000-000069610000}"/>
    <cellStyle name="Normal 3 3 2 2 2 3 5 6" xfId="33161" xr:uid="{00000000-0005-0000-0000-00006A610000}"/>
    <cellStyle name="Normal 3 3 2 2 2 3 6" xfId="4665" xr:uid="{00000000-0005-0000-0000-00006B610000}"/>
    <cellStyle name="Normal 3 3 2 2 2 3 6 2" xfId="4666" xr:uid="{00000000-0005-0000-0000-00006C610000}"/>
    <cellStyle name="Normal 3 3 2 2 2 3 6 2 2" xfId="33169" xr:uid="{00000000-0005-0000-0000-00006D610000}"/>
    <cellStyle name="Normal 3 3 2 2 2 3 6 3" xfId="33168" xr:uid="{00000000-0005-0000-0000-00006E610000}"/>
    <cellStyle name="Normal 3 3 2 2 2 3 7" xfId="4667" xr:uid="{00000000-0005-0000-0000-00006F610000}"/>
    <cellStyle name="Normal 3 3 2 2 2 3 7 2" xfId="33171" xr:uid="{00000000-0005-0000-0000-000070610000}"/>
    <cellStyle name="Normal 3 3 2 2 2 3 7 3" xfId="33170" xr:uid="{00000000-0005-0000-0000-000071610000}"/>
    <cellStyle name="Normal 3 3 2 2 2 3 8" xfId="33172" xr:uid="{00000000-0005-0000-0000-000072610000}"/>
    <cellStyle name="Normal 3 3 2 2 2 3 8 2" xfId="33173" xr:uid="{00000000-0005-0000-0000-000073610000}"/>
    <cellStyle name="Normal 3 3 2 2 2 3 9" xfId="33174" xr:uid="{00000000-0005-0000-0000-000074610000}"/>
    <cellStyle name="Normal 3 3 2 2 2 4" xfId="4668" xr:uid="{00000000-0005-0000-0000-000075610000}"/>
    <cellStyle name="Normal 3 3 2 2 2 4 10" xfId="33176" xr:uid="{00000000-0005-0000-0000-000076610000}"/>
    <cellStyle name="Normal 3 3 2 2 2 4 11" xfId="33175" xr:uid="{00000000-0005-0000-0000-000077610000}"/>
    <cellStyle name="Normal 3 3 2 2 2 4 2" xfId="4669" xr:uid="{00000000-0005-0000-0000-000078610000}"/>
    <cellStyle name="Normal 3 3 2 2 2 4 2 2" xfId="4670" xr:uid="{00000000-0005-0000-0000-000079610000}"/>
    <cellStyle name="Normal 3 3 2 2 2 4 2 2 2" xfId="4671" xr:uid="{00000000-0005-0000-0000-00007A610000}"/>
    <cellStyle name="Normal 3 3 2 2 2 4 2 2 2 2" xfId="33179" xr:uid="{00000000-0005-0000-0000-00007B610000}"/>
    <cellStyle name="Normal 3 3 2 2 2 4 2 2 3" xfId="33178" xr:uid="{00000000-0005-0000-0000-00007C610000}"/>
    <cellStyle name="Normal 3 3 2 2 2 4 2 3" xfId="4672" xr:uid="{00000000-0005-0000-0000-00007D610000}"/>
    <cellStyle name="Normal 3 3 2 2 2 4 2 3 2" xfId="4673" xr:uid="{00000000-0005-0000-0000-00007E610000}"/>
    <cellStyle name="Normal 3 3 2 2 2 4 2 3 2 2" xfId="33181" xr:uid="{00000000-0005-0000-0000-00007F610000}"/>
    <cellStyle name="Normal 3 3 2 2 2 4 2 3 3" xfId="33180" xr:uid="{00000000-0005-0000-0000-000080610000}"/>
    <cellStyle name="Normal 3 3 2 2 2 4 2 4" xfId="4674" xr:uid="{00000000-0005-0000-0000-000081610000}"/>
    <cellStyle name="Normal 3 3 2 2 2 4 2 4 2" xfId="33183" xr:uid="{00000000-0005-0000-0000-000082610000}"/>
    <cellStyle name="Normal 3 3 2 2 2 4 2 4 3" xfId="33182" xr:uid="{00000000-0005-0000-0000-000083610000}"/>
    <cellStyle name="Normal 3 3 2 2 2 4 2 5" xfId="33184" xr:uid="{00000000-0005-0000-0000-000084610000}"/>
    <cellStyle name="Normal 3 3 2 2 2 4 2 6" xfId="33185" xr:uid="{00000000-0005-0000-0000-000085610000}"/>
    <cellStyle name="Normal 3 3 2 2 2 4 2 7" xfId="33177" xr:uid="{00000000-0005-0000-0000-000086610000}"/>
    <cellStyle name="Normal 3 3 2 2 2 4 3" xfId="4675" xr:uid="{00000000-0005-0000-0000-000087610000}"/>
    <cellStyle name="Normal 3 3 2 2 2 4 3 2" xfId="4676" xr:uid="{00000000-0005-0000-0000-000088610000}"/>
    <cellStyle name="Normal 3 3 2 2 2 4 3 2 2" xfId="33188" xr:uid="{00000000-0005-0000-0000-000089610000}"/>
    <cellStyle name="Normal 3 3 2 2 2 4 3 2 3" xfId="33187" xr:uid="{00000000-0005-0000-0000-00008A610000}"/>
    <cellStyle name="Normal 3 3 2 2 2 4 3 3" xfId="4677" xr:uid="{00000000-0005-0000-0000-00008B610000}"/>
    <cellStyle name="Normal 3 3 2 2 2 4 3 3 2" xfId="33190" xr:uid="{00000000-0005-0000-0000-00008C610000}"/>
    <cellStyle name="Normal 3 3 2 2 2 4 3 3 3" xfId="33189" xr:uid="{00000000-0005-0000-0000-00008D610000}"/>
    <cellStyle name="Normal 3 3 2 2 2 4 3 4" xfId="33191" xr:uid="{00000000-0005-0000-0000-00008E610000}"/>
    <cellStyle name="Normal 3 3 2 2 2 4 3 4 2" xfId="33192" xr:uid="{00000000-0005-0000-0000-00008F610000}"/>
    <cellStyle name="Normal 3 3 2 2 2 4 3 5" xfId="33193" xr:uid="{00000000-0005-0000-0000-000090610000}"/>
    <cellStyle name="Normal 3 3 2 2 2 4 3 6" xfId="33194" xr:uid="{00000000-0005-0000-0000-000091610000}"/>
    <cellStyle name="Normal 3 3 2 2 2 4 3 7" xfId="33186" xr:uid="{00000000-0005-0000-0000-000092610000}"/>
    <cellStyle name="Normal 3 3 2 2 2 4 4" xfId="4678" xr:uid="{00000000-0005-0000-0000-000093610000}"/>
    <cellStyle name="Normal 3 3 2 2 2 4 4 2" xfId="4679" xr:uid="{00000000-0005-0000-0000-000094610000}"/>
    <cellStyle name="Normal 3 3 2 2 2 4 4 2 2" xfId="33197" xr:uid="{00000000-0005-0000-0000-000095610000}"/>
    <cellStyle name="Normal 3 3 2 2 2 4 4 2 3" xfId="33196" xr:uid="{00000000-0005-0000-0000-000096610000}"/>
    <cellStyle name="Normal 3 3 2 2 2 4 4 3" xfId="33198" xr:uid="{00000000-0005-0000-0000-000097610000}"/>
    <cellStyle name="Normal 3 3 2 2 2 4 4 3 2" xfId="33199" xr:uid="{00000000-0005-0000-0000-000098610000}"/>
    <cellStyle name="Normal 3 3 2 2 2 4 4 4" xfId="33200" xr:uid="{00000000-0005-0000-0000-000099610000}"/>
    <cellStyle name="Normal 3 3 2 2 2 4 4 4 2" xfId="33201" xr:uid="{00000000-0005-0000-0000-00009A610000}"/>
    <cellStyle name="Normal 3 3 2 2 2 4 4 5" xfId="33202" xr:uid="{00000000-0005-0000-0000-00009B610000}"/>
    <cellStyle name="Normal 3 3 2 2 2 4 4 6" xfId="33203" xr:uid="{00000000-0005-0000-0000-00009C610000}"/>
    <cellStyle name="Normal 3 3 2 2 2 4 4 7" xfId="33195" xr:uid="{00000000-0005-0000-0000-00009D610000}"/>
    <cellStyle name="Normal 3 3 2 2 2 4 5" xfId="4680" xr:uid="{00000000-0005-0000-0000-00009E610000}"/>
    <cellStyle name="Normal 3 3 2 2 2 4 5 2" xfId="4681" xr:uid="{00000000-0005-0000-0000-00009F610000}"/>
    <cellStyle name="Normal 3 3 2 2 2 4 5 2 2" xfId="33206" xr:uid="{00000000-0005-0000-0000-0000A0610000}"/>
    <cellStyle name="Normal 3 3 2 2 2 4 5 2 3" xfId="33205" xr:uid="{00000000-0005-0000-0000-0000A1610000}"/>
    <cellStyle name="Normal 3 3 2 2 2 4 5 3" xfId="33207" xr:uid="{00000000-0005-0000-0000-0000A2610000}"/>
    <cellStyle name="Normal 3 3 2 2 2 4 5 3 2" xfId="33208" xr:uid="{00000000-0005-0000-0000-0000A3610000}"/>
    <cellStyle name="Normal 3 3 2 2 2 4 5 4" xfId="33209" xr:uid="{00000000-0005-0000-0000-0000A4610000}"/>
    <cellStyle name="Normal 3 3 2 2 2 4 5 5" xfId="33210" xr:uid="{00000000-0005-0000-0000-0000A5610000}"/>
    <cellStyle name="Normal 3 3 2 2 2 4 5 6" xfId="33204" xr:uid="{00000000-0005-0000-0000-0000A6610000}"/>
    <cellStyle name="Normal 3 3 2 2 2 4 6" xfId="4682" xr:uid="{00000000-0005-0000-0000-0000A7610000}"/>
    <cellStyle name="Normal 3 3 2 2 2 4 6 2" xfId="33212" xr:uid="{00000000-0005-0000-0000-0000A8610000}"/>
    <cellStyle name="Normal 3 3 2 2 2 4 6 3" xfId="33211" xr:uid="{00000000-0005-0000-0000-0000A9610000}"/>
    <cellStyle name="Normal 3 3 2 2 2 4 7" xfId="33213" xr:uid="{00000000-0005-0000-0000-0000AA610000}"/>
    <cellStyle name="Normal 3 3 2 2 2 4 7 2" xfId="33214" xr:uid="{00000000-0005-0000-0000-0000AB610000}"/>
    <cellStyle name="Normal 3 3 2 2 2 4 8" xfId="33215" xr:uid="{00000000-0005-0000-0000-0000AC610000}"/>
    <cellStyle name="Normal 3 3 2 2 2 4 8 2" xfId="33216" xr:uid="{00000000-0005-0000-0000-0000AD610000}"/>
    <cellStyle name="Normal 3 3 2 2 2 4 9" xfId="33217" xr:uid="{00000000-0005-0000-0000-0000AE610000}"/>
    <cellStyle name="Normal 3 3 2 2 2 5" xfId="4683" xr:uid="{00000000-0005-0000-0000-0000AF610000}"/>
    <cellStyle name="Normal 3 3 2 2 2 5 2" xfId="4684" xr:uid="{00000000-0005-0000-0000-0000B0610000}"/>
    <cellStyle name="Normal 3 3 2 2 2 5 2 2" xfId="4685" xr:uid="{00000000-0005-0000-0000-0000B1610000}"/>
    <cellStyle name="Normal 3 3 2 2 2 5 2 2 2" xfId="33220" xr:uid="{00000000-0005-0000-0000-0000B2610000}"/>
    <cellStyle name="Normal 3 3 2 2 2 5 2 3" xfId="33219" xr:uid="{00000000-0005-0000-0000-0000B3610000}"/>
    <cellStyle name="Normal 3 3 2 2 2 5 3" xfId="4686" xr:uid="{00000000-0005-0000-0000-0000B4610000}"/>
    <cellStyle name="Normal 3 3 2 2 2 5 3 2" xfId="4687" xr:uid="{00000000-0005-0000-0000-0000B5610000}"/>
    <cellStyle name="Normal 3 3 2 2 2 5 3 2 2" xfId="33222" xr:uid="{00000000-0005-0000-0000-0000B6610000}"/>
    <cellStyle name="Normal 3 3 2 2 2 5 3 3" xfId="33221" xr:uid="{00000000-0005-0000-0000-0000B7610000}"/>
    <cellStyle name="Normal 3 3 2 2 2 5 4" xfId="4688" xr:uid="{00000000-0005-0000-0000-0000B8610000}"/>
    <cellStyle name="Normal 3 3 2 2 2 5 4 2" xfId="33224" xr:uid="{00000000-0005-0000-0000-0000B9610000}"/>
    <cellStyle name="Normal 3 3 2 2 2 5 4 3" xfId="33223" xr:uid="{00000000-0005-0000-0000-0000BA610000}"/>
    <cellStyle name="Normal 3 3 2 2 2 5 5" xfId="33225" xr:uid="{00000000-0005-0000-0000-0000BB610000}"/>
    <cellStyle name="Normal 3 3 2 2 2 5 6" xfId="33226" xr:uid="{00000000-0005-0000-0000-0000BC610000}"/>
    <cellStyle name="Normal 3 3 2 2 2 5 7" xfId="33218" xr:uid="{00000000-0005-0000-0000-0000BD610000}"/>
    <cellStyle name="Normal 3 3 2 2 2 6" xfId="4689" xr:uid="{00000000-0005-0000-0000-0000BE610000}"/>
    <cellStyle name="Normal 3 3 2 2 2 6 2" xfId="4690" xr:uid="{00000000-0005-0000-0000-0000BF610000}"/>
    <cellStyle name="Normal 3 3 2 2 2 6 2 2" xfId="4691" xr:uid="{00000000-0005-0000-0000-0000C0610000}"/>
    <cellStyle name="Normal 3 3 2 2 2 6 2 2 2" xfId="33229" xr:uid="{00000000-0005-0000-0000-0000C1610000}"/>
    <cellStyle name="Normal 3 3 2 2 2 6 2 3" xfId="33228" xr:uid="{00000000-0005-0000-0000-0000C2610000}"/>
    <cellStyle name="Normal 3 3 2 2 2 6 3" xfId="4692" xr:uid="{00000000-0005-0000-0000-0000C3610000}"/>
    <cellStyle name="Normal 3 3 2 2 2 6 3 2" xfId="4693" xr:uid="{00000000-0005-0000-0000-0000C4610000}"/>
    <cellStyle name="Normal 3 3 2 2 2 6 3 2 2" xfId="33231" xr:uid="{00000000-0005-0000-0000-0000C5610000}"/>
    <cellStyle name="Normal 3 3 2 2 2 6 3 3" xfId="33230" xr:uid="{00000000-0005-0000-0000-0000C6610000}"/>
    <cellStyle name="Normal 3 3 2 2 2 6 4" xfId="4694" xr:uid="{00000000-0005-0000-0000-0000C7610000}"/>
    <cellStyle name="Normal 3 3 2 2 2 6 4 2" xfId="33233" xr:uid="{00000000-0005-0000-0000-0000C8610000}"/>
    <cellStyle name="Normal 3 3 2 2 2 6 4 3" xfId="33232" xr:uid="{00000000-0005-0000-0000-0000C9610000}"/>
    <cellStyle name="Normal 3 3 2 2 2 6 5" xfId="33234" xr:uid="{00000000-0005-0000-0000-0000CA610000}"/>
    <cellStyle name="Normal 3 3 2 2 2 6 6" xfId="33235" xr:uid="{00000000-0005-0000-0000-0000CB610000}"/>
    <cellStyle name="Normal 3 3 2 2 2 6 7" xfId="33227" xr:uid="{00000000-0005-0000-0000-0000CC610000}"/>
    <cellStyle name="Normal 3 3 2 2 2 7" xfId="4695" xr:uid="{00000000-0005-0000-0000-0000CD610000}"/>
    <cellStyle name="Normal 3 3 2 2 2 7 2" xfId="4696" xr:uid="{00000000-0005-0000-0000-0000CE610000}"/>
    <cellStyle name="Normal 3 3 2 2 2 7 2 2" xfId="33238" xr:uid="{00000000-0005-0000-0000-0000CF610000}"/>
    <cellStyle name="Normal 3 3 2 2 2 7 2 3" xfId="33237" xr:uid="{00000000-0005-0000-0000-0000D0610000}"/>
    <cellStyle name="Normal 3 3 2 2 2 7 3" xfId="4697" xr:uid="{00000000-0005-0000-0000-0000D1610000}"/>
    <cellStyle name="Normal 3 3 2 2 2 7 3 2" xfId="33240" xr:uid="{00000000-0005-0000-0000-0000D2610000}"/>
    <cellStyle name="Normal 3 3 2 2 2 7 3 3" xfId="33239" xr:uid="{00000000-0005-0000-0000-0000D3610000}"/>
    <cellStyle name="Normal 3 3 2 2 2 7 4" xfId="33241" xr:uid="{00000000-0005-0000-0000-0000D4610000}"/>
    <cellStyle name="Normal 3 3 2 2 2 7 4 2" xfId="33242" xr:uid="{00000000-0005-0000-0000-0000D5610000}"/>
    <cellStyle name="Normal 3 3 2 2 2 7 5" xfId="33243" xr:uid="{00000000-0005-0000-0000-0000D6610000}"/>
    <cellStyle name="Normal 3 3 2 2 2 7 6" xfId="33244" xr:uid="{00000000-0005-0000-0000-0000D7610000}"/>
    <cellStyle name="Normal 3 3 2 2 2 7 7" xfId="33236" xr:uid="{00000000-0005-0000-0000-0000D8610000}"/>
    <cellStyle name="Normal 3 3 2 2 2 8" xfId="4698" xr:uid="{00000000-0005-0000-0000-0000D9610000}"/>
    <cellStyle name="Normal 3 3 2 2 2 8 2" xfId="4699" xr:uid="{00000000-0005-0000-0000-0000DA610000}"/>
    <cellStyle name="Normal 3 3 2 2 2 8 2 2" xfId="33247" xr:uid="{00000000-0005-0000-0000-0000DB610000}"/>
    <cellStyle name="Normal 3 3 2 2 2 8 2 3" xfId="33246" xr:uid="{00000000-0005-0000-0000-0000DC610000}"/>
    <cellStyle name="Normal 3 3 2 2 2 8 3" xfId="33248" xr:uid="{00000000-0005-0000-0000-0000DD610000}"/>
    <cellStyle name="Normal 3 3 2 2 2 8 3 2" xfId="33249" xr:uid="{00000000-0005-0000-0000-0000DE610000}"/>
    <cellStyle name="Normal 3 3 2 2 2 8 4" xfId="33250" xr:uid="{00000000-0005-0000-0000-0000DF610000}"/>
    <cellStyle name="Normal 3 3 2 2 2 8 5" xfId="33251" xr:uid="{00000000-0005-0000-0000-0000E0610000}"/>
    <cellStyle name="Normal 3 3 2 2 2 8 6" xfId="33245" xr:uid="{00000000-0005-0000-0000-0000E1610000}"/>
    <cellStyle name="Normal 3 3 2 2 2 9" xfId="4700" xr:uid="{00000000-0005-0000-0000-0000E2610000}"/>
    <cellStyle name="Normal 3 3 2 2 2 9 2" xfId="4701" xr:uid="{00000000-0005-0000-0000-0000E3610000}"/>
    <cellStyle name="Normal 3 3 2 2 2 9 2 2" xfId="33253" xr:uid="{00000000-0005-0000-0000-0000E4610000}"/>
    <cellStyle name="Normal 3 3 2 2 2 9 3" xfId="33252" xr:uid="{00000000-0005-0000-0000-0000E5610000}"/>
    <cellStyle name="Normal 3 3 2 2 3" xfId="4702" xr:uid="{00000000-0005-0000-0000-0000E6610000}"/>
    <cellStyle name="Normal 3 3 2 2 3 10" xfId="33255" xr:uid="{00000000-0005-0000-0000-0000E7610000}"/>
    <cellStyle name="Normal 3 3 2 2 3 10 2" xfId="33256" xr:uid="{00000000-0005-0000-0000-0000E8610000}"/>
    <cellStyle name="Normal 3 3 2 2 3 11" xfId="33257" xr:uid="{00000000-0005-0000-0000-0000E9610000}"/>
    <cellStyle name="Normal 3 3 2 2 3 11 2" xfId="33258" xr:uid="{00000000-0005-0000-0000-0000EA610000}"/>
    <cellStyle name="Normal 3 3 2 2 3 12" xfId="33259" xr:uid="{00000000-0005-0000-0000-0000EB610000}"/>
    <cellStyle name="Normal 3 3 2 2 3 13" xfId="33260" xr:uid="{00000000-0005-0000-0000-0000EC610000}"/>
    <cellStyle name="Normal 3 3 2 2 3 14" xfId="33254" xr:uid="{00000000-0005-0000-0000-0000ED610000}"/>
    <cellStyle name="Normal 3 3 2 2 3 2" xfId="4703" xr:uid="{00000000-0005-0000-0000-0000EE610000}"/>
    <cellStyle name="Normal 3 3 2 2 3 2 10" xfId="33262" xr:uid="{00000000-0005-0000-0000-0000EF610000}"/>
    <cellStyle name="Normal 3 3 2 2 3 2 11" xfId="33263" xr:uid="{00000000-0005-0000-0000-0000F0610000}"/>
    <cellStyle name="Normal 3 3 2 2 3 2 12" xfId="33261" xr:uid="{00000000-0005-0000-0000-0000F1610000}"/>
    <cellStyle name="Normal 3 3 2 2 3 2 2" xfId="4704" xr:uid="{00000000-0005-0000-0000-0000F2610000}"/>
    <cellStyle name="Normal 3 3 2 2 3 2 2 2" xfId="4705" xr:uid="{00000000-0005-0000-0000-0000F3610000}"/>
    <cellStyle name="Normal 3 3 2 2 3 2 2 2 2" xfId="4706" xr:uid="{00000000-0005-0000-0000-0000F4610000}"/>
    <cellStyle name="Normal 3 3 2 2 3 2 2 2 2 2" xfId="33266" xr:uid="{00000000-0005-0000-0000-0000F5610000}"/>
    <cellStyle name="Normal 3 3 2 2 3 2 2 2 3" xfId="4707" xr:uid="{00000000-0005-0000-0000-0000F6610000}"/>
    <cellStyle name="Normal 3 3 2 2 3 2 2 2 4" xfId="33265" xr:uid="{00000000-0005-0000-0000-0000F7610000}"/>
    <cellStyle name="Normal 3 3 2 2 3 2 2 3" xfId="4708" xr:uid="{00000000-0005-0000-0000-0000F8610000}"/>
    <cellStyle name="Normal 3 3 2 2 3 2 2 3 2" xfId="4709" xr:uid="{00000000-0005-0000-0000-0000F9610000}"/>
    <cellStyle name="Normal 3 3 2 2 3 2 2 3 2 2" xfId="33268" xr:uid="{00000000-0005-0000-0000-0000FA610000}"/>
    <cellStyle name="Normal 3 3 2 2 3 2 2 3 3" xfId="33267" xr:uid="{00000000-0005-0000-0000-0000FB610000}"/>
    <cellStyle name="Normal 3 3 2 2 3 2 2 4" xfId="4710" xr:uid="{00000000-0005-0000-0000-0000FC610000}"/>
    <cellStyle name="Normal 3 3 2 2 3 2 2 4 2" xfId="4711" xr:uid="{00000000-0005-0000-0000-0000FD610000}"/>
    <cellStyle name="Normal 3 3 2 2 3 2 2 4 2 2" xfId="33270" xr:uid="{00000000-0005-0000-0000-0000FE610000}"/>
    <cellStyle name="Normal 3 3 2 2 3 2 2 4 3" xfId="33269" xr:uid="{00000000-0005-0000-0000-0000FF610000}"/>
    <cellStyle name="Normal 3 3 2 2 3 2 2 5" xfId="4712" xr:uid="{00000000-0005-0000-0000-000000620000}"/>
    <cellStyle name="Normal 3 3 2 2 3 2 2 5 2" xfId="33271" xr:uid="{00000000-0005-0000-0000-000001620000}"/>
    <cellStyle name="Normal 3 3 2 2 3 2 2 6" xfId="33272" xr:uid="{00000000-0005-0000-0000-000002620000}"/>
    <cellStyle name="Normal 3 3 2 2 3 2 2 7" xfId="33264" xr:uid="{00000000-0005-0000-0000-000003620000}"/>
    <cellStyle name="Normal 3 3 2 2 3 2 3" xfId="4713" xr:uid="{00000000-0005-0000-0000-000004620000}"/>
    <cellStyle name="Normal 3 3 2 2 3 2 3 2" xfId="4714" xr:uid="{00000000-0005-0000-0000-000005620000}"/>
    <cellStyle name="Normal 3 3 2 2 3 2 3 2 2" xfId="4715" xr:uid="{00000000-0005-0000-0000-000006620000}"/>
    <cellStyle name="Normal 3 3 2 2 3 2 3 2 2 2" xfId="33275" xr:uid="{00000000-0005-0000-0000-000007620000}"/>
    <cellStyle name="Normal 3 3 2 2 3 2 3 2 3" xfId="33274" xr:uid="{00000000-0005-0000-0000-000008620000}"/>
    <cellStyle name="Normal 3 3 2 2 3 2 3 3" xfId="4716" xr:uid="{00000000-0005-0000-0000-000009620000}"/>
    <cellStyle name="Normal 3 3 2 2 3 2 3 3 2" xfId="4717" xr:uid="{00000000-0005-0000-0000-00000A620000}"/>
    <cellStyle name="Normal 3 3 2 2 3 2 3 3 2 2" xfId="33277" xr:uid="{00000000-0005-0000-0000-00000B620000}"/>
    <cellStyle name="Normal 3 3 2 2 3 2 3 3 3" xfId="33276" xr:uid="{00000000-0005-0000-0000-00000C620000}"/>
    <cellStyle name="Normal 3 3 2 2 3 2 3 4" xfId="4718" xr:uid="{00000000-0005-0000-0000-00000D620000}"/>
    <cellStyle name="Normal 3 3 2 2 3 2 3 4 2" xfId="33279" xr:uid="{00000000-0005-0000-0000-00000E620000}"/>
    <cellStyle name="Normal 3 3 2 2 3 2 3 4 3" xfId="33278" xr:uid="{00000000-0005-0000-0000-00000F620000}"/>
    <cellStyle name="Normal 3 3 2 2 3 2 3 5" xfId="33280" xr:uid="{00000000-0005-0000-0000-000010620000}"/>
    <cellStyle name="Normal 3 3 2 2 3 2 3 6" xfId="33281" xr:uid="{00000000-0005-0000-0000-000011620000}"/>
    <cellStyle name="Normal 3 3 2 2 3 2 3 7" xfId="33273" xr:uid="{00000000-0005-0000-0000-000012620000}"/>
    <cellStyle name="Normal 3 3 2 2 3 2 4" xfId="4719" xr:uid="{00000000-0005-0000-0000-000013620000}"/>
    <cellStyle name="Normal 3 3 2 2 3 2 4 2" xfId="4720" xr:uid="{00000000-0005-0000-0000-000014620000}"/>
    <cellStyle name="Normal 3 3 2 2 3 2 4 2 2" xfId="33284" xr:uid="{00000000-0005-0000-0000-000015620000}"/>
    <cellStyle name="Normal 3 3 2 2 3 2 4 2 3" xfId="33283" xr:uid="{00000000-0005-0000-0000-000016620000}"/>
    <cellStyle name="Normal 3 3 2 2 3 2 4 3" xfId="4721" xr:uid="{00000000-0005-0000-0000-000017620000}"/>
    <cellStyle name="Normal 3 3 2 2 3 2 4 3 2" xfId="33286" xr:uid="{00000000-0005-0000-0000-000018620000}"/>
    <cellStyle name="Normal 3 3 2 2 3 2 4 3 3" xfId="33285" xr:uid="{00000000-0005-0000-0000-000019620000}"/>
    <cellStyle name="Normal 3 3 2 2 3 2 4 4" xfId="33287" xr:uid="{00000000-0005-0000-0000-00001A620000}"/>
    <cellStyle name="Normal 3 3 2 2 3 2 4 4 2" xfId="33288" xr:uid="{00000000-0005-0000-0000-00001B620000}"/>
    <cellStyle name="Normal 3 3 2 2 3 2 4 5" xfId="33289" xr:uid="{00000000-0005-0000-0000-00001C620000}"/>
    <cellStyle name="Normal 3 3 2 2 3 2 4 6" xfId="33290" xr:uid="{00000000-0005-0000-0000-00001D620000}"/>
    <cellStyle name="Normal 3 3 2 2 3 2 4 7" xfId="33282" xr:uid="{00000000-0005-0000-0000-00001E620000}"/>
    <cellStyle name="Normal 3 3 2 2 3 2 5" xfId="4722" xr:uid="{00000000-0005-0000-0000-00001F620000}"/>
    <cellStyle name="Normal 3 3 2 2 3 2 5 2" xfId="4723" xr:uid="{00000000-0005-0000-0000-000020620000}"/>
    <cellStyle name="Normal 3 3 2 2 3 2 5 2 2" xfId="33293" xr:uid="{00000000-0005-0000-0000-000021620000}"/>
    <cellStyle name="Normal 3 3 2 2 3 2 5 2 3" xfId="33292" xr:uid="{00000000-0005-0000-0000-000022620000}"/>
    <cellStyle name="Normal 3 3 2 2 3 2 5 3" xfId="33294" xr:uid="{00000000-0005-0000-0000-000023620000}"/>
    <cellStyle name="Normal 3 3 2 2 3 2 5 3 2" xfId="33295" xr:uid="{00000000-0005-0000-0000-000024620000}"/>
    <cellStyle name="Normal 3 3 2 2 3 2 5 4" xfId="33296" xr:uid="{00000000-0005-0000-0000-000025620000}"/>
    <cellStyle name="Normal 3 3 2 2 3 2 5 4 2" xfId="33297" xr:uid="{00000000-0005-0000-0000-000026620000}"/>
    <cellStyle name="Normal 3 3 2 2 3 2 5 5" xfId="33298" xr:uid="{00000000-0005-0000-0000-000027620000}"/>
    <cellStyle name="Normal 3 3 2 2 3 2 5 6" xfId="33299" xr:uid="{00000000-0005-0000-0000-000028620000}"/>
    <cellStyle name="Normal 3 3 2 2 3 2 5 7" xfId="33291" xr:uid="{00000000-0005-0000-0000-000029620000}"/>
    <cellStyle name="Normal 3 3 2 2 3 2 6" xfId="4724" xr:uid="{00000000-0005-0000-0000-00002A620000}"/>
    <cellStyle name="Normal 3 3 2 2 3 2 6 2" xfId="4725" xr:uid="{00000000-0005-0000-0000-00002B620000}"/>
    <cellStyle name="Normal 3 3 2 2 3 2 6 2 2" xfId="33302" xr:uid="{00000000-0005-0000-0000-00002C620000}"/>
    <cellStyle name="Normal 3 3 2 2 3 2 6 2 3" xfId="33301" xr:uid="{00000000-0005-0000-0000-00002D620000}"/>
    <cellStyle name="Normal 3 3 2 2 3 2 6 3" xfId="33303" xr:uid="{00000000-0005-0000-0000-00002E620000}"/>
    <cellStyle name="Normal 3 3 2 2 3 2 6 3 2" xfId="33304" xr:uid="{00000000-0005-0000-0000-00002F620000}"/>
    <cellStyle name="Normal 3 3 2 2 3 2 6 4" xfId="33305" xr:uid="{00000000-0005-0000-0000-000030620000}"/>
    <cellStyle name="Normal 3 3 2 2 3 2 6 5" xfId="33306" xr:uid="{00000000-0005-0000-0000-000031620000}"/>
    <cellStyle name="Normal 3 3 2 2 3 2 6 6" xfId="33300" xr:uid="{00000000-0005-0000-0000-000032620000}"/>
    <cellStyle name="Normal 3 3 2 2 3 2 7" xfId="4726" xr:uid="{00000000-0005-0000-0000-000033620000}"/>
    <cellStyle name="Normal 3 3 2 2 3 2 7 2" xfId="33308" xr:uid="{00000000-0005-0000-0000-000034620000}"/>
    <cellStyle name="Normal 3 3 2 2 3 2 7 3" xfId="33307" xr:uid="{00000000-0005-0000-0000-000035620000}"/>
    <cellStyle name="Normal 3 3 2 2 3 2 8" xfId="33309" xr:uid="{00000000-0005-0000-0000-000036620000}"/>
    <cellStyle name="Normal 3 3 2 2 3 2 8 2" xfId="33310" xr:uid="{00000000-0005-0000-0000-000037620000}"/>
    <cellStyle name="Normal 3 3 2 2 3 2 9" xfId="33311" xr:uid="{00000000-0005-0000-0000-000038620000}"/>
    <cellStyle name="Normal 3 3 2 2 3 2 9 2" xfId="33312" xr:uid="{00000000-0005-0000-0000-000039620000}"/>
    <cellStyle name="Normal 3 3 2 2 3 3" xfId="4727" xr:uid="{00000000-0005-0000-0000-00003A620000}"/>
    <cellStyle name="Normal 3 3 2 2 3 3 10" xfId="33314" xr:uid="{00000000-0005-0000-0000-00003B620000}"/>
    <cellStyle name="Normal 3 3 2 2 3 3 11" xfId="33313" xr:uid="{00000000-0005-0000-0000-00003C620000}"/>
    <cellStyle name="Normal 3 3 2 2 3 3 2" xfId="4728" xr:uid="{00000000-0005-0000-0000-00003D620000}"/>
    <cellStyle name="Normal 3 3 2 2 3 3 2 2" xfId="4729" xr:uid="{00000000-0005-0000-0000-00003E620000}"/>
    <cellStyle name="Normal 3 3 2 2 3 3 2 2 2" xfId="33317" xr:uid="{00000000-0005-0000-0000-00003F620000}"/>
    <cellStyle name="Normal 3 3 2 2 3 3 2 2 3" xfId="33316" xr:uid="{00000000-0005-0000-0000-000040620000}"/>
    <cellStyle name="Normal 3 3 2 2 3 3 2 3" xfId="4730" xr:uid="{00000000-0005-0000-0000-000041620000}"/>
    <cellStyle name="Normal 3 3 2 2 3 3 2 3 2" xfId="33319" xr:uid="{00000000-0005-0000-0000-000042620000}"/>
    <cellStyle name="Normal 3 3 2 2 3 3 2 3 3" xfId="33318" xr:uid="{00000000-0005-0000-0000-000043620000}"/>
    <cellStyle name="Normal 3 3 2 2 3 3 2 4" xfId="33320" xr:uid="{00000000-0005-0000-0000-000044620000}"/>
    <cellStyle name="Normal 3 3 2 2 3 3 2 4 2" xfId="33321" xr:uid="{00000000-0005-0000-0000-000045620000}"/>
    <cellStyle name="Normal 3 3 2 2 3 3 2 5" xfId="33322" xr:uid="{00000000-0005-0000-0000-000046620000}"/>
    <cellStyle name="Normal 3 3 2 2 3 3 2 6" xfId="33323" xr:uid="{00000000-0005-0000-0000-000047620000}"/>
    <cellStyle name="Normal 3 3 2 2 3 3 2 7" xfId="33315" xr:uid="{00000000-0005-0000-0000-000048620000}"/>
    <cellStyle name="Normal 3 3 2 2 3 3 3" xfId="4731" xr:uid="{00000000-0005-0000-0000-000049620000}"/>
    <cellStyle name="Normal 3 3 2 2 3 3 3 2" xfId="4732" xr:uid="{00000000-0005-0000-0000-00004A620000}"/>
    <cellStyle name="Normal 3 3 2 2 3 3 3 2 2" xfId="33326" xr:uid="{00000000-0005-0000-0000-00004B620000}"/>
    <cellStyle name="Normal 3 3 2 2 3 3 3 2 3" xfId="33325" xr:uid="{00000000-0005-0000-0000-00004C620000}"/>
    <cellStyle name="Normal 3 3 2 2 3 3 3 3" xfId="33327" xr:uid="{00000000-0005-0000-0000-00004D620000}"/>
    <cellStyle name="Normal 3 3 2 2 3 3 3 3 2" xfId="33328" xr:uid="{00000000-0005-0000-0000-00004E620000}"/>
    <cellStyle name="Normal 3 3 2 2 3 3 3 4" xfId="33329" xr:uid="{00000000-0005-0000-0000-00004F620000}"/>
    <cellStyle name="Normal 3 3 2 2 3 3 3 4 2" xfId="33330" xr:uid="{00000000-0005-0000-0000-000050620000}"/>
    <cellStyle name="Normal 3 3 2 2 3 3 3 5" xfId="33331" xr:uid="{00000000-0005-0000-0000-000051620000}"/>
    <cellStyle name="Normal 3 3 2 2 3 3 3 6" xfId="33332" xr:uid="{00000000-0005-0000-0000-000052620000}"/>
    <cellStyle name="Normal 3 3 2 2 3 3 3 7" xfId="33324" xr:uid="{00000000-0005-0000-0000-000053620000}"/>
    <cellStyle name="Normal 3 3 2 2 3 3 4" xfId="4733" xr:uid="{00000000-0005-0000-0000-000054620000}"/>
    <cellStyle name="Normal 3 3 2 2 3 3 4 2" xfId="4734" xr:uid="{00000000-0005-0000-0000-000055620000}"/>
    <cellStyle name="Normal 3 3 2 2 3 3 4 2 2" xfId="33335" xr:uid="{00000000-0005-0000-0000-000056620000}"/>
    <cellStyle name="Normal 3 3 2 2 3 3 4 2 3" xfId="33334" xr:uid="{00000000-0005-0000-0000-000057620000}"/>
    <cellStyle name="Normal 3 3 2 2 3 3 4 3" xfId="33336" xr:uid="{00000000-0005-0000-0000-000058620000}"/>
    <cellStyle name="Normal 3 3 2 2 3 3 4 3 2" xfId="33337" xr:uid="{00000000-0005-0000-0000-000059620000}"/>
    <cellStyle name="Normal 3 3 2 2 3 3 4 4" xfId="33338" xr:uid="{00000000-0005-0000-0000-00005A620000}"/>
    <cellStyle name="Normal 3 3 2 2 3 3 4 4 2" xfId="33339" xr:uid="{00000000-0005-0000-0000-00005B620000}"/>
    <cellStyle name="Normal 3 3 2 2 3 3 4 5" xfId="33340" xr:uid="{00000000-0005-0000-0000-00005C620000}"/>
    <cellStyle name="Normal 3 3 2 2 3 3 4 6" xfId="33341" xr:uid="{00000000-0005-0000-0000-00005D620000}"/>
    <cellStyle name="Normal 3 3 2 2 3 3 4 7" xfId="33333" xr:uid="{00000000-0005-0000-0000-00005E620000}"/>
    <cellStyle name="Normal 3 3 2 2 3 3 5" xfId="4735" xr:uid="{00000000-0005-0000-0000-00005F620000}"/>
    <cellStyle name="Normal 3 3 2 2 3 3 5 2" xfId="33343" xr:uid="{00000000-0005-0000-0000-000060620000}"/>
    <cellStyle name="Normal 3 3 2 2 3 3 5 2 2" xfId="33344" xr:uid="{00000000-0005-0000-0000-000061620000}"/>
    <cellStyle name="Normal 3 3 2 2 3 3 5 3" xfId="33345" xr:uid="{00000000-0005-0000-0000-000062620000}"/>
    <cellStyle name="Normal 3 3 2 2 3 3 5 3 2" xfId="33346" xr:uid="{00000000-0005-0000-0000-000063620000}"/>
    <cellStyle name="Normal 3 3 2 2 3 3 5 4" xfId="33347" xr:uid="{00000000-0005-0000-0000-000064620000}"/>
    <cellStyle name="Normal 3 3 2 2 3 3 5 5" xfId="33348" xr:uid="{00000000-0005-0000-0000-000065620000}"/>
    <cellStyle name="Normal 3 3 2 2 3 3 5 6" xfId="33342" xr:uid="{00000000-0005-0000-0000-000066620000}"/>
    <cellStyle name="Normal 3 3 2 2 3 3 6" xfId="33349" xr:uid="{00000000-0005-0000-0000-000067620000}"/>
    <cellStyle name="Normal 3 3 2 2 3 3 6 2" xfId="33350" xr:uid="{00000000-0005-0000-0000-000068620000}"/>
    <cellStyle name="Normal 3 3 2 2 3 3 7" xfId="33351" xr:uid="{00000000-0005-0000-0000-000069620000}"/>
    <cellStyle name="Normal 3 3 2 2 3 3 7 2" xfId="33352" xr:uid="{00000000-0005-0000-0000-00006A620000}"/>
    <cellStyle name="Normal 3 3 2 2 3 3 8" xfId="33353" xr:uid="{00000000-0005-0000-0000-00006B620000}"/>
    <cellStyle name="Normal 3 3 2 2 3 3 8 2" xfId="33354" xr:uid="{00000000-0005-0000-0000-00006C620000}"/>
    <cellStyle name="Normal 3 3 2 2 3 3 9" xfId="33355" xr:uid="{00000000-0005-0000-0000-00006D620000}"/>
    <cellStyle name="Normal 3 3 2 2 3 4" xfId="4736" xr:uid="{00000000-0005-0000-0000-00006E620000}"/>
    <cellStyle name="Normal 3 3 2 2 3 4 10" xfId="33357" xr:uid="{00000000-0005-0000-0000-00006F620000}"/>
    <cellStyle name="Normal 3 3 2 2 3 4 11" xfId="33356" xr:uid="{00000000-0005-0000-0000-000070620000}"/>
    <cellStyle name="Normal 3 3 2 2 3 4 2" xfId="4737" xr:uid="{00000000-0005-0000-0000-000071620000}"/>
    <cellStyle name="Normal 3 3 2 2 3 4 2 2" xfId="4738" xr:uid="{00000000-0005-0000-0000-000072620000}"/>
    <cellStyle name="Normal 3 3 2 2 3 4 2 2 2" xfId="33360" xr:uid="{00000000-0005-0000-0000-000073620000}"/>
    <cellStyle name="Normal 3 3 2 2 3 4 2 2 3" xfId="33359" xr:uid="{00000000-0005-0000-0000-000074620000}"/>
    <cellStyle name="Normal 3 3 2 2 3 4 2 3" xfId="33361" xr:uid="{00000000-0005-0000-0000-000075620000}"/>
    <cellStyle name="Normal 3 3 2 2 3 4 2 3 2" xfId="33362" xr:uid="{00000000-0005-0000-0000-000076620000}"/>
    <cellStyle name="Normal 3 3 2 2 3 4 2 4" xfId="33363" xr:uid="{00000000-0005-0000-0000-000077620000}"/>
    <cellStyle name="Normal 3 3 2 2 3 4 2 4 2" xfId="33364" xr:uid="{00000000-0005-0000-0000-000078620000}"/>
    <cellStyle name="Normal 3 3 2 2 3 4 2 5" xfId="33365" xr:uid="{00000000-0005-0000-0000-000079620000}"/>
    <cellStyle name="Normal 3 3 2 2 3 4 2 6" xfId="33366" xr:uid="{00000000-0005-0000-0000-00007A620000}"/>
    <cellStyle name="Normal 3 3 2 2 3 4 2 7" xfId="33358" xr:uid="{00000000-0005-0000-0000-00007B620000}"/>
    <cellStyle name="Normal 3 3 2 2 3 4 3" xfId="4739" xr:uid="{00000000-0005-0000-0000-00007C620000}"/>
    <cellStyle name="Normal 3 3 2 2 3 4 3 2" xfId="4740" xr:uid="{00000000-0005-0000-0000-00007D620000}"/>
    <cellStyle name="Normal 3 3 2 2 3 4 3 2 2" xfId="33369" xr:uid="{00000000-0005-0000-0000-00007E620000}"/>
    <cellStyle name="Normal 3 3 2 2 3 4 3 2 3" xfId="33368" xr:uid="{00000000-0005-0000-0000-00007F620000}"/>
    <cellStyle name="Normal 3 3 2 2 3 4 3 3" xfId="33370" xr:uid="{00000000-0005-0000-0000-000080620000}"/>
    <cellStyle name="Normal 3 3 2 2 3 4 3 3 2" xfId="33371" xr:uid="{00000000-0005-0000-0000-000081620000}"/>
    <cellStyle name="Normal 3 3 2 2 3 4 3 4" xfId="33372" xr:uid="{00000000-0005-0000-0000-000082620000}"/>
    <cellStyle name="Normal 3 3 2 2 3 4 3 4 2" xfId="33373" xr:uid="{00000000-0005-0000-0000-000083620000}"/>
    <cellStyle name="Normal 3 3 2 2 3 4 3 5" xfId="33374" xr:uid="{00000000-0005-0000-0000-000084620000}"/>
    <cellStyle name="Normal 3 3 2 2 3 4 3 6" xfId="33375" xr:uid="{00000000-0005-0000-0000-000085620000}"/>
    <cellStyle name="Normal 3 3 2 2 3 4 3 7" xfId="33367" xr:uid="{00000000-0005-0000-0000-000086620000}"/>
    <cellStyle name="Normal 3 3 2 2 3 4 4" xfId="4741" xr:uid="{00000000-0005-0000-0000-000087620000}"/>
    <cellStyle name="Normal 3 3 2 2 3 4 4 2" xfId="33377" xr:uid="{00000000-0005-0000-0000-000088620000}"/>
    <cellStyle name="Normal 3 3 2 2 3 4 4 2 2" xfId="33378" xr:uid="{00000000-0005-0000-0000-000089620000}"/>
    <cellStyle name="Normal 3 3 2 2 3 4 4 3" xfId="33379" xr:uid="{00000000-0005-0000-0000-00008A620000}"/>
    <cellStyle name="Normal 3 3 2 2 3 4 4 3 2" xfId="33380" xr:uid="{00000000-0005-0000-0000-00008B620000}"/>
    <cellStyle name="Normal 3 3 2 2 3 4 4 4" xfId="33381" xr:uid="{00000000-0005-0000-0000-00008C620000}"/>
    <cellStyle name="Normal 3 3 2 2 3 4 4 4 2" xfId="33382" xr:uid="{00000000-0005-0000-0000-00008D620000}"/>
    <cellStyle name="Normal 3 3 2 2 3 4 4 5" xfId="33383" xr:uid="{00000000-0005-0000-0000-00008E620000}"/>
    <cellStyle name="Normal 3 3 2 2 3 4 4 6" xfId="33384" xr:uid="{00000000-0005-0000-0000-00008F620000}"/>
    <cellStyle name="Normal 3 3 2 2 3 4 4 7" xfId="33376" xr:uid="{00000000-0005-0000-0000-000090620000}"/>
    <cellStyle name="Normal 3 3 2 2 3 4 5" xfId="33385" xr:uid="{00000000-0005-0000-0000-000091620000}"/>
    <cellStyle name="Normal 3 3 2 2 3 4 5 2" xfId="33386" xr:uid="{00000000-0005-0000-0000-000092620000}"/>
    <cellStyle name="Normal 3 3 2 2 3 4 5 2 2" xfId="33387" xr:uid="{00000000-0005-0000-0000-000093620000}"/>
    <cellStyle name="Normal 3 3 2 2 3 4 5 3" xfId="33388" xr:uid="{00000000-0005-0000-0000-000094620000}"/>
    <cellStyle name="Normal 3 3 2 2 3 4 5 3 2" xfId="33389" xr:uid="{00000000-0005-0000-0000-000095620000}"/>
    <cellStyle name="Normal 3 3 2 2 3 4 5 4" xfId="33390" xr:uid="{00000000-0005-0000-0000-000096620000}"/>
    <cellStyle name="Normal 3 3 2 2 3 4 5 5" xfId="33391" xr:uid="{00000000-0005-0000-0000-000097620000}"/>
    <cellStyle name="Normal 3 3 2 2 3 4 6" xfId="33392" xr:uid="{00000000-0005-0000-0000-000098620000}"/>
    <cellStyle name="Normal 3 3 2 2 3 4 6 2" xfId="33393" xr:uid="{00000000-0005-0000-0000-000099620000}"/>
    <cellStyle name="Normal 3 3 2 2 3 4 7" xfId="33394" xr:uid="{00000000-0005-0000-0000-00009A620000}"/>
    <cellStyle name="Normal 3 3 2 2 3 4 7 2" xfId="33395" xr:uid="{00000000-0005-0000-0000-00009B620000}"/>
    <cellStyle name="Normal 3 3 2 2 3 4 8" xfId="33396" xr:uid="{00000000-0005-0000-0000-00009C620000}"/>
    <cellStyle name="Normal 3 3 2 2 3 4 8 2" xfId="33397" xr:uid="{00000000-0005-0000-0000-00009D620000}"/>
    <cellStyle name="Normal 3 3 2 2 3 4 9" xfId="33398" xr:uid="{00000000-0005-0000-0000-00009E620000}"/>
    <cellStyle name="Normal 3 3 2 2 3 5" xfId="4742" xr:uid="{00000000-0005-0000-0000-00009F620000}"/>
    <cellStyle name="Normal 3 3 2 2 3 5 2" xfId="4743" xr:uid="{00000000-0005-0000-0000-0000A0620000}"/>
    <cellStyle name="Normal 3 3 2 2 3 5 2 2" xfId="33401" xr:uid="{00000000-0005-0000-0000-0000A1620000}"/>
    <cellStyle name="Normal 3 3 2 2 3 5 2 3" xfId="33400" xr:uid="{00000000-0005-0000-0000-0000A2620000}"/>
    <cellStyle name="Normal 3 3 2 2 3 5 3" xfId="4744" xr:uid="{00000000-0005-0000-0000-0000A3620000}"/>
    <cellStyle name="Normal 3 3 2 2 3 5 3 2" xfId="33403" xr:uid="{00000000-0005-0000-0000-0000A4620000}"/>
    <cellStyle name="Normal 3 3 2 2 3 5 3 3" xfId="33402" xr:uid="{00000000-0005-0000-0000-0000A5620000}"/>
    <cellStyle name="Normal 3 3 2 2 3 5 4" xfId="33404" xr:uid="{00000000-0005-0000-0000-0000A6620000}"/>
    <cellStyle name="Normal 3 3 2 2 3 5 4 2" xfId="33405" xr:uid="{00000000-0005-0000-0000-0000A7620000}"/>
    <cellStyle name="Normal 3 3 2 2 3 5 5" xfId="33406" xr:uid="{00000000-0005-0000-0000-0000A8620000}"/>
    <cellStyle name="Normal 3 3 2 2 3 5 6" xfId="33407" xr:uid="{00000000-0005-0000-0000-0000A9620000}"/>
    <cellStyle name="Normal 3 3 2 2 3 5 7" xfId="33399" xr:uid="{00000000-0005-0000-0000-0000AA620000}"/>
    <cellStyle name="Normal 3 3 2 2 3 6" xfId="4745" xr:uid="{00000000-0005-0000-0000-0000AB620000}"/>
    <cellStyle name="Normal 3 3 2 2 3 6 2" xfId="4746" xr:uid="{00000000-0005-0000-0000-0000AC620000}"/>
    <cellStyle name="Normal 3 3 2 2 3 6 2 2" xfId="33410" xr:uid="{00000000-0005-0000-0000-0000AD620000}"/>
    <cellStyle name="Normal 3 3 2 2 3 6 2 3" xfId="33409" xr:uid="{00000000-0005-0000-0000-0000AE620000}"/>
    <cellStyle name="Normal 3 3 2 2 3 6 3" xfId="33411" xr:uid="{00000000-0005-0000-0000-0000AF620000}"/>
    <cellStyle name="Normal 3 3 2 2 3 6 3 2" xfId="33412" xr:uid="{00000000-0005-0000-0000-0000B0620000}"/>
    <cellStyle name="Normal 3 3 2 2 3 6 4" xfId="33413" xr:uid="{00000000-0005-0000-0000-0000B1620000}"/>
    <cellStyle name="Normal 3 3 2 2 3 6 4 2" xfId="33414" xr:uid="{00000000-0005-0000-0000-0000B2620000}"/>
    <cellStyle name="Normal 3 3 2 2 3 6 5" xfId="33415" xr:uid="{00000000-0005-0000-0000-0000B3620000}"/>
    <cellStyle name="Normal 3 3 2 2 3 6 6" xfId="33416" xr:uid="{00000000-0005-0000-0000-0000B4620000}"/>
    <cellStyle name="Normal 3 3 2 2 3 6 7" xfId="33408" xr:uid="{00000000-0005-0000-0000-0000B5620000}"/>
    <cellStyle name="Normal 3 3 2 2 3 7" xfId="4747" xr:uid="{00000000-0005-0000-0000-0000B6620000}"/>
    <cellStyle name="Normal 3 3 2 2 3 7 2" xfId="4748" xr:uid="{00000000-0005-0000-0000-0000B7620000}"/>
    <cellStyle name="Normal 3 3 2 2 3 7 2 2" xfId="33419" xr:uid="{00000000-0005-0000-0000-0000B8620000}"/>
    <cellStyle name="Normal 3 3 2 2 3 7 2 3" xfId="33418" xr:uid="{00000000-0005-0000-0000-0000B9620000}"/>
    <cellStyle name="Normal 3 3 2 2 3 7 3" xfId="33420" xr:uid="{00000000-0005-0000-0000-0000BA620000}"/>
    <cellStyle name="Normal 3 3 2 2 3 7 3 2" xfId="33421" xr:uid="{00000000-0005-0000-0000-0000BB620000}"/>
    <cellStyle name="Normal 3 3 2 2 3 7 4" xfId="33422" xr:uid="{00000000-0005-0000-0000-0000BC620000}"/>
    <cellStyle name="Normal 3 3 2 2 3 7 4 2" xfId="33423" xr:uid="{00000000-0005-0000-0000-0000BD620000}"/>
    <cellStyle name="Normal 3 3 2 2 3 7 5" xfId="33424" xr:uid="{00000000-0005-0000-0000-0000BE620000}"/>
    <cellStyle name="Normal 3 3 2 2 3 7 6" xfId="33425" xr:uid="{00000000-0005-0000-0000-0000BF620000}"/>
    <cellStyle name="Normal 3 3 2 2 3 7 7" xfId="33417" xr:uid="{00000000-0005-0000-0000-0000C0620000}"/>
    <cellStyle name="Normal 3 3 2 2 3 8" xfId="4749" xr:uid="{00000000-0005-0000-0000-0000C1620000}"/>
    <cellStyle name="Normal 3 3 2 2 3 8 2" xfId="33427" xr:uid="{00000000-0005-0000-0000-0000C2620000}"/>
    <cellStyle name="Normal 3 3 2 2 3 8 2 2" xfId="33428" xr:uid="{00000000-0005-0000-0000-0000C3620000}"/>
    <cellStyle name="Normal 3 3 2 2 3 8 3" xfId="33429" xr:uid="{00000000-0005-0000-0000-0000C4620000}"/>
    <cellStyle name="Normal 3 3 2 2 3 8 3 2" xfId="33430" xr:uid="{00000000-0005-0000-0000-0000C5620000}"/>
    <cellStyle name="Normal 3 3 2 2 3 8 4" xfId="33431" xr:uid="{00000000-0005-0000-0000-0000C6620000}"/>
    <cellStyle name="Normal 3 3 2 2 3 8 5" xfId="33432" xr:uid="{00000000-0005-0000-0000-0000C7620000}"/>
    <cellStyle name="Normal 3 3 2 2 3 8 6" xfId="33426" xr:uid="{00000000-0005-0000-0000-0000C8620000}"/>
    <cellStyle name="Normal 3 3 2 2 3 9" xfId="33433" xr:uid="{00000000-0005-0000-0000-0000C9620000}"/>
    <cellStyle name="Normal 3 3 2 2 3 9 2" xfId="33434" xr:uid="{00000000-0005-0000-0000-0000CA620000}"/>
    <cellStyle name="Normal 3 3 2 2 4" xfId="4750" xr:uid="{00000000-0005-0000-0000-0000CB620000}"/>
    <cellStyle name="Normal 3 3 2 2 4 10" xfId="33436" xr:uid="{00000000-0005-0000-0000-0000CC620000}"/>
    <cellStyle name="Normal 3 3 2 2 4 10 2" xfId="33437" xr:uid="{00000000-0005-0000-0000-0000CD620000}"/>
    <cellStyle name="Normal 3 3 2 2 4 11" xfId="33438" xr:uid="{00000000-0005-0000-0000-0000CE620000}"/>
    <cellStyle name="Normal 3 3 2 2 4 12" xfId="33439" xr:uid="{00000000-0005-0000-0000-0000CF620000}"/>
    <cellStyle name="Normal 3 3 2 2 4 13" xfId="33435" xr:uid="{00000000-0005-0000-0000-0000D0620000}"/>
    <cellStyle name="Normal 3 3 2 2 4 2" xfId="4751" xr:uid="{00000000-0005-0000-0000-0000D1620000}"/>
    <cellStyle name="Normal 3 3 2 2 4 2 10" xfId="33441" xr:uid="{00000000-0005-0000-0000-0000D2620000}"/>
    <cellStyle name="Normal 3 3 2 2 4 2 11" xfId="33440" xr:uid="{00000000-0005-0000-0000-0000D3620000}"/>
    <cellStyle name="Normal 3 3 2 2 4 2 2" xfId="4752" xr:uid="{00000000-0005-0000-0000-0000D4620000}"/>
    <cellStyle name="Normal 3 3 2 2 4 2 2 2" xfId="4753" xr:uid="{00000000-0005-0000-0000-0000D5620000}"/>
    <cellStyle name="Normal 3 3 2 2 4 2 2 2 2" xfId="33444" xr:uid="{00000000-0005-0000-0000-0000D6620000}"/>
    <cellStyle name="Normal 3 3 2 2 4 2 2 2 3" xfId="33443" xr:uid="{00000000-0005-0000-0000-0000D7620000}"/>
    <cellStyle name="Normal 3 3 2 2 4 2 2 3" xfId="4754" xr:uid="{00000000-0005-0000-0000-0000D8620000}"/>
    <cellStyle name="Normal 3 3 2 2 4 2 2 3 2" xfId="33446" xr:uid="{00000000-0005-0000-0000-0000D9620000}"/>
    <cellStyle name="Normal 3 3 2 2 4 2 2 3 3" xfId="33445" xr:uid="{00000000-0005-0000-0000-0000DA620000}"/>
    <cellStyle name="Normal 3 3 2 2 4 2 2 4" xfId="33447" xr:uid="{00000000-0005-0000-0000-0000DB620000}"/>
    <cellStyle name="Normal 3 3 2 2 4 2 2 4 2" xfId="33448" xr:uid="{00000000-0005-0000-0000-0000DC620000}"/>
    <cellStyle name="Normal 3 3 2 2 4 2 2 5" xfId="33449" xr:uid="{00000000-0005-0000-0000-0000DD620000}"/>
    <cellStyle name="Normal 3 3 2 2 4 2 2 6" xfId="33450" xr:uid="{00000000-0005-0000-0000-0000DE620000}"/>
    <cellStyle name="Normal 3 3 2 2 4 2 2 7" xfId="33442" xr:uid="{00000000-0005-0000-0000-0000DF620000}"/>
    <cellStyle name="Normal 3 3 2 2 4 2 3" xfId="4755" xr:uid="{00000000-0005-0000-0000-0000E0620000}"/>
    <cellStyle name="Normal 3 3 2 2 4 2 3 2" xfId="4756" xr:uid="{00000000-0005-0000-0000-0000E1620000}"/>
    <cellStyle name="Normal 3 3 2 2 4 2 3 2 2" xfId="33453" xr:uid="{00000000-0005-0000-0000-0000E2620000}"/>
    <cellStyle name="Normal 3 3 2 2 4 2 3 2 3" xfId="33452" xr:uid="{00000000-0005-0000-0000-0000E3620000}"/>
    <cellStyle name="Normal 3 3 2 2 4 2 3 3" xfId="33454" xr:uid="{00000000-0005-0000-0000-0000E4620000}"/>
    <cellStyle name="Normal 3 3 2 2 4 2 3 3 2" xfId="33455" xr:uid="{00000000-0005-0000-0000-0000E5620000}"/>
    <cellStyle name="Normal 3 3 2 2 4 2 3 4" xfId="33456" xr:uid="{00000000-0005-0000-0000-0000E6620000}"/>
    <cellStyle name="Normal 3 3 2 2 4 2 3 4 2" xfId="33457" xr:uid="{00000000-0005-0000-0000-0000E7620000}"/>
    <cellStyle name="Normal 3 3 2 2 4 2 3 5" xfId="33458" xr:uid="{00000000-0005-0000-0000-0000E8620000}"/>
    <cellStyle name="Normal 3 3 2 2 4 2 3 6" xfId="33459" xr:uid="{00000000-0005-0000-0000-0000E9620000}"/>
    <cellStyle name="Normal 3 3 2 2 4 2 3 7" xfId="33451" xr:uid="{00000000-0005-0000-0000-0000EA620000}"/>
    <cellStyle name="Normal 3 3 2 2 4 2 4" xfId="4757" xr:uid="{00000000-0005-0000-0000-0000EB620000}"/>
    <cellStyle name="Normal 3 3 2 2 4 2 4 2" xfId="4758" xr:uid="{00000000-0005-0000-0000-0000EC620000}"/>
    <cellStyle name="Normal 3 3 2 2 4 2 4 2 2" xfId="33462" xr:uid="{00000000-0005-0000-0000-0000ED620000}"/>
    <cellStyle name="Normal 3 3 2 2 4 2 4 2 3" xfId="33461" xr:uid="{00000000-0005-0000-0000-0000EE620000}"/>
    <cellStyle name="Normal 3 3 2 2 4 2 4 3" xfId="33463" xr:uid="{00000000-0005-0000-0000-0000EF620000}"/>
    <cellStyle name="Normal 3 3 2 2 4 2 4 3 2" xfId="33464" xr:uid="{00000000-0005-0000-0000-0000F0620000}"/>
    <cellStyle name="Normal 3 3 2 2 4 2 4 4" xfId="33465" xr:uid="{00000000-0005-0000-0000-0000F1620000}"/>
    <cellStyle name="Normal 3 3 2 2 4 2 4 4 2" xfId="33466" xr:uid="{00000000-0005-0000-0000-0000F2620000}"/>
    <cellStyle name="Normal 3 3 2 2 4 2 4 5" xfId="33467" xr:uid="{00000000-0005-0000-0000-0000F3620000}"/>
    <cellStyle name="Normal 3 3 2 2 4 2 4 6" xfId="33468" xr:uid="{00000000-0005-0000-0000-0000F4620000}"/>
    <cellStyle name="Normal 3 3 2 2 4 2 4 7" xfId="33460" xr:uid="{00000000-0005-0000-0000-0000F5620000}"/>
    <cellStyle name="Normal 3 3 2 2 4 2 5" xfId="4759" xr:uid="{00000000-0005-0000-0000-0000F6620000}"/>
    <cellStyle name="Normal 3 3 2 2 4 2 5 2" xfId="33470" xr:uid="{00000000-0005-0000-0000-0000F7620000}"/>
    <cellStyle name="Normal 3 3 2 2 4 2 5 2 2" xfId="33471" xr:uid="{00000000-0005-0000-0000-0000F8620000}"/>
    <cellStyle name="Normal 3 3 2 2 4 2 5 3" xfId="33472" xr:uid="{00000000-0005-0000-0000-0000F9620000}"/>
    <cellStyle name="Normal 3 3 2 2 4 2 5 3 2" xfId="33473" xr:uid="{00000000-0005-0000-0000-0000FA620000}"/>
    <cellStyle name="Normal 3 3 2 2 4 2 5 4" xfId="33474" xr:uid="{00000000-0005-0000-0000-0000FB620000}"/>
    <cellStyle name="Normal 3 3 2 2 4 2 5 5" xfId="33475" xr:uid="{00000000-0005-0000-0000-0000FC620000}"/>
    <cellStyle name="Normal 3 3 2 2 4 2 5 6" xfId="33469" xr:uid="{00000000-0005-0000-0000-0000FD620000}"/>
    <cellStyle name="Normal 3 3 2 2 4 2 6" xfId="33476" xr:uid="{00000000-0005-0000-0000-0000FE620000}"/>
    <cellStyle name="Normal 3 3 2 2 4 2 6 2" xfId="33477" xr:uid="{00000000-0005-0000-0000-0000FF620000}"/>
    <cellStyle name="Normal 3 3 2 2 4 2 7" xfId="33478" xr:uid="{00000000-0005-0000-0000-000000630000}"/>
    <cellStyle name="Normal 3 3 2 2 4 2 7 2" xfId="33479" xr:uid="{00000000-0005-0000-0000-000001630000}"/>
    <cellStyle name="Normal 3 3 2 2 4 2 8" xfId="33480" xr:uid="{00000000-0005-0000-0000-000002630000}"/>
    <cellStyle name="Normal 3 3 2 2 4 2 8 2" xfId="33481" xr:uid="{00000000-0005-0000-0000-000003630000}"/>
    <cellStyle name="Normal 3 3 2 2 4 2 9" xfId="33482" xr:uid="{00000000-0005-0000-0000-000004630000}"/>
    <cellStyle name="Normal 3 3 2 2 4 3" xfId="4760" xr:uid="{00000000-0005-0000-0000-000005630000}"/>
    <cellStyle name="Normal 3 3 2 2 4 3 10" xfId="33484" xr:uid="{00000000-0005-0000-0000-000006630000}"/>
    <cellStyle name="Normal 3 3 2 2 4 3 11" xfId="33483" xr:uid="{00000000-0005-0000-0000-000007630000}"/>
    <cellStyle name="Normal 3 3 2 2 4 3 2" xfId="4761" xr:uid="{00000000-0005-0000-0000-000008630000}"/>
    <cellStyle name="Normal 3 3 2 2 4 3 2 2" xfId="4762" xr:uid="{00000000-0005-0000-0000-000009630000}"/>
    <cellStyle name="Normal 3 3 2 2 4 3 2 2 2" xfId="33487" xr:uid="{00000000-0005-0000-0000-00000A630000}"/>
    <cellStyle name="Normal 3 3 2 2 4 3 2 2 3" xfId="33486" xr:uid="{00000000-0005-0000-0000-00000B630000}"/>
    <cellStyle name="Normal 3 3 2 2 4 3 2 3" xfId="33488" xr:uid="{00000000-0005-0000-0000-00000C630000}"/>
    <cellStyle name="Normal 3 3 2 2 4 3 2 3 2" xfId="33489" xr:uid="{00000000-0005-0000-0000-00000D630000}"/>
    <cellStyle name="Normal 3 3 2 2 4 3 2 4" xfId="33490" xr:uid="{00000000-0005-0000-0000-00000E630000}"/>
    <cellStyle name="Normal 3 3 2 2 4 3 2 4 2" xfId="33491" xr:uid="{00000000-0005-0000-0000-00000F630000}"/>
    <cellStyle name="Normal 3 3 2 2 4 3 2 5" xfId="33492" xr:uid="{00000000-0005-0000-0000-000010630000}"/>
    <cellStyle name="Normal 3 3 2 2 4 3 2 6" xfId="33493" xr:uid="{00000000-0005-0000-0000-000011630000}"/>
    <cellStyle name="Normal 3 3 2 2 4 3 2 7" xfId="33485" xr:uid="{00000000-0005-0000-0000-000012630000}"/>
    <cellStyle name="Normal 3 3 2 2 4 3 3" xfId="4763" xr:uid="{00000000-0005-0000-0000-000013630000}"/>
    <cellStyle name="Normal 3 3 2 2 4 3 3 2" xfId="4764" xr:uid="{00000000-0005-0000-0000-000014630000}"/>
    <cellStyle name="Normal 3 3 2 2 4 3 3 2 2" xfId="33496" xr:uid="{00000000-0005-0000-0000-000015630000}"/>
    <cellStyle name="Normal 3 3 2 2 4 3 3 2 3" xfId="33495" xr:uid="{00000000-0005-0000-0000-000016630000}"/>
    <cellStyle name="Normal 3 3 2 2 4 3 3 3" xfId="33497" xr:uid="{00000000-0005-0000-0000-000017630000}"/>
    <cellStyle name="Normal 3 3 2 2 4 3 3 3 2" xfId="33498" xr:uid="{00000000-0005-0000-0000-000018630000}"/>
    <cellStyle name="Normal 3 3 2 2 4 3 3 4" xfId="33499" xr:uid="{00000000-0005-0000-0000-000019630000}"/>
    <cellStyle name="Normal 3 3 2 2 4 3 3 4 2" xfId="33500" xr:uid="{00000000-0005-0000-0000-00001A630000}"/>
    <cellStyle name="Normal 3 3 2 2 4 3 3 5" xfId="33501" xr:uid="{00000000-0005-0000-0000-00001B630000}"/>
    <cellStyle name="Normal 3 3 2 2 4 3 3 6" xfId="33502" xr:uid="{00000000-0005-0000-0000-00001C630000}"/>
    <cellStyle name="Normal 3 3 2 2 4 3 3 7" xfId="33494" xr:uid="{00000000-0005-0000-0000-00001D630000}"/>
    <cellStyle name="Normal 3 3 2 2 4 3 4" xfId="4765" xr:uid="{00000000-0005-0000-0000-00001E630000}"/>
    <cellStyle name="Normal 3 3 2 2 4 3 4 2" xfId="33504" xr:uid="{00000000-0005-0000-0000-00001F630000}"/>
    <cellStyle name="Normal 3 3 2 2 4 3 4 2 2" xfId="33505" xr:uid="{00000000-0005-0000-0000-000020630000}"/>
    <cellStyle name="Normal 3 3 2 2 4 3 4 3" xfId="33506" xr:uid="{00000000-0005-0000-0000-000021630000}"/>
    <cellStyle name="Normal 3 3 2 2 4 3 4 3 2" xfId="33507" xr:uid="{00000000-0005-0000-0000-000022630000}"/>
    <cellStyle name="Normal 3 3 2 2 4 3 4 4" xfId="33508" xr:uid="{00000000-0005-0000-0000-000023630000}"/>
    <cellStyle name="Normal 3 3 2 2 4 3 4 4 2" xfId="33509" xr:uid="{00000000-0005-0000-0000-000024630000}"/>
    <cellStyle name="Normal 3 3 2 2 4 3 4 5" xfId="33510" xr:uid="{00000000-0005-0000-0000-000025630000}"/>
    <cellStyle name="Normal 3 3 2 2 4 3 4 6" xfId="33511" xr:uid="{00000000-0005-0000-0000-000026630000}"/>
    <cellStyle name="Normal 3 3 2 2 4 3 4 7" xfId="33503" xr:uid="{00000000-0005-0000-0000-000027630000}"/>
    <cellStyle name="Normal 3 3 2 2 4 3 5" xfId="33512" xr:uid="{00000000-0005-0000-0000-000028630000}"/>
    <cellStyle name="Normal 3 3 2 2 4 3 5 2" xfId="33513" xr:uid="{00000000-0005-0000-0000-000029630000}"/>
    <cellStyle name="Normal 3 3 2 2 4 3 5 2 2" xfId="33514" xr:uid="{00000000-0005-0000-0000-00002A630000}"/>
    <cellStyle name="Normal 3 3 2 2 4 3 5 3" xfId="33515" xr:uid="{00000000-0005-0000-0000-00002B630000}"/>
    <cellStyle name="Normal 3 3 2 2 4 3 5 3 2" xfId="33516" xr:uid="{00000000-0005-0000-0000-00002C630000}"/>
    <cellStyle name="Normal 3 3 2 2 4 3 5 4" xfId="33517" xr:uid="{00000000-0005-0000-0000-00002D630000}"/>
    <cellStyle name="Normal 3 3 2 2 4 3 5 5" xfId="33518" xr:uid="{00000000-0005-0000-0000-00002E630000}"/>
    <cellStyle name="Normal 3 3 2 2 4 3 6" xfId="33519" xr:uid="{00000000-0005-0000-0000-00002F630000}"/>
    <cellStyle name="Normal 3 3 2 2 4 3 6 2" xfId="33520" xr:uid="{00000000-0005-0000-0000-000030630000}"/>
    <cellStyle name="Normal 3 3 2 2 4 3 7" xfId="33521" xr:uid="{00000000-0005-0000-0000-000031630000}"/>
    <cellStyle name="Normal 3 3 2 2 4 3 7 2" xfId="33522" xr:uid="{00000000-0005-0000-0000-000032630000}"/>
    <cellStyle name="Normal 3 3 2 2 4 3 8" xfId="33523" xr:uid="{00000000-0005-0000-0000-000033630000}"/>
    <cellStyle name="Normal 3 3 2 2 4 3 8 2" xfId="33524" xr:uid="{00000000-0005-0000-0000-000034630000}"/>
    <cellStyle name="Normal 3 3 2 2 4 3 9" xfId="33525" xr:uid="{00000000-0005-0000-0000-000035630000}"/>
    <cellStyle name="Normal 3 3 2 2 4 4" xfId="4766" xr:uid="{00000000-0005-0000-0000-000036630000}"/>
    <cellStyle name="Normal 3 3 2 2 4 4 2" xfId="4767" xr:uid="{00000000-0005-0000-0000-000037630000}"/>
    <cellStyle name="Normal 3 3 2 2 4 4 2 2" xfId="33528" xr:uid="{00000000-0005-0000-0000-000038630000}"/>
    <cellStyle name="Normal 3 3 2 2 4 4 2 3" xfId="33527" xr:uid="{00000000-0005-0000-0000-000039630000}"/>
    <cellStyle name="Normal 3 3 2 2 4 4 3" xfId="4768" xr:uid="{00000000-0005-0000-0000-00003A630000}"/>
    <cellStyle name="Normal 3 3 2 2 4 4 3 2" xfId="33530" xr:uid="{00000000-0005-0000-0000-00003B630000}"/>
    <cellStyle name="Normal 3 3 2 2 4 4 3 3" xfId="33529" xr:uid="{00000000-0005-0000-0000-00003C630000}"/>
    <cellStyle name="Normal 3 3 2 2 4 4 4" xfId="33531" xr:uid="{00000000-0005-0000-0000-00003D630000}"/>
    <cellStyle name="Normal 3 3 2 2 4 4 4 2" xfId="33532" xr:uid="{00000000-0005-0000-0000-00003E630000}"/>
    <cellStyle name="Normal 3 3 2 2 4 4 5" xfId="33533" xr:uid="{00000000-0005-0000-0000-00003F630000}"/>
    <cellStyle name="Normal 3 3 2 2 4 4 6" xfId="33534" xr:uid="{00000000-0005-0000-0000-000040630000}"/>
    <cellStyle name="Normal 3 3 2 2 4 4 7" xfId="33526" xr:uid="{00000000-0005-0000-0000-000041630000}"/>
    <cellStyle name="Normal 3 3 2 2 4 5" xfId="4769" xr:uid="{00000000-0005-0000-0000-000042630000}"/>
    <cellStyle name="Normal 3 3 2 2 4 5 2" xfId="4770" xr:uid="{00000000-0005-0000-0000-000043630000}"/>
    <cellStyle name="Normal 3 3 2 2 4 5 2 2" xfId="33537" xr:uid="{00000000-0005-0000-0000-000044630000}"/>
    <cellStyle name="Normal 3 3 2 2 4 5 2 3" xfId="33536" xr:uid="{00000000-0005-0000-0000-000045630000}"/>
    <cellStyle name="Normal 3 3 2 2 4 5 3" xfId="33538" xr:uid="{00000000-0005-0000-0000-000046630000}"/>
    <cellStyle name="Normal 3 3 2 2 4 5 3 2" xfId="33539" xr:uid="{00000000-0005-0000-0000-000047630000}"/>
    <cellStyle name="Normal 3 3 2 2 4 5 4" xfId="33540" xr:uid="{00000000-0005-0000-0000-000048630000}"/>
    <cellStyle name="Normal 3 3 2 2 4 5 4 2" xfId="33541" xr:uid="{00000000-0005-0000-0000-000049630000}"/>
    <cellStyle name="Normal 3 3 2 2 4 5 5" xfId="33542" xr:uid="{00000000-0005-0000-0000-00004A630000}"/>
    <cellStyle name="Normal 3 3 2 2 4 5 6" xfId="33543" xr:uid="{00000000-0005-0000-0000-00004B630000}"/>
    <cellStyle name="Normal 3 3 2 2 4 5 7" xfId="33535" xr:uid="{00000000-0005-0000-0000-00004C630000}"/>
    <cellStyle name="Normal 3 3 2 2 4 6" xfId="4771" xr:uid="{00000000-0005-0000-0000-00004D630000}"/>
    <cellStyle name="Normal 3 3 2 2 4 6 2" xfId="4772" xr:uid="{00000000-0005-0000-0000-00004E630000}"/>
    <cellStyle name="Normal 3 3 2 2 4 6 2 2" xfId="33546" xr:uid="{00000000-0005-0000-0000-00004F630000}"/>
    <cellStyle name="Normal 3 3 2 2 4 6 2 3" xfId="33545" xr:uid="{00000000-0005-0000-0000-000050630000}"/>
    <cellStyle name="Normal 3 3 2 2 4 6 3" xfId="33547" xr:uid="{00000000-0005-0000-0000-000051630000}"/>
    <cellStyle name="Normal 3 3 2 2 4 6 3 2" xfId="33548" xr:uid="{00000000-0005-0000-0000-000052630000}"/>
    <cellStyle name="Normal 3 3 2 2 4 6 4" xfId="33549" xr:uid="{00000000-0005-0000-0000-000053630000}"/>
    <cellStyle name="Normal 3 3 2 2 4 6 4 2" xfId="33550" xr:uid="{00000000-0005-0000-0000-000054630000}"/>
    <cellStyle name="Normal 3 3 2 2 4 6 5" xfId="33551" xr:uid="{00000000-0005-0000-0000-000055630000}"/>
    <cellStyle name="Normal 3 3 2 2 4 6 6" xfId="33552" xr:uid="{00000000-0005-0000-0000-000056630000}"/>
    <cellStyle name="Normal 3 3 2 2 4 6 7" xfId="33544" xr:uid="{00000000-0005-0000-0000-000057630000}"/>
    <cellStyle name="Normal 3 3 2 2 4 7" xfId="4773" xr:uid="{00000000-0005-0000-0000-000058630000}"/>
    <cellStyle name="Normal 3 3 2 2 4 7 2" xfId="33554" xr:uid="{00000000-0005-0000-0000-000059630000}"/>
    <cellStyle name="Normal 3 3 2 2 4 7 2 2" xfId="33555" xr:uid="{00000000-0005-0000-0000-00005A630000}"/>
    <cellStyle name="Normal 3 3 2 2 4 7 3" xfId="33556" xr:uid="{00000000-0005-0000-0000-00005B630000}"/>
    <cellStyle name="Normal 3 3 2 2 4 7 3 2" xfId="33557" xr:uid="{00000000-0005-0000-0000-00005C630000}"/>
    <cellStyle name="Normal 3 3 2 2 4 7 4" xfId="33558" xr:uid="{00000000-0005-0000-0000-00005D630000}"/>
    <cellStyle name="Normal 3 3 2 2 4 7 5" xfId="33559" xr:uid="{00000000-0005-0000-0000-00005E630000}"/>
    <cellStyle name="Normal 3 3 2 2 4 7 6" xfId="33553" xr:uid="{00000000-0005-0000-0000-00005F630000}"/>
    <cellStyle name="Normal 3 3 2 2 4 8" xfId="33560" xr:uid="{00000000-0005-0000-0000-000060630000}"/>
    <cellStyle name="Normal 3 3 2 2 4 8 2" xfId="33561" xr:uid="{00000000-0005-0000-0000-000061630000}"/>
    <cellStyle name="Normal 3 3 2 2 4 9" xfId="33562" xr:uid="{00000000-0005-0000-0000-000062630000}"/>
    <cellStyle name="Normal 3 3 2 2 4 9 2" xfId="33563" xr:uid="{00000000-0005-0000-0000-000063630000}"/>
    <cellStyle name="Normal 3 3 2 2 5" xfId="4774" xr:uid="{00000000-0005-0000-0000-000064630000}"/>
    <cellStyle name="Normal 3 3 2 2 5 10" xfId="33565" xr:uid="{00000000-0005-0000-0000-000065630000}"/>
    <cellStyle name="Normal 3 3 2 2 5 11" xfId="33566" xr:uid="{00000000-0005-0000-0000-000066630000}"/>
    <cellStyle name="Normal 3 3 2 2 5 12" xfId="33564" xr:uid="{00000000-0005-0000-0000-000067630000}"/>
    <cellStyle name="Normal 3 3 2 2 5 2" xfId="4775" xr:uid="{00000000-0005-0000-0000-000068630000}"/>
    <cellStyle name="Normal 3 3 2 2 5 2 2" xfId="4776" xr:uid="{00000000-0005-0000-0000-000069630000}"/>
    <cellStyle name="Normal 3 3 2 2 5 2 2 2" xfId="4777" xr:uid="{00000000-0005-0000-0000-00006A630000}"/>
    <cellStyle name="Normal 3 3 2 2 5 2 2 2 2" xfId="33569" xr:uid="{00000000-0005-0000-0000-00006B630000}"/>
    <cellStyle name="Normal 3 3 2 2 5 2 2 3" xfId="4778" xr:uid="{00000000-0005-0000-0000-00006C630000}"/>
    <cellStyle name="Normal 3 3 2 2 5 2 2 4" xfId="33568" xr:uid="{00000000-0005-0000-0000-00006D630000}"/>
    <cellStyle name="Normal 3 3 2 2 5 2 3" xfId="4779" xr:uid="{00000000-0005-0000-0000-00006E630000}"/>
    <cellStyle name="Normal 3 3 2 2 5 2 3 2" xfId="4780" xr:uid="{00000000-0005-0000-0000-00006F630000}"/>
    <cellStyle name="Normal 3 3 2 2 5 2 3 2 2" xfId="33571" xr:uid="{00000000-0005-0000-0000-000070630000}"/>
    <cellStyle name="Normal 3 3 2 2 5 2 3 3" xfId="33570" xr:uid="{00000000-0005-0000-0000-000071630000}"/>
    <cellStyle name="Normal 3 3 2 2 5 2 4" xfId="4781" xr:uid="{00000000-0005-0000-0000-000072630000}"/>
    <cellStyle name="Normal 3 3 2 2 5 2 4 2" xfId="4782" xr:uid="{00000000-0005-0000-0000-000073630000}"/>
    <cellStyle name="Normal 3 3 2 2 5 2 4 2 2" xfId="33573" xr:uid="{00000000-0005-0000-0000-000074630000}"/>
    <cellStyle name="Normal 3 3 2 2 5 2 4 3" xfId="33572" xr:uid="{00000000-0005-0000-0000-000075630000}"/>
    <cellStyle name="Normal 3 3 2 2 5 2 5" xfId="4783" xr:uid="{00000000-0005-0000-0000-000076630000}"/>
    <cellStyle name="Normal 3 3 2 2 5 2 5 2" xfId="33574" xr:uid="{00000000-0005-0000-0000-000077630000}"/>
    <cellStyle name="Normal 3 3 2 2 5 2 6" xfId="33575" xr:uid="{00000000-0005-0000-0000-000078630000}"/>
    <cellStyle name="Normal 3 3 2 2 5 2 7" xfId="33567" xr:uid="{00000000-0005-0000-0000-000079630000}"/>
    <cellStyle name="Normal 3 3 2 2 5 3" xfId="4784" xr:uid="{00000000-0005-0000-0000-00007A630000}"/>
    <cellStyle name="Normal 3 3 2 2 5 3 2" xfId="4785" xr:uid="{00000000-0005-0000-0000-00007B630000}"/>
    <cellStyle name="Normal 3 3 2 2 5 3 2 2" xfId="4786" xr:uid="{00000000-0005-0000-0000-00007C630000}"/>
    <cellStyle name="Normal 3 3 2 2 5 3 2 2 2" xfId="33578" xr:uid="{00000000-0005-0000-0000-00007D630000}"/>
    <cellStyle name="Normal 3 3 2 2 5 3 2 3" xfId="33577" xr:uid="{00000000-0005-0000-0000-00007E630000}"/>
    <cellStyle name="Normal 3 3 2 2 5 3 3" xfId="4787" xr:uid="{00000000-0005-0000-0000-00007F630000}"/>
    <cellStyle name="Normal 3 3 2 2 5 3 3 2" xfId="4788" xr:uid="{00000000-0005-0000-0000-000080630000}"/>
    <cellStyle name="Normal 3 3 2 2 5 3 3 2 2" xfId="33580" xr:uid="{00000000-0005-0000-0000-000081630000}"/>
    <cellStyle name="Normal 3 3 2 2 5 3 3 3" xfId="33579" xr:uid="{00000000-0005-0000-0000-000082630000}"/>
    <cellStyle name="Normal 3 3 2 2 5 3 4" xfId="4789" xr:uid="{00000000-0005-0000-0000-000083630000}"/>
    <cellStyle name="Normal 3 3 2 2 5 3 4 2" xfId="33582" xr:uid="{00000000-0005-0000-0000-000084630000}"/>
    <cellStyle name="Normal 3 3 2 2 5 3 4 3" xfId="33581" xr:uid="{00000000-0005-0000-0000-000085630000}"/>
    <cellStyle name="Normal 3 3 2 2 5 3 5" xfId="33583" xr:uid="{00000000-0005-0000-0000-000086630000}"/>
    <cellStyle name="Normal 3 3 2 2 5 3 6" xfId="33584" xr:uid="{00000000-0005-0000-0000-000087630000}"/>
    <cellStyle name="Normal 3 3 2 2 5 3 7" xfId="33576" xr:uid="{00000000-0005-0000-0000-000088630000}"/>
    <cellStyle name="Normal 3 3 2 2 5 4" xfId="4790" xr:uid="{00000000-0005-0000-0000-000089630000}"/>
    <cellStyle name="Normal 3 3 2 2 5 4 2" xfId="4791" xr:uid="{00000000-0005-0000-0000-00008A630000}"/>
    <cellStyle name="Normal 3 3 2 2 5 4 2 2" xfId="33587" xr:uid="{00000000-0005-0000-0000-00008B630000}"/>
    <cellStyle name="Normal 3 3 2 2 5 4 2 3" xfId="33586" xr:uid="{00000000-0005-0000-0000-00008C630000}"/>
    <cellStyle name="Normal 3 3 2 2 5 4 3" xfId="4792" xr:uid="{00000000-0005-0000-0000-00008D630000}"/>
    <cellStyle name="Normal 3 3 2 2 5 4 3 2" xfId="33589" xr:uid="{00000000-0005-0000-0000-00008E630000}"/>
    <cellStyle name="Normal 3 3 2 2 5 4 3 3" xfId="33588" xr:uid="{00000000-0005-0000-0000-00008F630000}"/>
    <cellStyle name="Normal 3 3 2 2 5 4 4" xfId="33590" xr:uid="{00000000-0005-0000-0000-000090630000}"/>
    <cellStyle name="Normal 3 3 2 2 5 4 4 2" xfId="33591" xr:uid="{00000000-0005-0000-0000-000091630000}"/>
    <cellStyle name="Normal 3 3 2 2 5 4 5" xfId="33592" xr:uid="{00000000-0005-0000-0000-000092630000}"/>
    <cellStyle name="Normal 3 3 2 2 5 4 6" xfId="33593" xr:uid="{00000000-0005-0000-0000-000093630000}"/>
    <cellStyle name="Normal 3 3 2 2 5 4 7" xfId="33585" xr:uid="{00000000-0005-0000-0000-000094630000}"/>
    <cellStyle name="Normal 3 3 2 2 5 5" xfId="4793" xr:uid="{00000000-0005-0000-0000-000095630000}"/>
    <cellStyle name="Normal 3 3 2 2 5 5 2" xfId="4794" xr:uid="{00000000-0005-0000-0000-000096630000}"/>
    <cellStyle name="Normal 3 3 2 2 5 5 2 2" xfId="33596" xr:uid="{00000000-0005-0000-0000-000097630000}"/>
    <cellStyle name="Normal 3 3 2 2 5 5 2 3" xfId="33595" xr:uid="{00000000-0005-0000-0000-000098630000}"/>
    <cellStyle name="Normal 3 3 2 2 5 5 3" xfId="33597" xr:uid="{00000000-0005-0000-0000-000099630000}"/>
    <cellStyle name="Normal 3 3 2 2 5 5 3 2" xfId="33598" xr:uid="{00000000-0005-0000-0000-00009A630000}"/>
    <cellStyle name="Normal 3 3 2 2 5 5 4" xfId="33599" xr:uid="{00000000-0005-0000-0000-00009B630000}"/>
    <cellStyle name="Normal 3 3 2 2 5 5 4 2" xfId="33600" xr:uid="{00000000-0005-0000-0000-00009C630000}"/>
    <cellStyle name="Normal 3 3 2 2 5 5 5" xfId="33601" xr:uid="{00000000-0005-0000-0000-00009D630000}"/>
    <cellStyle name="Normal 3 3 2 2 5 5 6" xfId="33602" xr:uid="{00000000-0005-0000-0000-00009E630000}"/>
    <cellStyle name="Normal 3 3 2 2 5 5 7" xfId="33594" xr:uid="{00000000-0005-0000-0000-00009F630000}"/>
    <cellStyle name="Normal 3 3 2 2 5 6" xfId="4795" xr:uid="{00000000-0005-0000-0000-0000A0630000}"/>
    <cellStyle name="Normal 3 3 2 2 5 6 2" xfId="4796" xr:uid="{00000000-0005-0000-0000-0000A1630000}"/>
    <cellStyle name="Normal 3 3 2 2 5 6 2 2" xfId="33605" xr:uid="{00000000-0005-0000-0000-0000A2630000}"/>
    <cellStyle name="Normal 3 3 2 2 5 6 2 3" xfId="33604" xr:uid="{00000000-0005-0000-0000-0000A3630000}"/>
    <cellStyle name="Normal 3 3 2 2 5 6 3" xfId="33606" xr:uid="{00000000-0005-0000-0000-0000A4630000}"/>
    <cellStyle name="Normal 3 3 2 2 5 6 3 2" xfId="33607" xr:uid="{00000000-0005-0000-0000-0000A5630000}"/>
    <cellStyle name="Normal 3 3 2 2 5 6 4" xfId="33608" xr:uid="{00000000-0005-0000-0000-0000A6630000}"/>
    <cellStyle name="Normal 3 3 2 2 5 6 5" xfId="33609" xr:uid="{00000000-0005-0000-0000-0000A7630000}"/>
    <cellStyle name="Normal 3 3 2 2 5 6 6" xfId="33603" xr:uid="{00000000-0005-0000-0000-0000A8630000}"/>
    <cellStyle name="Normal 3 3 2 2 5 7" xfId="4797" xr:uid="{00000000-0005-0000-0000-0000A9630000}"/>
    <cellStyle name="Normal 3 3 2 2 5 7 2" xfId="33611" xr:uid="{00000000-0005-0000-0000-0000AA630000}"/>
    <cellStyle name="Normal 3 3 2 2 5 7 3" xfId="33610" xr:uid="{00000000-0005-0000-0000-0000AB630000}"/>
    <cellStyle name="Normal 3 3 2 2 5 8" xfId="33612" xr:uid="{00000000-0005-0000-0000-0000AC630000}"/>
    <cellStyle name="Normal 3 3 2 2 5 8 2" xfId="33613" xr:uid="{00000000-0005-0000-0000-0000AD630000}"/>
    <cellStyle name="Normal 3 3 2 2 5 9" xfId="33614" xr:uid="{00000000-0005-0000-0000-0000AE630000}"/>
    <cellStyle name="Normal 3 3 2 2 5 9 2" xfId="33615" xr:uid="{00000000-0005-0000-0000-0000AF630000}"/>
    <cellStyle name="Normal 3 3 2 2 6" xfId="4798" xr:uid="{00000000-0005-0000-0000-0000B0630000}"/>
    <cellStyle name="Normal 3 3 2 2 6 10" xfId="33617" xr:uid="{00000000-0005-0000-0000-0000B1630000}"/>
    <cellStyle name="Normal 3 3 2 2 6 11" xfId="33616" xr:uid="{00000000-0005-0000-0000-0000B2630000}"/>
    <cellStyle name="Normal 3 3 2 2 6 2" xfId="4799" xr:uid="{00000000-0005-0000-0000-0000B3630000}"/>
    <cellStyle name="Normal 3 3 2 2 6 2 2" xfId="4800" xr:uid="{00000000-0005-0000-0000-0000B4630000}"/>
    <cellStyle name="Normal 3 3 2 2 6 2 2 2" xfId="4801" xr:uid="{00000000-0005-0000-0000-0000B5630000}"/>
    <cellStyle name="Normal 3 3 2 2 6 2 2 2 2" xfId="33620" xr:uid="{00000000-0005-0000-0000-0000B6630000}"/>
    <cellStyle name="Normal 3 3 2 2 6 2 2 3" xfId="33619" xr:uid="{00000000-0005-0000-0000-0000B7630000}"/>
    <cellStyle name="Normal 3 3 2 2 6 2 3" xfId="4802" xr:uid="{00000000-0005-0000-0000-0000B8630000}"/>
    <cellStyle name="Normal 3 3 2 2 6 2 3 2" xfId="4803" xr:uid="{00000000-0005-0000-0000-0000B9630000}"/>
    <cellStyle name="Normal 3 3 2 2 6 2 3 2 2" xfId="33622" xr:uid="{00000000-0005-0000-0000-0000BA630000}"/>
    <cellStyle name="Normal 3 3 2 2 6 2 3 3" xfId="33621" xr:uid="{00000000-0005-0000-0000-0000BB630000}"/>
    <cellStyle name="Normal 3 3 2 2 6 2 4" xfId="4804" xr:uid="{00000000-0005-0000-0000-0000BC630000}"/>
    <cellStyle name="Normal 3 3 2 2 6 2 4 2" xfId="33624" xr:uid="{00000000-0005-0000-0000-0000BD630000}"/>
    <cellStyle name="Normal 3 3 2 2 6 2 4 3" xfId="33623" xr:uid="{00000000-0005-0000-0000-0000BE630000}"/>
    <cellStyle name="Normal 3 3 2 2 6 2 5" xfId="33625" xr:uid="{00000000-0005-0000-0000-0000BF630000}"/>
    <cellStyle name="Normal 3 3 2 2 6 2 6" xfId="33626" xr:uid="{00000000-0005-0000-0000-0000C0630000}"/>
    <cellStyle name="Normal 3 3 2 2 6 2 7" xfId="33618" xr:uid="{00000000-0005-0000-0000-0000C1630000}"/>
    <cellStyle name="Normal 3 3 2 2 6 3" xfId="4805" xr:uid="{00000000-0005-0000-0000-0000C2630000}"/>
    <cellStyle name="Normal 3 3 2 2 6 3 2" xfId="4806" xr:uid="{00000000-0005-0000-0000-0000C3630000}"/>
    <cellStyle name="Normal 3 3 2 2 6 3 2 2" xfId="33629" xr:uid="{00000000-0005-0000-0000-0000C4630000}"/>
    <cellStyle name="Normal 3 3 2 2 6 3 2 3" xfId="33628" xr:uid="{00000000-0005-0000-0000-0000C5630000}"/>
    <cellStyle name="Normal 3 3 2 2 6 3 3" xfId="4807" xr:uid="{00000000-0005-0000-0000-0000C6630000}"/>
    <cellStyle name="Normal 3 3 2 2 6 3 3 2" xfId="33631" xr:uid="{00000000-0005-0000-0000-0000C7630000}"/>
    <cellStyle name="Normal 3 3 2 2 6 3 3 3" xfId="33630" xr:uid="{00000000-0005-0000-0000-0000C8630000}"/>
    <cellStyle name="Normal 3 3 2 2 6 3 4" xfId="33632" xr:uid="{00000000-0005-0000-0000-0000C9630000}"/>
    <cellStyle name="Normal 3 3 2 2 6 3 4 2" xfId="33633" xr:uid="{00000000-0005-0000-0000-0000CA630000}"/>
    <cellStyle name="Normal 3 3 2 2 6 3 5" xfId="33634" xr:uid="{00000000-0005-0000-0000-0000CB630000}"/>
    <cellStyle name="Normal 3 3 2 2 6 3 6" xfId="33635" xr:uid="{00000000-0005-0000-0000-0000CC630000}"/>
    <cellStyle name="Normal 3 3 2 2 6 3 7" xfId="33627" xr:uid="{00000000-0005-0000-0000-0000CD630000}"/>
    <cellStyle name="Normal 3 3 2 2 6 4" xfId="4808" xr:uid="{00000000-0005-0000-0000-0000CE630000}"/>
    <cellStyle name="Normal 3 3 2 2 6 4 2" xfId="4809" xr:uid="{00000000-0005-0000-0000-0000CF630000}"/>
    <cellStyle name="Normal 3 3 2 2 6 4 2 2" xfId="33638" xr:uid="{00000000-0005-0000-0000-0000D0630000}"/>
    <cellStyle name="Normal 3 3 2 2 6 4 2 3" xfId="33637" xr:uid="{00000000-0005-0000-0000-0000D1630000}"/>
    <cellStyle name="Normal 3 3 2 2 6 4 3" xfId="33639" xr:uid="{00000000-0005-0000-0000-0000D2630000}"/>
    <cellStyle name="Normal 3 3 2 2 6 4 3 2" xfId="33640" xr:uid="{00000000-0005-0000-0000-0000D3630000}"/>
    <cellStyle name="Normal 3 3 2 2 6 4 4" xfId="33641" xr:uid="{00000000-0005-0000-0000-0000D4630000}"/>
    <cellStyle name="Normal 3 3 2 2 6 4 4 2" xfId="33642" xr:uid="{00000000-0005-0000-0000-0000D5630000}"/>
    <cellStyle name="Normal 3 3 2 2 6 4 5" xfId="33643" xr:uid="{00000000-0005-0000-0000-0000D6630000}"/>
    <cellStyle name="Normal 3 3 2 2 6 4 6" xfId="33644" xr:uid="{00000000-0005-0000-0000-0000D7630000}"/>
    <cellStyle name="Normal 3 3 2 2 6 4 7" xfId="33636" xr:uid="{00000000-0005-0000-0000-0000D8630000}"/>
    <cellStyle name="Normal 3 3 2 2 6 5" xfId="4810" xr:uid="{00000000-0005-0000-0000-0000D9630000}"/>
    <cellStyle name="Normal 3 3 2 2 6 5 2" xfId="4811" xr:uid="{00000000-0005-0000-0000-0000DA630000}"/>
    <cellStyle name="Normal 3 3 2 2 6 5 2 2" xfId="33647" xr:uid="{00000000-0005-0000-0000-0000DB630000}"/>
    <cellStyle name="Normal 3 3 2 2 6 5 2 3" xfId="33646" xr:uid="{00000000-0005-0000-0000-0000DC630000}"/>
    <cellStyle name="Normal 3 3 2 2 6 5 3" xfId="33648" xr:uid="{00000000-0005-0000-0000-0000DD630000}"/>
    <cellStyle name="Normal 3 3 2 2 6 5 3 2" xfId="33649" xr:uid="{00000000-0005-0000-0000-0000DE630000}"/>
    <cellStyle name="Normal 3 3 2 2 6 5 4" xfId="33650" xr:uid="{00000000-0005-0000-0000-0000DF630000}"/>
    <cellStyle name="Normal 3 3 2 2 6 5 5" xfId="33651" xr:uid="{00000000-0005-0000-0000-0000E0630000}"/>
    <cellStyle name="Normal 3 3 2 2 6 5 6" xfId="33645" xr:uid="{00000000-0005-0000-0000-0000E1630000}"/>
    <cellStyle name="Normal 3 3 2 2 6 6" xfId="4812" xr:uid="{00000000-0005-0000-0000-0000E2630000}"/>
    <cellStyle name="Normal 3 3 2 2 6 6 2" xfId="33653" xr:uid="{00000000-0005-0000-0000-0000E3630000}"/>
    <cellStyle name="Normal 3 3 2 2 6 6 3" xfId="33652" xr:uid="{00000000-0005-0000-0000-0000E4630000}"/>
    <cellStyle name="Normal 3 3 2 2 6 7" xfId="33654" xr:uid="{00000000-0005-0000-0000-0000E5630000}"/>
    <cellStyle name="Normal 3 3 2 2 6 7 2" xfId="33655" xr:uid="{00000000-0005-0000-0000-0000E6630000}"/>
    <cellStyle name="Normal 3 3 2 2 6 8" xfId="33656" xr:uid="{00000000-0005-0000-0000-0000E7630000}"/>
    <cellStyle name="Normal 3 3 2 2 6 8 2" xfId="33657" xr:uid="{00000000-0005-0000-0000-0000E8630000}"/>
    <cellStyle name="Normal 3 3 2 2 6 9" xfId="33658" xr:uid="{00000000-0005-0000-0000-0000E9630000}"/>
    <cellStyle name="Normal 3 3 2 2 7" xfId="4813" xr:uid="{00000000-0005-0000-0000-0000EA630000}"/>
    <cellStyle name="Normal 3 3 2 2 7 10" xfId="33660" xr:uid="{00000000-0005-0000-0000-0000EB630000}"/>
    <cellStyle name="Normal 3 3 2 2 7 11" xfId="33659" xr:uid="{00000000-0005-0000-0000-0000EC630000}"/>
    <cellStyle name="Normal 3 3 2 2 7 2" xfId="4814" xr:uid="{00000000-0005-0000-0000-0000ED630000}"/>
    <cellStyle name="Normal 3 3 2 2 7 2 2" xfId="4815" xr:uid="{00000000-0005-0000-0000-0000EE630000}"/>
    <cellStyle name="Normal 3 3 2 2 7 2 2 2" xfId="33663" xr:uid="{00000000-0005-0000-0000-0000EF630000}"/>
    <cellStyle name="Normal 3 3 2 2 7 2 2 3" xfId="33662" xr:uid="{00000000-0005-0000-0000-0000F0630000}"/>
    <cellStyle name="Normal 3 3 2 2 7 2 3" xfId="33664" xr:uid="{00000000-0005-0000-0000-0000F1630000}"/>
    <cellStyle name="Normal 3 3 2 2 7 2 3 2" xfId="33665" xr:uid="{00000000-0005-0000-0000-0000F2630000}"/>
    <cellStyle name="Normal 3 3 2 2 7 2 4" xfId="33666" xr:uid="{00000000-0005-0000-0000-0000F3630000}"/>
    <cellStyle name="Normal 3 3 2 2 7 2 4 2" xfId="33667" xr:uid="{00000000-0005-0000-0000-0000F4630000}"/>
    <cellStyle name="Normal 3 3 2 2 7 2 5" xfId="33668" xr:uid="{00000000-0005-0000-0000-0000F5630000}"/>
    <cellStyle name="Normal 3 3 2 2 7 2 6" xfId="33669" xr:uid="{00000000-0005-0000-0000-0000F6630000}"/>
    <cellStyle name="Normal 3 3 2 2 7 2 7" xfId="33661" xr:uid="{00000000-0005-0000-0000-0000F7630000}"/>
    <cellStyle name="Normal 3 3 2 2 7 3" xfId="4816" xr:uid="{00000000-0005-0000-0000-0000F8630000}"/>
    <cellStyle name="Normal 3 3 2 2 7 3 2" xfId="4817" xr:uid="{00000000-0005-0000-0000-0000F9630000}"/>
    <cellStyle name="Normal 3 3 2 2 7 3 2 2" xfId="33672" xr:uid="{00000000-0005-0000-0000-0000FA630000}"/>
    <cellStyle name="Normal 3 3 2 2 7 3 2 3" xfId="33671" xr:uid="{00000000-0005-0000-0000-0000FB630000}"/>
    <cellStyle name="Normal 3 3 2 2 7 3 3" xfId="33673" xr:uid="{00000000-0005-0000-0000-0000FC630000}"/>
    <cellStyle name="Normal 3 3 2 2 7 3 3 2" xfId="33674" xr:uid="{00000000-0005-0000-0000-0000FD630000}"/>
    <cellStyle name="Normal 3 3 2 2 7 3 4" xfId="33675" xr:uid="{00000000-0005-0000-0000-0000FE630000}"/>
    <cellStyle name="Normal 3 3 2 2 7 3 4 2" xfId="33676" xr:uid="{00000000-0005-0000-0000-0000FF630000}"/>
    <cellStyle name="Normal 3 3 2 2 7 3 5" xfId="33677" xr:uid="{00000000-0005-0000-0000-000000640000}"/>
    <cellStyle name="Normal 3 3 2 2 7 3 6" xfId="33678" xr:uid="{00000000-0005-0000-0000-000001640000}"/>
    <cellStyle name="Normal 3 3 2 2 7 3 7" xfId="33670" xr:uid="{00000000-0005-0000-0000-000002640000}"/>
    <cellStyle name="Normal 3 3 2 2 7 4" xfId="4818" xr:uid="{00000000-0005-0000-0000-000003640000}"/>
    <cellStyle name="Normal 3 3 2 2 7 4 2" xfId="33680" xr:uid="{00000000-0005-0000-0000-000004640000}"/>
    <cellStyle name="Normal 3 3 2 2 7 4 2 2" xfId="33681" xr:uid="{00000000-0005-0000-0000-000005640000}"/>
    <cellStyle name="Normal 3 3 2 2 7 4 3" xfId="33682" xr:uid="{00000000-0005-0000-0000-000006640000}"/>
    <cellStyle name="Normal 3 3 2 2 7 4 3 2" xfId="33683" xr:uid="{00000000-0005-0000-0000-000007640000}"/>
    <cellStyle name="Normal 3 3 2 2 7 4 4" xfId="33684" xr:uid="{00000000-0005-0000-0000-000008640000}"/>
    <cellStyle name="Normal 3 3 2 2 7 4 4 2" xfId="33685" xr:uid="{00000000-0005-0000-0000-000009640000}"/>
    <cellStyle name="Normal 3 3 2 2 7 4 5" xfId="33686" xr:uid="{00000000-0005-0000-0000-00000A640000}"/>
    <cellStyle name="Normal 3 3 2 2 7 4 6" xfId="33687" xr:uid="{00000000-0005-0000-0000-00000B640000}"/>
    <cellStyle name="Normal 3 3 2 2 7 4 7" xfId="33679" xr:uid="{00000000-0005-0000-0000-00000C640000}"/>
    <cellStyle name="Normal 3 3 2 2 7 5" xfId="33688" xr:uid="{00000000-0005-0000-0000-00000D640000}"/>
    <cellStyle name="Normal 3 3 2 2 7 5 2" xfId="33689" xr:uid="{00000000-0005-0000-0000-00000E640000}"/>
    <cellStyle name="Normal 3 3 2 2 7 5 2 2" xfId="33690" xr:uid="{00000000-0005-0000-0000-00000F640000}"/>
    <cellStyle name="Normal 3 3 2 2 7 5 3" xfId="33691" xr:uid="{00000000-0005-0000-0000-000010640000}"/>
    <cellStyle name="Normal 3 3 2 2 7 5 3 2" xfId="33692" xr:uid="{00000000-0005-0000-0000-000011640000}"/>
    <cellStyle name="Normal 3 3 2 2 7 5 4" xfId="33693" xr:uid="{00000000-0005-0000-0000-000012640000}"/>
    <cellStyle name="Normal 3 3 2 2 7 5 5" xfId="33694" xr:uid="{00000000-0005-0000-0000-000013640000}"/>
    <cellStyle name="Normal 3 3 2 2 7 6" xfId="33695" xr:uid="{00000000-0005-0000-0000-000014640000}"/>
    <cellStyle name="Normal 3 3 2 2 7 6 2" xfId="33696" xr:uid="{00000000-0005-0000-0000-000015640000}"/>
    <cellStyle name="Normal 3 3 2 2 7 7" xfId="33697" xr:uid="{00000000-0005-0000-0000-000016640000}"/>
    <cellStyle name="Normal 3 3 2 2 7 7 2" xfId="33698" xr:uid="{00000000-0005-0000-0000-000017640000}"/>
    <cellStyle name="Normal 3 3 2 2 7 8" xfId="33699" xr:uid="{00000000-0005-0000-0000-000018640000}"/>
    <cellStyle name="Normal 3 3 2 2 7 8 2" xfId="33700" xr:uid="{00000000-0005-0000-0000-000019640000}"/>
    <cellStyle name="Normal 3 3 2 2 7 9" xfId="33701" xr:uid="{00000000-0005-0000-0000-00001A640000}"/>
    <cellStyle name="Normal 3 3 2 2 8" xfId="4819" xr:uid="{00000000-0005-0000-0000-00001B640000}"/>
    <cellStyle name="Normal 3 3 2 2 8 2" xfId="4820" xr:uid="{00000000-0005-0000-0000-00001C640000}"/>
    <cellStyle name="Normal 3 3 2 2 8 2 2" xfId="4821" xr:uid="{00000000-0005-0000-0000-00001D640000}"/>
    <cellStyle name="Normal 3 3 2 2 8 2 2 2" xfId="33704" xr:uid="{00000000-0005-0000-0000-00001E640000}"/>
    <cellStyle name="Normal 3 3 2 2 8 2 3" xfId="33703" xr:uid="{00000000-0005-0000-0000-00001F640000}"/>
    <cellStyle name="Normal 3 3 2 2 8 3" xfId="4822" xr:uid="{00000000-0005-0000-0000-000020640000}"/>
    <cellStyle name="Normal 3 3 2 2 8 3 2" xfId="4823" xr:uid="{00000000-0005-0000-0000-000021640000}"/>
    <cellStyle name="Normal 3 3 2 2 8 3 2 2" xfId="33706" xr:uid="{00000000-0005-0000-0000-000022640000}"/>
    <cellStyle name="Normal 3 3 2 2 8 3 3" xfId="33705" xr:uid="{00000000-0005-0000-0000-000023640000}"/>
    <cellStyle name="Normal 3 3 2 2 8 4" xfId="4824" xr:uid="{00000000-0005-0000-0000-000024640000}"/>
    <cellStyle name="Normal 3 3 2 2 8 4 2" xfId="33708" xr:uid="{00000000-0005-0000-0000-000025640000}"/>
    <cellStyle name="Normal 3 3 2 2 8 4 3" xfId="33707" xr:uid="{00000000-0005-0000-0000-000026640000}"/>
    <cellStyle name="Normal 3 3 2 2 8 5" xfId="33709" xr:uid="{00000000-0005-0000-0000-000027640000}"/>
    <cellStyle name="Normal 3 3 2 2 8 6" xfId="33710" xr:uid="{00000000-0005-0000-0000-000028640000}"/>
    <cellStyle name="Normal 3 3 2 2 8 7" xfId="33702" xr:uid="{00000000-0005-0000-0000-000029640000}"/>
    <cellStyle name="Normal 3 3 2 2 9" xfId="4825" xr:uid="{00000000-0005-0000-0000-00002A640000}"/>
    <cellStyle name="Normal 3 3 2 2 9 2" xfId="4826" xr:uid="{00000000-0005-0000-0000-00002B640000}"/>
    <cellStyle name="Normal 3 3 2 2 9 2 2" xfId="33713" xr:uid="{00000000-0005-0000-0000-00002C640000}"/>
    <cellStyle name="Normal 3 3 2 2 9 2 3" xfId="33712" xr:uid="{00000000-0005-0000-0000-00002D640000}"/>
    <cellStyle name="Normal 3 3 2 2 9 3" xfId="4827" xr:uid="{00000000-0005-0000-0000-00002E640000}"/>
    <cellStyle name="Normal 3 3 2 2 9 3 2" xfId="33715" xr:uid="{00000000-0005-0000-0000-00002F640000}"/>
    <cellStyle name="Normal 3 3 2 2 9 3 3" xfId="33714" xr:uid="{00000000-0005-0000-0000-000030640000}"/>
    <cellStyle name="Normal 3 3 2 2 9 4" xfId="33716" xr:uid="{00000000-0005-0000-0000-000031640000}"/>
    <cellStyle name="Normal 3 3 2 2 9 4 2" xfId="33717" xr:uid="{00000000-0005-0000-0000-000032640000}"/>
    <cellStyle name="Normal 3 3 2 2 9 5" xfId="33718" xr:uid="{00000000-0005-0000-0000-000033640000}"/>
    <cellStyle name="Normal 3 3 2 2 9 6" xfId="33719" xr:uid="{00000000-0005-0000-0000-000034640000}"/>
    <cellStyle name="Normal 3 3 2 2 9 7" xfId="33711" xr:uid="{00000000-0005-0000-0000-000035640000}"/>
    <cellStyle name="Normal 3 3 2 3" xfId="4828" xr:uid="{00000000-0005-0000-0000-000036640000}"/>
    <cellStyle name="Normal 3 3 2 3 10" xfId="4829" xr:uid="{00000000-0005-0000-0000-000037640000}"/>
    <cellStyle name="Normal 3 3 2 3 10 2" xfId="4830" xr:uid="{00000000-0005-0000-0000-000038640000}"/>
    <cellStyle name="Normal 3 3 2 3 10 2 2" xfId="33722" xr:uid="{00000000-0005-0000-0000-000039640000}"/>
    <cellStyle name="Normal 3 3 2 3 10 3" xfId="33721" xr:uid="{00000000-0005-0000-0000-00003A640000}"/>
    <cellStyle name="Normal 3 3 2 3 11" xfId="4831" xr:uid="{00000000-0005-0000-0000-00003B640000}"/>
    <cellStyle name="Normal 3 3 2 3 11 2" xfId="33724" xr:uid="{00000000-0005-0000-0000-00003C640000}"/>
    <cellStyle name="Normal 3 3 2 3 11 3" xfId="33723" xr:uid="{00000000-0005-0000-0000-00003D640000}"/>
    <cellStyle name="Normal 3 3 2 3 12" xfId="33725" xr:uid="{00000000-0005-0000-0000-00003E640000}"/>
    <cellStyle name="Normal 3 3 2 3 13" xfId="33726" xr:uid="{00000000-0005-0000-0000-00003F640000}"/>
    <cellStyle name="Normal 3 3 2 3 14" xfId="33720" xr:uid="{00000000-0005-0000-0000-000040640000}"/>
    <cellStyle name="Normal 3 3 2 3 2" xfId="4832" xr:uid="{00000000-0005-0000-0000-000041640000}"/>
    <cellStyle name="Normal 3 3 2 3 2 10" xfId="33728" xr:uid="{00000000-0005-0000-0000-000042640000}"/>
    <cellStyle name="Normal 3 3 2 3 2 11" xfId="33729" xr:uid="{00000000-0005-0000-0000-000043640000}"/>
    <cellStyle name="Normal 3 3 2 3 2 12" xfId="33727" xr:uid="{00000000-0005-0000-0000-000044640000}"/>
    <cellStyle name="Normal 3 3 2 3 2 2" xfId="4833" xr:uid="{00000000-0005-0000-0000-000045640000}"/>
    <cellStyle name="Normal 3 3 2 3 2 2 2" xfId="4834" xr:uid="{00000000-0005-0000-0000-000046640000}"/>
    <cellStyle name="Normal 3 3 2 3 2 2 2 2" xfId="4835" xr:uid="{00000000-0005-0000-0000-000047640000}"/>
    <cellStyle name="Normal 3 3 2 3 2 2 2 2 2" xfId="4836" xr:uid="{00000000-0005-0000-0000-000048640000}"/>
    <cellStyle name="Normal 3 3 2 3 2 2 2 2 3" xfId="4837" xr:uid="{00000000-0005-0000-0000-000049640000}"/>
    <cellStyle name="Normal 3 3 2 3 2 2 2 2 4" xfId="33732" xr:uid="{00000000-0005-0000-0000-00004A640000}"/>
    <cellStyle name="Normal 3 3 2 3 2 2 2 3" xfId="4838" xr:uid="{00000000-0005-0000-0000-00004B640000}"/>
    <cellStyle name="Normal 3 3 2 3 2 2 2 3 2" xfId="4839" xr:uid="{00000000-0005-0000-0000-00004C640000}"/>
    <cellStyle name="Normal 3 3 2 3 2 2 2 4" xfId="4840" xr:uid="{00000000-0005-0000-0000-00004D640000}"/>
    <cellStyle name="Normal 3 3 2 3 2 2 2 4 2" xfId="4841" xr:uid="{00000000-0005-0000-0000-00004E640000}"/>
    <cellStyle name="Normal 3 3 2 3 2 2 2 5" xfId="4842" xr:uid="{00000000-0005-0000-0000-00004F640000}"/>
    <cellStyle name="Normal 3 3 2 3 2 2 2 6" xfId="33731" xr:uid="{00000000-0005-0000-0000-000050640000}"/>
    <cellStyle name="Normal 3 3 2 3 2 2 3" xfId="4843" xr:uid="{00000000-0005-0000-0000-000051640000}"/>
    <cellStyle name="Normal 3 3 2 3 2 2 3 2" xfId="4844" xr:uid="{00000000-0005-0000-0000-000052640000}"/>
    <cellStyle name="Normal 3 3 2 3 2 2 3 2 2" xfId="4845" xr:uid="{00000000-0005-0000-0000-000053640000}"/>
    <cellStyle name="Normal 3 3 2 3 2 2 3 2 3" xfId="33734" xr:uid="{00000000-0005-0000-0000-000054640000}"/>
    <cellStyle name="Normal 3 3 2 3 2 2 3 3" xfId="4846" xr:uid="{00000000-0005-0000-0000-000055640000}"/>
    <cellStyle name="Normal 3 3 2 3 2 2 3 3 2" xfId="4847" xr:uid="{00000000-0005-0000-0000-000056640000}"/>
    <cellStyle name="Normal 3 3 2 3 2 2 3 4" xfId="4848" xr:uid="{00000000-0005-0000-0000-000057640000}"/>
    <cellStyle name="Normal 3 3 2 3 2 2 3 5" xfId="33733" xr:uid="{00000000-0005-0000-0000-000058640000}"/>
    <cellStyle name="Normal 3 3 2 3 2 2 4" xfId="4849" xr:uid="{00000000-0005-0000-0000-000059640000}"/>
    <cellStyle name="Normal 3 3 2 3 2 2 4 2" xfId="4850" xr:uid="{00000000-0005-0000-0000-00005A640000}"/>
    <cellStyle name="Normal 3 3 2 3 2 2 4 2 2" xfId="33736" xr:uid="{00000000-0005-0000-0000-00005B640000}"/>
    <cellStyle name="Normal 3 3 2 3 2 2 4 3" xfId="4851" xr:uid="{00000000-0005-0000-0000-00005C640000}"/>
    <cellStyle name="Normal 3 3 2 3 2 2 4 4" xfId="33735" xr:uid="{00000000-0005-0000-0000-00005D640000}"/>
    <cellStyle name="Normal 3 3 2 3 2 2 5" xfId="4852" xr:uid="{00000000-0005-0000-0000-00005E640000}"/>
    <cellStyle name="Normal 3 3 2 3 2 2 5 2" xfId="4853" xr:uid="{00000000-0005-0000-0000-00005F640000}"/>
    <cellStyle name="Normal 3 3 2 3 2 2 5 3" xfId="33737" xr:uid="{00000000-0005-0000-0000-000060640000}"/>
    <cellStyle name="Normal 3 3 2 3 2 2 6" xfId="4854" xr:uid="{00000000-0005-0000-0000-000061640000}"/>
    <cellStyle name="Normal 3 3 2 3 2 2 6 2" xfId="4855" xr:uid="{00000000-0005-0000-0000-000062640000}"/>
    <cellStyle name="Normal 3 3 2 3 2 2 6 3" xfId="33738" xr:uid="{00000000-0005-0000-0000-000063640000}"/>
    <cellStyle name="Normal 3 3 2 3 2 2 7" xfId="4856" xr:uid="{00000000-0005-0000-0000-000064640000}"/>
    <cellStyle name="Normal 3 3 2 3 2 2 8" xfId="33730" xr:uid="{00000000-0005-0000-0000-000065640000}"/>
    <cellStyle name="Normal 3 3 2 3 2 3" xfId="4857" xr:uid="{00000000-0005-0000-0000-000066640000}"/>
    <cellStyle name="Normal 3 3 2 3 2 3 2" xfId="4858" xr:uid="{00000000-0005-0000-0000-000067640000}"/>
    <cellStyle name="Normal 3 3 2 3 2 3 2 2" xfId="4859" xr:uid="{00000000-0005-0000-0000-000068640000}"/>
    <cellStyle name="Normal 3 3 2 3 2 3 2 2 2" xfId="33741" xr:uid="{00000000-0005-0000-0000-000069640000}"/>
    <cellStyle name="Normal 3 3 2 3 2 3 2 3" xfId="4860" xr:uid="{00000000-0005-0000-0000-00006A640000}"/>
    <cellStyle name="Normal 3 3 2 3 2 3 2 4" xfId="33740" xr:uid="{00000000-0005-0000-0000-00006B640000}"/>
    <cellStyle name="Normal 3 3 2 3 2 3 3" xfId="4861" xr:uid="{00000000-0005-0000-0000-00006C640000}"/>
    <cellStyle name="Normal 3 3 2 3 2 3 3 2" xfId="4862" xr:uid="{00000000-0005-0000-0000-00006D640000}"/>
    <cellStyle name="Normal 3 3 2 3 2 3 3 2 2" xfId="33743" xr:uid="{00000000-0005-0000-0000-00006E640000}"/>
    <cellStyle name="Normal 3 3 2 3 2 3 3 3" xfId="33742" xr:uid="{00000000-0005-0000-0000-00006F640000}"/>
    <cellStyle name="Normal 3 3 2 3 2 3 4" xfId="4863" xr:uid="{00000000-0005-0000-0000-000070640000}"/>
    <cellStyle name="Normal 3 3 2 3 2 3 4 2" xfId="4864" xr:uid="{00000000-0005-0000-0000-000071640000}"/>
    <cellStyle name="Normal 3 3 2 3 2 3 4 2 2" xfId="33745" xr:uid="{00000000-0005-0000-0000-000072640000}"/>
    <cellStyle name="Normal 3 3 2 3 2 3 4 3" xfId="33744" xr:uid="{00000000-0005-0000-0000-000073640000}"/>
    <cellStyle name="Normal 3 3 2 3 2 3 5" xfId="4865" xr:uid="{00000000-0005-0000-0000-000074640000}"/>
    <cellStyle name="Normal 3 3 2 3 2 3 5 2" xfId="33746" xr:uid="{00000000-0005-0000-0000-000075640000}"/>
    <cellStyle name="Normal 3 3 2 3 2 3 6" xfId="33747" xr:uid="{00000000-0005-0000-0000-000076640000}"/>
    <cellStyle name="Normal 3 3 2 3 2 3 7" xfId="33739" xr:uid="{00000000-0005-0000-0000-000077640000}"/>
    <cellStyle name="Normal 3 3 2 3 2 4" xfId="4866" xr:uid="{00000000-0005-0000-0000-000078640000}"/>
    <cellStyle name="Normal 3 3 2 3 2 4 2" xfId="4867" xr:uid="{00000000-0005-0000-0000-000079640000}"/>
    <cellStyle name="Normal 3 3 2 3 2 4 2 2" xfId="4868" xr:uid="{00000000-0005-0000-0000-00007A640000}"/>
    <cellStyle name="Normal 3 3 2 3 2 4 2 2 2" xfId="33750" xr:uid="{00000000-0005-0000-0000-00007B640000}"/>
    <cellStyle name="Normal 3 3 2 3 2 4 2 3" xfId="33749" xr:uid="{00000000-0005-0000-0000-00007C640000}"/>
    <cellStyle name="Normal 3 3 2 3 2 4 3" xfId="4869" xr:uid="{00000000-0005-0000-0000-00007D640000}"/>
    <cellStyle name="Normal 3 3 2 3 2 4 3 2" xfId="4870" xr:uid="{00000000-0005-0000-0000-00007E640000}"/>
    <cellStyle name="Normal 3 3 2 3 2 4 3 2 2" xfId="33752" xr:uid="{00000000-0005-0000-0000-00007F640000}"/>
    <cellStyle name="Normal 3 3 2 3 2 4 3 3" xfId="33751" xr:uid="{00000000-0005-0000-0000-000080640000}"/>
    <cellStyle name="Normal 3 3 2 3 2 4 4" xfId="4871" xr:uid="{00000000-0005-0000-0000-000081640000}"/>
    <cellStyle name="Normal 3 3 2 3 2 4 4 2" xfId="33754" xr:uid="{00000000-0005-0000-0000-000082640000}"/>
    <cellStyle name="Normal 3 3 2 3 2 4 4 3" xfId="33753" xr:uid="{00000000-0005-0000-0000-000083640000}"/>
    <cellStyle name="Normal 3 3 2 3 2 4 5" xfId="33755" xr:uid="{00000000-0005-0000-0000-000084640000}"/>
    <cellStyle name="Normal 3 3 2 3 2 4 6" xfId="33756" xr:uid="{00000000-0005-0000-0000-000085640000}"/>
    <cellStyle name="Normal 3 3 2 3 2 4 7" xfId="33748" xr:uid="{00000000-0005-0000-0000-000086640000}"/>
    <cellStyle name="Normal 3 3 2 3 2 5" xfId="4872" xr:uid="{00000000-0005-0000-0000-000087640000}"/>
    <cellStyle name="Normal 3 3 2 3 2 5 2" xfId="4873" xr:uid="{00000000-0005-0000-0000-000088640000}"/>
    <cellStyle name="Normal 3 3 2 3 2 5 2 2" xfId="33759" xr:uid="{00000000-0005-0000-0000-000089640000}"/>
    <cellStyle name="Normal 3 3 2 3 2 5 2 3" xfId="33758" xr:uid="{00000000-0005-0000-0000-00008A640000}"/>
    <cellStyle name="Normal 3 3 2 3 2 5 3" xfId="4874" xr:uid="{00000000-0005-0000-0000-00008B640000}"/>
    <cellStyle name="Normal 3 3 2 3 2 5 3 2" xfId="33761" xr:uid="{00000000-0005-0000-0000-00008C640000}"/>
    <cellStyle name="Normal 3 3 2 3 2 5 3 3" xfId="33760" xr:uid="{00000000-0005-0000-0000-00008D640000}"/>
    <cellStyle name="Normal 3 3 2 3 2 5 4" xfId="33762" xr:uid="{00000000-0005-0000-0000-00008E640000}"/>
    <cellStyle name="Normal 3 3 2 3 2 5 4 2" xfId="33763" xr:uid="{00000000-0005-0000-0000-00008F640000}"/>
    <cellStyle name="Normal 3 3 2 3 2 5 5" xfId="33764" xr:uid="{00000000-0005-0000-0000-000090640000}"/>
    <cellStyle name="Normal 3 3 2 3 2 5 6" xfId="33765" xr:uid="{00000000-0005-0000-0000-000091640000}"/>
    <cellStyle name="Normal 3 3 2 3 2 5 7" xfId="33757" xr:uid="{00000000-0005-0000-0000-000092640000}"/>
    <cellStyle name="Normal 3 3 2 3 2 6" xfId="4875" xr:uid="{00000000-0005-0000-0000-000093640000}"/>
    <cellStyle name="Normal 3 3 2 3 2 6 2" xfId="4876" xr:uid="{00000000-0005-0000-0000-000094640000}"/>
    <cellStyle name="Normal 3 3 2 3 2 6 2 2" xfId="33768" xr:uid="{00000000-0005-0000-0000-000095640000}"/>
    <cellStyle name="Normal 3 3 2 3 2 6 2 3" xfId="33767" xr:uid="{00000000-0005-0000-0000-000096640000}"/>
    <cellStyle name="Normal 3 3 2 3 2 6 3" xfId="33769" xr:uid="{00000000-0005-0000-0000-000097640000}"/>
    <cellStyle name="Normal 3 3 2 3 2 6 3 2" xfId="33770" xr:uid="{00000000-0005-0000-0000-000098640000}"/>
    <cellStyle name="Normal 3 3 2 3 2 6 4" xfId="33771" xr:uid="{00000000-0005-0000-0000-000099640000}"/>
    <cellStyle name="Normal 3 3 2 3 2 6 5" xfId="33772" xr:uid="{00000000-0005-0000-0000-00009A640000}"/>
    <cellStyle name="Normal 3 3 2 3 2 6 6" xfId="33766" xr:uid="{00000000-0005-0000-0000-00009B640000}"/>
    <cellStyle name="Normal 3 3 2 3 2 7" xfId="4877" xr:uid="{00000000-0005-0000-0000-00009C640000}"/>
    <cellStyle name="Normal 3 3 2 3 2 7 2" xfId="4878" xr:uid="{00000000-0005-0000-0000-00009D640000}"/>
    <cellStyle name="Normal 3 3 2 3 2 7 2 2" xfId="33774" xr:uid="{00000000-0005-0000-0000-00009E640000}"/>
    <cellStyle name="Normal 3 3 2 3 2 7 3" xfId="33773" xr:uid="{00000000-0005-0000-0000-00009F640000}"/>
    <cellStyle name="Normal 3 3 2 3 2 8" xfId="4879" xr:uid="{00000000-0005-0000-0000-0000A0640000}"/>
    <cellStyle name="Normal 3 3 2 3 2 8 2" xfId="33776" xr:uid="{00000000-0005-0000-0000-0000A1640000}"/>
    <cellStyle name="Normal 3 3 2 3 2 8 3" xfId="33775" xr:uid="{00000000-0005-0000-0000-0000A2640000}"/>
    <cellStyle name="Normal 3 3 2 3 2 9" xfId="33777" xr:uid="{00000000-0005-0000-0000-0000A3640000}"/>
    <cellStyle name="Normal 3 3 2 3 2 9 2" xfId="33778" xr:uid="{00000000-0005-0000-0000-0000A4640000}"/>
    <cellStyle name="Normal 3 3 2 3 3" xfId="4880" xr:uid="{00000000-0005-0000-0000-0000A5640000}"/>
    <cellStyle name="Normal 3 3 2 3 3 10" xfId="33780" xr:uid="{00000000-0005-0000-0000-0000A6640000}"/>
    <cellStyle name="Normal 3 3 2 3 3 11" xfId="33779" xr:uid="{00000000-0005-0000-0000-0000A7640000}"/>
    <cellStyle name="Normal 3 3 2 3 3 2" xfId="4881" xr:uid="{00000000-0005-0000-0000-0000A8640000}"/>
    <cellStyle name="Normal 3 3 2 3 3 2 2" xfId="4882" xr:uid="{00000000-0005-0000-0000-0000A9640000}"/>
    <cellStyle name="Normal 3 3 2 3 3 2 2 2" xfId="4883" xr:uid="{00000000-0005-0000-0000-0000AA640000}"/>
    <cellStyle name="Normal 3 3 2 3 3 2 2 2 2" xfId="33783" xr:uid="{00000000-0005-0000-0000-0000AB640000}"/>
    <cellStyle name="Normal 3 3 2 3 3 2 2 3" xfId="4884" xr:uid="{00000000-0005-0000-0000-0000AC640000}"/>
    <cellStyle name="Normal 3 3 2 3 3 2 2 4" xfId="33782" xr:uid="{00000000-0005-0000-0000-0000AD640000}"/>
    <cellStyle name="Normal 3 3 2 3 3 2 3" xfId="4885" xr:uid="{00000000-0005-0000-0000-0000AE640000}"/>
    <cellStyle name="Normal 3 3 2 3 3 2 3 2" xfId="4886" xr:uid="{00000000-0005-0000-0000-0000AF640000}"/>
    <cellStyle name="Normal 3 3 2 3 3 2 3 2 2" xfId="33785" xr:uid="{00000000-0005-0000-0000-0000B0640000}"/>
    <cellStyle name="Normal 3 3 2 3 3 2 3 3" xfId="33784" xr:uid="{00000000-0005-0000-0000-0000B1640000}"/>
    <cellStyle name="Normal 3 3 2 3 3 2 4" xfId="4887" xr:uid="{00000000-0005-0000-0000-0000B2640000}"/>
    <cellStyle name="Normal 3 3 2 3 3 2 4 2" xfId="4888" xr:uid="{00000000-0005-0000-0000-0000B3640000}"/>
    <cellStyle name="Normal 3 3 2 3 3 2 4 2 2" xfId="33787" xr:uid="{00000000-0005-0000-0000-0000B4640000}"/>
    <cellStyle name="Normal 3 3 2 3 3 2 4 3" xfId="33786" xr:uid="{00000000-0005-0000-0000-0000B5640000}"/>
    <cellStyle name="Normal 3 3 2 3 3 2 5" xfId="4889" xr:uid="{00000000-0005-0000-0000-0000B6640000}"/>
    <cellStyle name="Normal 3 3 2 3 3 2 5 2" xfId="33788" xr:uid="{00000000-0005-0000-0000-0000B7640000}"/>
    <cellStyle name="Normal 3 3 2 3 3 2 6" xfId="33789" xr:uid="{00000000-0005-0000-0000-0000B8640000}"/>
    <cellStyle name="Normal 3 3 2 3 3 2 7" xfId="33781" xr:uid="{00000000-0005-0000-0000-0000B9640000}"/>
    <cellStyle name="Normal 3 3 2 3 3 3" xfId="4890" xr:uid="{00000000-0005-0000-0000-0000BA640000}"/>
    <cellStyle name="Normal 3 3 2 3 3 3 2" xfId="4891" xr:uid="{00000000-0005-0000-0000-0000BB640000}"/>
    <cellStyle name="Normal 3 3 2 3 3 3 2 2" xfId="4892" xr:uid="{00000000-0005-0000-0000-0000BC640000}"/>
    <cellStyle name="Normal 3 3 2 3 3 3 2 2 2" xfId="33792" xr:uid="{00000000-0005-0000-0000-0000BD640000}"/>
    <cellStyle name="Normal 3 3 2 3 3 3 2 3" xfId="33791" xr:uid="{00000000-0005-0000-0000-0000BE640000}"/>
    <cellStyle name="Normal 3 3 2 3 3 3 3" xfId="4893" xr:uid="{00000000-0005-0000-0000-0000BF640000}"/>
    <cellStyle name="Normal 3 3 2 3 3 3 3 2" xfId="4894" xr:uid="{00000000-0005-0000-0000-0000C0640000}"/>
    <cellStyle name="Normal 3 3 2 3 3 3 3 2 2" xfId="33794" xr:uid="{00000000-0005-0000-0000-0000C1640000}"/>
    <cellStyle name="Normal 3 3 2 3 3 3 3 3" xfId="33793" xr:uid="{00000000-0005-0000-0000-0000C2640000}"/>
    <cellStyle name="Normal 3 3 2 3 3 3 4" xfId="4895" xr:uid="{00000000-0005-0000-0000-0000C3640000}"/>
    <cellStyle name="Normal 3 3 2 3 3 3 4 2" xfId="33796" xr:uid="{00000000-0005-0000-0000-0000C4640000}"/>
    <cellStyle name="Normal 3 3 2 3 3 3 4 3" xfId="33795" xr:uid="{00000000-0005-0000-0000-0000C5640000}"/>
    <cellStyle name="Normal 3 3 2 3 3 3 5" xfId="33797" xr:uid="{00000000-0005-0000-0000-0000C6640000}"/>
    <cellStyle name="Normal 3 3 2 3 3 3 6" xfId="33798" xr:uid="{00000000-0005-0000-0000-0000C7640000}"/>
    <cellStyle name="Normal 3 3 2 3 3 3 7" xfId="33790" xr:uid="{00000000-0005-0000-0000-0000C8640000}"/>
    <cellStyle name="Normal 3 3 2 3 3 4" xfId="4896" xr:uid="{00000000-0005-0000-0000-0000C9640000}"/>
    <cellStyle name="Normal 3 3 2 3 3 4 2" xfId="4897" xr:uid="{00000000-0005-0000-0000-0000CA640000}"/>
    <cellStyle name="Normal 3 3 2 3 3 4 2 2" xfId="33801" xr:uid="{00000000-0005-0000-0000-0000CB640000}"/>
    <cellStyle name="Normal 3 3 2 3 3 4 2 3" xfId="33800" xr:uid="{00000000-0005-0000-0000-0000CC640000}"/>
    <cellStyle name="Normal 3 3 2 3 3 4 3" xfId="4898" xr:uid="{00000000-0005-0000-0000-0000CD640000}"/>
    <cellStyle name="Normal 3 3 2 3 3 4 3 2" xfId="33803" xr:uid="{00000000-0005-0000-0000-0000CE640000}"/>
    <cellStyle name="Normal 3 3 2 3 3 4 3 3" xfId="33802" xr:uid="{00000000-0005-0000-0000-0000CF640000}"/>
    <cellStyle name="Normal 3 3 2 3 3 4 4" xfId="33804" xr:uid="{00000000-0005-0000-0000-0000D0640000}"/>
    <cellStyle name="Normal 3 3 2 3 3 4 4 2" xfId="33805" xr:uid="{00000000-0005-0000-0000-0000D1640000}"/>
    <cellStyle name="Normal 3 3 2 3 3 4 5" xfId="33806" xr:uid="{00000000-0005-0000-0000-0000D2640000}"/>
    <cellStyle name="Normal 3 3 2 3 3 4 6" xfId="33807" xr:uid="{00000000-0005-0000-0000-0000D3640000}"/>
    <cellStyle name="Normal 3 3 2 3 3 4 7" xfId="33799" xr:uid="{00000000-0005-0000-0000-0000D4640000}"/>
    <cellStyle name="Normal 3 3 2 3 3 5" xfId="4899" xr:uid="{00000000-0005-0000-0000-0000D5640000}"/>
    <cellStyle name="Normal 3 3 2 3 3 5 2" xfId="4900" xr:uid="{00000000-0005-0000-0000-0000D6640000}"/>
    <cellStyle name="Normal 3 3 2 3 3 5 2 2" xfId="33810" xr:uid="{00000000-0005-0000-0000-0000D7640000}"/>
    <cellStyle name="Normal 3 3 2 3 3 5 2 3" xfId="33809" xr:uid="{00000000-0005-0000-0000-0000D8640000}"/>
    <cellStyle name="Normal 3 3 2 3 3 5 3" xfId="33811" xr:uid="{00000000-0005-0000-0000-0000D9640000}"/>
    <cellStyle name="Normal 3 3 2 3 3 5 3 2" xfId="33812" xr:uid="{00000000-0005-0000-0000-0000DA640000}"/>
    <cellStyle name="Normal 3 3 2 3 3 5 4" xfId="33813" xr:uid="{00000000-0005-0000-0000-0000DB640000}"/>
    <cellStyle name="Normal 3 3 2 3 3 5 5" xfId="33814" xr:uid="{00000000-0005-0000-0000-0000DC640000}"/>
    <cellStyle name="Normal 3 3 2 3 3 5 6" xfId="33808" xr:uid="{00000000-0005-0000-0000-0000DD640000}"/>
    <cellStyle name="Normal 3 3 2 3 3 6" xfId="4901" xr:uid="{00000000-0005-0000-0000-0000DE640000}"/>
    <cellStyle name="Normal 3 3 2 3 3 6 2" xfId="4902" xr:uid="{00000000-0005-0000-0000-0000DF640000}"/>
    <cellStyle name="Normal 3 3 2 3 3 6 2 2" xfId="33816" xr:uid="{00000000-0005-0000-0000-0000E0640000}"/>
    <cellStyle name="Normal 3 3 2 3 3 6 3" xfId="33815" xr:uid="{00000000-0005-0000-0000-0000E1640000}"/>
    <cellStyle name="Normal 3 3 2 3 3 7" xfId="4903" xr:uid="{00000000-0005-0000-0000-0000E2640000}"/>
    <cellStyle name="Normal 3 3 2 3 3 7 2" xfId="33818" xr:uid="{00000000-0005-0000-0000-0000E3640000}"/>
    <cellStyle name="Normal 3 3 2 3 3 7 3" xfId="33817" xr:uid="{00000000-0005-0000-0000-0000E4640000}"/>
    <cellStyle name="Normal 3 3 2 3 3 8" xfId="33819" xr:uid="{00000000-0005-0000-0000-0000E5640000}"/>
    <cellStyle name="Normal 3 3 2 3 3 8 2" xfId="33820" xr:uid="{00000000-0005-0000-0000-0000E6640000}"/>
    <cellStyle name="Normal 3 3 2 3 3 9" xfId="33821" xr:uid="{00000000-0005-0000-0000-0000E7640000}"/>
    <cellStyle name="Normal 3 3 2 3 4" xfId="4904" xr:uid="{00000000-0005-0000-0000-0000E8640000}"/>
    <cellStyle name="Normal 3 3 2 3 4 10" xfId="33823" xr:uid="{00000000-0005-0000-0000-0000E9640000}"/>
    <cellStyle name="Normal 3 3 2 3 4 11" xfId="33822" xr:uid="{00000000-0005-0000-0000-0000EA640000}"/>
    <cellStyle name="Normal 3 3 2 3 4 2" xfId="4905" xr:uid="{00000000-0005-0000-0000-0000EB640000}"/>
    <cellStyle name="Normal 3 3 2 3 4 2 2" xfId="4906" xr:uid="{00000000-0005-0000-0000-0000EC640000}"/>
    <cellStyle name="Normal 3 3 2 3 4 2 2 2" xfId="4907" xr:uid="{00000000-0005-0000-0000-0000ED640000}"/>
    <cellStyle name="Normal 3 3 2 3 4 2 2 2 2" xfId="33826" xr:uid="{00000000-0005-0000-0000-0000EE640000}"/>
    <cellStyle name="Normal 3 3 2 3 4 2 2 3" xfId="4908" xr:uid="{00000000-0005-0000-0000-0000EF640000}"/>
    <cellStyle name="Normal 3 3 2 3 4 2 2 4" xfId="33825" xr:uid="{00000000-0005-0000-0000-0000F0640000}"/>
    <cellStyle name="Normal 3 3 2 3 4 2 3" xfId="4909" xr:uid="{00000000-0005-0000-0000-0000F1640000}"/>
    <cellStyle name="Normal 3 3 2 3 4 2 3 2" xfId="4910" xr:uid="{00000000-0005-0000-0000-0000F2640000}"/>
    <cellStyle name="Normal 3 3 2 3 4 2 3 2 2" xfId="33828" xr:uid="{00000000-0005-0000-0000-0000F3640000}"/>
    <cellStyle name="Normal 3 3 2 3 4 2 3 3" xfId="33827" xr:uid="{00000000-0005-0000-0000-0000F4640000}"/>
    <cellStyle name="Normal 3 3 2 3 4 2 4" xfId="4911" xr:uid="{00000000-0005-0000-0000-0000F5640000}"/>
    <cellStyle name="Normal 3 3 2 3 4 2 4 2" xfId="4912" xr:uid="{00000000-0005-0000-0000-0000F6640000}"/>
    <cellStyle name="Normal 3 3 2 3 4 2 4 2 2" xfId="33830" xr:uid="{00000000-0005-0000-0000-0000F7640000}"/>
    <cellStyle name="Normal 3 3 2 3 4 2 4 3" xfId="33829" xr:uid="{00000000-0005-0000-0000-0000F8640000}"/>
    <cellStyle name="Normal 3 3 2 3 4 2 5" xfId="4913" xr:uid="{00000000-0005-0000-0000-0000F9640000}"/>
    <cellStyle name="Normal 3 3 2 3 4 2 5 2" xfId="33831" xr:uid="{00000000-0005-0000-0000-0000FA640000}"/>
    <cellStyle name="Normal 3 3 2 3 4 2 6" xfId="33832" xr:uid="{00000000-0005-0000-0000-0000FB640000}"/>
    <cellStyle name="Normal 3 3 2 3 4 2 7" xfId="33824" xr:uid="{00000000-0005-0000-0000-0000FC640000}"/>
    <cellStyle name="Normal 3 3 2 3 4 3" xfId="4914" xr:uid="{00000000-0005-0000-0000-0000FD640000}"/>
    <cellStyle name="Normal 3 3 2 3 4 3 2" xfId="4915" xr:uid="{00000000-0005-0000-0000-0000FE640000}"/>
    <cellStyle name="Normal 3 3 2 3 4 3 2 2" xfId="4916" xr:uid="{00000000-0005-0000-0000-0000FF640000}"/>
    <cellStyle name="Normal 3 3 2 3 4 3 2 2 2" xfId="33835" xr:uid="{00000000-0005-0000-0000-000000650000}"/>
    <cellStyle name="Normal 3 3 2 3 4 3 2 3" xfId="33834" xr:uid="{00000000-0005-0000-0000-000001650000}"/>
    <cellStyle name="Normal 3 3 2 3 4 3 3" xfId="4917" xr:uid="{00000000-0005-0000-0000-000002650000}"/>
    <cellStyle name="Normal 3 3 2 3 4 3 3 2" xfId="4918" xr:uid="{00000000-0005-0000-0000-000003650000}"/>
    <cellStyle name="Normal 3 3 2 3 4 3 3 2 2" xfId="33837" xr:uid="{00000000-0005-0000-0000-000004650000}"/>
    <cellStyle name="Normal 3 3 2 3 4 3 3 3" xfId="33836" xr:uid="{00000000-0005-0000-0000-000005650000}"/>
    <cellStyle name="Normal 3 3 2 3 4 3 4" xfId="4919" xr:uid="{00000000-0005-0000-0000-000006650000}"/>
    <cellStyle name="Normal 3 3 2 3 4 3 4 2" xfId="33839" xr:uid="{00000000-0005-0000-0000-000007650000}"/>
    <cellStyle name="Normal 3 3 2 3 4 3 4 3" xfId="33838" xr:uid="{00000000-0005-0000-0000-000008650000}"/>
    <cellStyle name="Normal 3 3 2 3 4 3 5" xfId="33840" xr:uid="{00000000-0005-0000-0000-000009650000}"/>
    <cellStyle name="Normal 3 3 2 3 4 3 6" xfId="33841" xr:uid="{00000000-0005-0000-0000-00000A650000}"/>
    <cellStyle name="Normal 3 3 2 3 4 3 7" xfId="33833" xr:uid="{00000000-0005-0000-0000-00000B650000}"/>
    <cellStyle name="Normal 3 3 2 3 4 4" xfId="4920" xr:uid="{00000000-0005-0000-0000-00000C650000}"/>
    <cellStyle name="Normal 3 3 2 3 4 4 2" xfId="4921" xr:uid="{00000000-0005-0000-0000-00000D650000}"/>
    <cellStyle name="Normal 3 3 2 3 4 4 2 2" xfId="33844" xr:uid="{00000000-0005-0000-0000-00000E650000}"/>
    <cellStyle name="Normal 3 3 2 3 4 4 2 3" xfId="33843" xr:uid="{00000000-0005-0000-0000-00000F650000}"/>
    <cellStyle name="Normal 3 3 2 3 4 4 3" xfId="4922" xr:uid="{00000000-0005-0000-0000-000010650000}"/>
    <cellStyle name="Normal 3 3 2 3 4 4 3 2" xfId="33846" xr:uid="{00000000-0005-0000-0000-000011650000}"/>
    <cellStyle name="Normal 3 3 2 3 4 4 3 3" xfId="33845" xr:uid="{00000000-0005-0000-0000-000012650000}"/>
    <cellStyle name="Normal 3 3 2 3 4 4 4" xfId="33847" xr:uid="{00000000-0005-0000-0000-000013650000}"/>
    <cellStyle name="Normal 3 3 2 3 4 4 4 2" xfId="33848" xr:uid="{00000000-0005-0000-0000-000014650000}"/>
    <cellStyle name="Normal 3 3 2 3 4 4 5" xfId="33849" xr:uid="{00000000-0005-0000-0000-000015650000}"/>
    <cellStyle name="Normal 3 3 2 3 4 4 6" xfId="33850" xr:uid="{00000000-0005-0000-0000-000016650000}"/>
    <cellStyle name="Normal 3 3 2 3 4 4 7" xfId="33842" xr:uid="{00000000-0005-0000-0000-000017650000}"/>
    <cellStyle name="Normal 3 3 2 3 4 5" xfId="4923" xr:uid="{00000000-0005-0000-0000-000018650000}"/>
    <cellStyle name="Normal 3 3 2 3 4 5 2" xfId="4924" xr:uid="{00000000-0005-0000-0000-000019650000}"/>
    <cellStyle name="Normal 3 3 2 3 4 5 2 2" xfId="33853" xr:uid="{00000000-0005-0000-0000-00001A650000}"/>
    <cellStyle name="Normal 3 3 2 3 4 5 2 3" xfId="33852" xr:uid="{00000000-0005-0000-0000-00001B650000}"/>
    <cellStyle name="Normal 3 3 2 3 4 5 3" xfId="33854" xr:uid="{00000000-0005-0000-0000-00001C650000}"/>
    <cellStyle name="Normal 3 3 2 3 4 5 3 2" xfId="33855" xr:uid="{00000000-0005-0000-0000-00001D650000}"/>
    <cellStyle name="Normal 3 3 2 3 4 5 4" xfId="33856" xr:uid="{00000000-0005-0000-0000-00001E650000}"/>
    <cellStyle name="Normal 3 3 2 3 4 5 5" xfId="33857" xr:uid="{00000000-0005-0000-0000-00001F650000}"/>
    <cellStyle name="Normal 3 3 2 3 4 5 6" xfId="33851" xr:uid="{00000000-0005-0000-0000-000020650000}"/>
    <cellStyle name="Normal 3 3 2 3 4 6" xfId="4925" xr:uid="{00000000-0005-0000-0000-000021650000}"/>
    <cellStyle name="Normal 3 3 2 3 4 6 2" xfId="4926" xr:uid="{00000000-0005-0000-0000-000022650000}"/>
    <cellStyle name="Normal 3 3 2 3 4 6 2 2" xfId="33859" xr:uid="{00000000-0005-0000-0000-000023650000}"/>
    <cellStyle name="Normal 3 3 2 3 4 6 3" xfId="33858" xr:uid="{00000000-0005-0000-0000-000024650000}"/>
    <cellStyle name="Normal 3 3 2 3 4 7" xfId="4927" xr:uid="{00000000-0005-0000-0000-000025650000}"/>
    <cellStyle name="Normal 3 3 2 3 4 7 2" xfId="33861" xr:uid="{00000000-0005-0000-0000-000026650000}"/>
    <cellStyle name="Normal 3 3 2 3 4 7 3" xfId="33860" xr:uid="{00000000-0005-0000-0000-000027650000}"/>
    <cellStyle name="Normal 3 3 2 3 4 8" xfId="33862" xr:uid="{00000000-0005-0000-0000-000028650000}"/>
    <cellStyle name="Normal 3 3 2 3 4 8 2" xfId="33863" xr:uid="{00000000-0005-0000-0000-000029650000}"/>
    <cellStyle name="Normal 3 3 2 3 4 9" xfId="33864" xr:uid="{00000000-0005-0000-0000-00002A650000}"/>
    <cellStyle name="Normal 3 3 2 3 5" xfId="4928" xr:uid="{00000000-0005-0000-0000-00002B650000}"/>
    <cellStyle name="Normal 3 3 2 3 5 2" xfId="4929" xr:uid="{00000000-0005-0000-0000-00002C650000}"/>
    <cellStyle name="Normal 3 3 2 3 5 2 2" xfId="4930" xr:uid="{00000000-0005-0000-0000-00002D650000}"/>
    <cellStyle name="Normal 3 3 2 3 5 2 2 2" xfId="4931" xr:uid="{00000000-0005-0000-0000-00002E650000}"/>
    <cellStyle name="Normal 3 3 2 3 5 2 2 3" xfId="33867" xr:uid="{00000000-0005-0000-0000-00002F650000}"/>
    <cellStyle name="Normal 3 3 2 3 5 2 3" xfId="4932" xr:uid="{00000000-0005-0000-0000-000030650000}"/>
    <cellStyle name="Normal 3 3 2 3 5 2 3 2" xfId="4933" xr:uid="{00000000-0005-0000-0000-000031650000}"/>
    <cellStyle name="Normal 3 3 2 3 5 2 4" xfId="4934" xr:uid="{00000000-0005-0000-0000-000032650000}"/>
    <cellStyle name="Normal 3 3 2 3 5 2 5" xfId="33866" xr:uid="{00000000-0005-0000-0000-000033650000}"/>
    <cellStyle name="Normal 3 3 2 3 5 3" xfId="4935" xr:uid="{00000000-0005-0000-0000-000034650000}"/>
    <cellStyle name="Normal 3 3 2 3 5 3 2" xfId="4936" xr:uid="{00000000-0005-0000-0000-000035650000}"/>
    <cellStyle name="Normal 3 3 2 3 5 3 2 2" xfId="33869" xr:uid="{00000000-0005-0000-0000-000036650000}"/>
    <cellStyle name="Normal 3 3 2 3 5 3 3" xfId="4937" xr:uid="{00000000-0005-0000-0000-000037650000}"/>
    <cellStyle name="Normal 3 3 2 3 5 3 4" xfId="33868" xr:uid="{00000000-0005-0000-0000-000038650000}"/>
    <cellStyle name="Normal 3 3 2 3 5 4" xfId="4938" xr:uid="{00000000-0005-0000-0000-000039650000}"/>
    <cellStyle name="Normal 3 3 2 3 5 4 2" xfId="4939" xr:uid="{00000000-0005-0000-0000-00003A650000}"/>
    <cellStyle name="Normal 3 3 2 3 5 4 2 2" xfId="33871" xr:uid="{00000000-0005-0000-0000-00003B650000}"/>
    <cellStyle name="Normal 3 3 2 3 5 4 3" xfId="33870" xr:uid="{00000000-0005-0000-0000-00003C650000}"/>
    <cellStyle name="Normal 3 3 2 3 5 5" xfId="4940" xr:uid="{00000000-0005-0000-0000-00003D650000}"/>
    <cellStyle name="Normal 3 3 2 3 5 5 2" xfId="4941" xr:uid="{00000000-0005-0000-0000-00003E650000}"/>
    <cellStyle name="Normal 3 3 2 3 5 5 3" xfId="33872" xr:uid="{00000000-0005-0000-0000-00003F650000}"/>
    <cellStyle name="Normal 3 3 2 3 5 6" xfId="4942" xr:uid="{00000000-0005-0000-0000-000040650000}"/>
    <cellStyle name="Normal 3 3 2 3 5 6 2" xfId="33873" xr:uid="{00000000-0005-0000-0000-000041650000}"/>
    <cellStyle name="Normal 3 3 2 3 5 7" xfId="33865" xr:uid="{00000000-0005-0000-0000-000042650000}"/>
    <cellStyle name="Normal 3 3 2 3 6" xfId="4943" xr:uid="{00000000-0005-0000-0000-000043650000}"/>
    <cellStyle name="Normal 3 3 2 3 6 2" xfId="4944" xr:uid="{00000000-0005-0000-0000-000044650000}"/>
    <cellStyle name="Normal 3 3 2 3 6 2 2" xfId="4945" xr:uid="{00000000-0005-0000-0000-000045650000}"/>
    <cellStyle name="Normal 3 3 2 3 6 2 2 2" xfId="33876" xr:uid="{00000000-0005-0000-0000-000046650000}"/>
    <cellStyle name="Normal 3 3 2 3 6 2 3" xfId="33875" xr:uid="{00000000-0005-0000-0000-000047650000}"/>
    <cellStyle name="Normal 3 3 2 3 6 3" xfId="4946" xr:uid="{00000000-0005-0000-0000-000048650000}"/>
    <cellStyle name="Normal 3 3 2 3 6 3 2" xfId="4947" xr:uid="{00000000-0005-0000-0000-000049650000}"/>
    <cellStyle name="Normal 3 3 2 3 6 3 2 2" xfId="33878" xr:uid="{00000000-0005-0000-0000-00004A650000}"/>
    <cellStyle name="Normal 3 3 2 3 6 3 3" xfId="33877" xr:uid="{00000000-0005-0000-0000-00004B650000}"/>
    <cellStyle name="Normal 3 3 2 3 6 4" xfId="4948" xr:uid="{00000000-0005-0000-0000-00004C650000}"/>
    <cellStyle name="Normal 3 3 2 3 6 4 2" xfId="33880" xr:uid="{00000000-0005-0000-0000-00004D650000}"/>
    <cellStyle name="Normal 3 3 2 3 6 4 3" xfId="33879" xr:uid="{00000000-0005-0000-0000-00004E650000}"/>
    <cellStyle name="Normal 3 3 2 3 6 5" xfId="33881" xr:uid="{00000000-0005-0000-0000-00004F650000}"/>
    <cellStyle name="Normal 3 3 2 3 6 6" xfId="33882" xr:uid="{00000000-0005-0000-0000-000050650000}"/>
    <cellStyle name="Normal 3 3 2 3 6 7" xfId="33874" xr:uid="{00000000-0005-0000-0000-000051650000}"/>
    <cellStyle name="Normal 3 3 2 3 7" xfId="4949" xr:uid="{00000000-0005-0000-0000-000052650000}"/>
    <cellStyle name="Normal 3 3 2 3 7 2" xfId="4950" xr:uid="{00000000-0005-0000-0000-000053650000}"/>
    <cellStyle name="Normal 3 3 2 3 7 2 2" xfId="4951" xr:uid="{00000000-0005-0000-0000-000054650000}"/>
    <cellStyle name="Normal 3 3 2 3 7 2 2 2" xfId="33885" xr:uid="{00000000-0005-0000-0000-000055650000}"/>
    <cellStyle name="Normal 3 3 2 3 7 2 3" xfId="33884" xr:uid="{00000000-0005-0000-0000-000056650000}"/>
    <cellStyle name="Normal 3 3 2 3 7 3" xfId="4952" xr:uid="{00000000-0005-0000-0000-000057650000}"/>
    <cellStyle name="Normal 3 3 2 3 7 3 2" xfId="4953" xr:uid="{00000000-0005-0000-0000-000058650000}"/>
    <cellStyle name="Normal 3 3 2 3 7 3 2 2" xfId="33887" xr:uid="{00000000-0005-0000-0000-000059650000}"/>
    <cellStyle name="Normal 3 3 2 3 7 3 3" xfId="33886" xr:uid="{00000000-0005-0000-0000-00005A650000}"/>
    <cellStyle name="Normal 3 3 2 3 7 4" xfId="4954" xr:uid="{00000000-0005-0000-0000-00005B650000}"/>
    <cellStyle name="Normal 3 3 2 3 7 4 2" xfId="33889" xr:uid="{00000000-0005-0000-0000-00005C650000}"/>
    <cellStyle name="Normal 3 3 2 3 7 4 3" xfId="33888" xr:uid="{00000000-0005-0000-0000-00005D650000}"/>
    <cellStyle name="Normal 3 3 2 3 7 5" xfId="33890" xr:uid="{00000000-0005-0000-0000-00005E650000}"/>
    <cellStyle name="Normal 3 3 2 3 7 6" xfId="33891" xr:uid="{00000000-0005-0000-0000-00005F650000}"/>
    <cellStyle name="Normal 3 3 2 3 7 7" xfId="33883" xr:uid="{00000000-0005-0000-0000-000060650000}"/>
    <cellStyle name="Normal 3 3 2 3 8" xfId="4955" xr:uid="{00000000-0005-0000-0000-000061650000}"/>
    <cellStyle name="Normal 3 3 2 3 8 2" xfId="4956" xr:uid="{00000000-0005-0000-0000-000062650000}"/>
    <cellStyle name="Normal 3 3 2 3 8 2 2" xfId="33894" xr:uid="{00000000-0005-0000-0000-000063650000}"/>
    <cellStyle name="Normal 3 3 2 3 8 2 3" xfId="33893" xr:uid="{00000000-0005-0000-0000-000064650000}"/>
    <cellStyle name="Normal 3 3 2 3 8 3" xfId="4957" xr:uid="{00000000-0005-0000-0000-000065650000}"/>
    <cellStyle name="Normal 3 3 2 3 8 3 2" xfId="33896" xr:uid="{00000000-0005-0000-0000-000066650000}"/>
    <cellStyle name="Normal 3 3 2 3 8 3 3" xfId="33895" xr:uid="{00000000-0005-0000-0000-000067650000}"/>
    <cellStyle name="Normal 3 3 2 3 8 4" xfId="33897" xr:uid="{00000000-0005-0000-0000-000068650000}"/>
    <cellStyle name="Normal 3 3 2 3 8 5" xfId="33898" xr:uid="{00000000-0005-0000-0000-000069650000}"/>
    <cellStyle name="Normal 3 3 2 3 8 6" xfId="33892" xr:uid="{00000000-0005-0000-0000-00006A650000}"/>
    <cellStyle name="Normal 3 3 2 3 9" xfId="4958" xr:uid="{00000000-0005-0000-0000-00006B650000}"/>
    <cellStyle name="Normal 3 3 2 3 9 2" xfId="4959" xr:uid="{00000000-0005-0000-0000-00006C650000}"/>
    <cellStyle name="Normal 3 3 2 3 9 2 2" xfId="33900" xr:uid="{00000000-0005-0000-0000-00006D650000}"/>
    <cellStyle name="Normal 3 3 2 3 9 3" xfId="33899" xr:uid="{00000000-0005-0000-0000-00006E650000}"/>
    <cellStyle name="Normal 3 3 2 4" xfId="4960" xr:uid="{00000000-0005-0000-0000-00006F650000}"/>
    <cellStyle name="Normal 3 3 2 4 10" xfId="4961" xr:uid="{00000000-0005-0000-0000-000070650000}"/>
    <cellStyle name="Normal 3 3 2 4 10 2" xfId="33903" xr:uid="{00000000-0005-0000-0000-000071650000}"/>
    <cellStyle name="Normal 3 3 2 4 10 3" xfId="33902" xr:uid="{00000000-0005-0000-0000-000072650000}"/>
    <cellStyle name="Normal 3 3 2 4 11" xfId="33904" xr:uid="{00000000-0005-0000-0000-000073650000}"/>
    <cellStyle name="Normal 3 3 2 4 11 2" xfId="33905" xr:uid="{00000000-0005-0000-0000-000074650000}"/>
    <cellStyle name="Normal 3 3 2 4 12" xfId="33906" xr:uid="{00000000-0005-0000-0000-000075650000}"/>
    <cellStyle name="Normal 3 3 2 4 13" xfId="33907" xr:uid="{00000000-0005-0000-0000-000076650000}"/>
    <cellStyle name="Normal 3 3 2 4 14" xfId="33901" xr:uid="{00000000-0005-0000-0000-000077650000}"/>
    <cellStyle name="Normal 3 3 2 4 2" xfId="4962" xr:uid="{00000000-0005-0000-0000-000078650000}"/>
    <cellStyle name="Normal 3 3 2 4 2 10" xfId="33909" xr:uid="{00000000-0005-0000-0000-000079650000}"/>
    <cellStyle name="Normal 3 3 2 4 2 11" xfId="33910" xr:uid="{00000000-0005-0000-0000-00007A650000}"/>
    <cellStyle name="Normal 3 3 2 4 2 12" xfId="33908" xr:uid="{00000000-0005-0000-0000-00007B650000}"/>
    <cellStyle name="Normal 3 3 2 4 2 2" xfId="4963" xr:uid="{00000000-0005-0000-0000-00007C650000}"/>
    <cellStyle name="Normal 3 3 2 4 2 2 2" xfId="4964" xr:uid="{00000000-0005-0000-0000-00007D650000}"/>
    <cellStyle name="Normal 3 3 2 4 2 2 2 2" xfId="4965" xr:uid="{00000000-0005-0000-0000-00007E650000}"/>
    <cellStyle name="Normal 3 3 2 4 2 2 2 2 2" xfId="33913" xr:uid="{00000000-0005-0000-0000-00007F650000}"/>
    <cellStyle name="Normal 3 3 2 4 2 2 2 3" xfId="4966" xr:uid="{00000000-0005-0000-0000-000080650000}"/>
    <cellStyle name="Normal 3 3 2 4 2 2 2 4" xfId="33912" xr:uid="{00000000-0005-0000-0000-000081650000}"/>
    <cellStyle name="Normal 3 3 2 4 2 2 3" xfId="4967" xr:uid="{00000000-0005-0000-0000-000082650000}"/>
    <cellStyle name="Normal 3 3 2 4 2 2 3 2" xfId="4968" xr:uid="{00000000-0005-0000-0000-000083650000}"/>
    <cellStyle name="Normal 3 3 2 4 2 2 3 2 2" xfId="33915" xr:uid="{00000000-0005-0000-0000-000084650000}"/>
    <cellStyle name="Normal 3 3 2 4 2 2 3 3" xfId="33914" xr:uid="{00000000-0005-0000-0000-000085650000}"/>
    <cellStyle name="Normal 3 3 2 4 2 2 4" xfId="4969" xr:uid="{00000000-0005-0000-0000-000086650000}"/>
    <cellStyle name="Normal 3 3 2 4 2 2 4 2" xfId="4970" xr:uid="{00000000-0005-0000-0000-000087650000}"/>
    <cellStyle name="Normal 3 3 2 4 2 2 4 2 2" xfId="33917" xr:uid="{00000000-0005-0000-0000-000088650000}"/>
    <cellStyle name="Normal 3 3 2 4 2 2 4 3" xfId="33916" xr:uid="{00000000-0005-0000-0000-000089650000}"/>
    <cellStyle name="Normal 3 3 2 4 2 2 5" xfId="4971" xr:uid="{00000000-0005-0000-0000-00008A650000}"/>
    <cellStyle name="Normal 3 3 2 4 2 2 5 2" xfId="33918" xr:uid="{00000000-0005-0000-0000-00008B650000}"/>
    <cellStyle name="Normal 3 3 2 4 2 2 6" xfId="33919" xr:uid="{00000000-0005-0000-0000-00008C650000}"/>
    <cellStyle name="Normal 3 3 2 4 2 2 7" xfId="33911" xr:uid="{00000000-0005-0000-0000-00008D650000}"/>
    <cellStyle name="Normal 3 3 2 4 2 3" xfId="4972" xr:uid="{00000000-0005-0000-0000-00008E650000}"/>
    <cellStyle name="Normal 3 3 2 4 2 3 2" xfId="4973" xr:uid="{00000000-0005-0000-0000-00008F650000}"/>
    <cellStyle name="Normal 3 3 2 4 2 3 2 2" xfId="4974" xr:uid="{00000000-0005-0000-0000-000090650000}"/>
    <cellStyle name="Normal 3 3 2 4 2 3 2 2 2" xfId="33922" xr:uid="{00000000-0005-0000-0000-000091650000}"/>
    <cellStyle name="Normal 3 3 2 4 2 3 2 3" xfId="33921" xr:uid="{00000000-0005-0000-0000-000092650000}"/>
    <cellStyle name="Normal 3 3 2 4 2 3 3" xfId="4975" xr:uid="{00000000-0005-0000-0000-000093650000}"/>
    <cellStyle name="Normal 3 3 2 4 2 3 3 2" xfId="4976" xr:uid="{00000000-0005-0000-0000-000094650000}"/>
    <cellStyle name="Normal 3 3 2 4 2 3 3 2 2" xfId="33924" xr:uid="{00000000-0005-0000-0000-000095650000}"/>
    <cellStyle name="Normal 3 3 2 4 2 3 3 3" xfId="33923" xr:uid="{00000000-0005-0000-0000-000096650000}"/>
    <cellStyle name="Normal 3 3 2 4 2 3 4" xfId="4977" xr:uid="{00000000-0005-0000-0000-000097650000}"/>
    <cellStyle name="Normal 3 3 2 4 2 3 4 2" xfId="33926" xr:uid="{00000000-0005-0000-0000-000098650000}"/>
    <cellStyle name="Normal 3 3 2 4 2 3 4 3" xfId="33925" xr:uid="{00000000-0005-0000-0000-000099650000}"/>
    <cellStyle name="Normal 3 3 2 4 2 3 5" xfId="33927" xr:uid="{00000000-0005-0000-0000-00009A650000}"/>
    <cellStyle name="Normal 3 3 2 4 2 3 6" xfId="33928" xr:uid="{00000000-0005-0000-0000-00009B650000}"/>
    <cellStyle name="Normal 3 3 2 4 2 3 7" xfId="33920" xr:uid="{00000000-0005-0000-0000-00009C650000}"/>
    <cellStyle name="Normal 3 3 2 4 2 4" xfId="4978" xr:uid="{00000000-0005-0000-0000-00009D650000}"/>
    <cellStyle name="Normal 3 3 2 4 2 4 2" xfId="4979" xr:uid="{00000000-0005-0000-0000-00009E650000}"/>
    <cellStyle name="Normal 3 3 2 4 2 4 2 2" xfId="33931" xr:uid="{00000000-0005-0000-0000-00009F650000}"/>
    <cellStyle name="Normal 3 3 2 4 2 4 2 3" xfId="33930" xr:uid="{00000000-0005-0000-0000-0000A0650000}"/>
    <cellStyle name="Normal 3 3 2 4 2 4 3" xfId="4980" xr:uid="{00000000-0005-0000-0000-0000A1650000}"/>
    <cellStyle name="Normal 3 3 2 4 2 4 3 2" xfId="33933" xr:uid="{00000000-0005-0000-0000-0000A2650000}"/>
    <cellStyle name="Normal 3 3 2 4 2 4 3 3" xfId="33932" xr:uid="{00000000-0005-0000-0000-0000A3650000}"/>
    <cellStyle name="Normal 3 3 2 4 2 4 4" xfId="33934" xr:uid="{00000000-0005-0000-0000-0000A4650000}"/>
    <cellStyle name="Normal 3 3 2 4 2 4 4 2" xfId="33935" xr:uid="{00000000-0005-0000-0000-0000A5650000}"/>
    <cellStyle name="Normal 3 3 2 4 2 4 5" xfId="33936" xr:uid="{00000000-0005-0000-0000-0000A6650000}"/>
    <cellStyle name="Normal 3 3 2 4 2 4 6" xfId="33937" xr:uid="{00000000-0005-0000-0000-0000A7650000}"/>
    <cellStyle name="Normal 3 3 2 4 2 4 7" xfId="33929" xr:uid="{00000000-0005-0000-0000-0000A8650000}"/>
    <cellStyle name="Normal 3 3 2 4 2 5" xfId="4981" xr:uid="{00000000-0005-0000-0000-0000A9650000}"/>
    <cellStyle name="Normal 3 3 2 4 2 5 2" xfId="4982" xr:uid="{00000000-0005-0000-0000-0000AA650000}"/>
    <cellStyle name="Normal 3 3 2 4 2 5 2 2" xfId="33940" xr:uid="{00000000-0005-0000-0000-0000AB650000}"/>
    <cellStyle name="Normal 3 3 2 4 2 5 2 3" xfId="33939" xr:uid="{00000000-0005-0000-0000-0000AC650000}"/>
    <cellStyle name="Normal 3 3 2 4 2 5 3" xfId="33941" xr:uid="{00000000-0005-0000-0000-0000AD650000}"/>
    <cellStyle name="Normal 3 3 2 4 2 5 3 2" xfId="33942" xr:uid="{00000000-0005-0000-0000-0000AE650000}"/>
    <cellStyle name="Normal 3 3 2 4 2 5 4" xfId="33943" xr:uid="{00000000-0005-0000-0000-0000AF650000}"/>
    <cellStyle name="Normal 3 3 2 4 2 5 4 2" xfId="33944" xr:uid="{00000000-0005-0000-0000-0000B0650000}"/>
    <cellStyle name="Normal 3 3 2 4 2 5 5" xfId="33945" xr:uid="{00000000-0005-0000-0000-0000B1650000}"/>
    <cellStyle name="Normal 3 3 2 4 2 5 6" xfId="33946" xr:uid="{00000000-0005-0000-0000-0000B2650000}"/>
    <cellStyle name="Normal 3 3 2 4 2 5 7" xfId="33938" xr:uid="{00000000-0005-0000-0000-0000B3650000}"/>
    <cellStyle name="Normal 3 3 2 4 2 6" xfId="4983" xr:uid="{00000000-0005-0000-0000-0000B4650000}"/>
    <cellStyle name="Normal 3 3 2 4 2 6 2" xfId="4984" xr:uid="{00000000-0005-0000-0000-0000B5650000}"/>
    <cellStyle name="Normal 3 3 2 4 2 6 2 2" xfId="33949" xr:uid="{00000000-0005-0000-0000-0000B6650000}"/>
    <cellStyle name="Normal 3 3 2 4 2 6 2 3" xfId="33948" xr:uid="{00000000-0005-0000-0000-0000B7650000}"/>
    <cellStyle name="Normal 3 3 2 4 2 6 3" xfId="33950" xr:uid="{00000000-0005-0000-0000-0000B8650000}"/>
    <cellStyle name="Normal 3 3 2 4 2 6 3 2" xfId="33951" xr:uid="{00000000-0005-0000-0000-0000B9650000}"/>
    <cellStyle name="Normal 3 3 2 4 2 6 4" xfId="33952" xr:uid="{00000000-0005-0000-0000-0000BA650000}"/>
    <cellStyle name="Normal 3 3 2 4 2 6 5" xfId="33953" xr:uid="{00000000-0005-0000-0000-0000BB650000}"/>
    <cellStyle name="Normal 3 3 2 4 2 6 6" xfId="33947" xr:uid="{00000000-0005-0000-0000-0000BC650000}"/>
    <cellStyle name="Normal 3 3 2 4 2 7" xfId="4985" xr:uid="{00000000-0005-0000-0000-0000BD650000}"/>
    <cellStyle name="Normal 3 3 2 4 2 7 2" xfId="33955" xr:uid="{00000000-0005-0000-0000-0000BE650000}"/>
    <cellStyle name="Normal 3 3 2 4 2 7 3" xfId="33954" xr:uid="{00000000-0005-0000-0000-0000BF650000}"/>
    <cellStyle name="Normal 3 3 2 4 2 8" xfId="33956" xr:uid="{00000000-0005-0000-0000-0000C0650000}"/>
    <cellStyle name="Normal 3 3 2 4 2 8 2" xfId="33957" xr:uid="{00000000-0005-0000-0000-0000C1650000}"/>
    <cellStyle name="Normal 3 3 2 4 2 9" xfId="33958" xr:uid="{00000000-0005-0000-0000-0000C2650000}"/>
    <cellStyle name="Normal 3 3 2 4 2 9 2" xfId="33959" xr:uid="{00000000-0005-0000-0000-0000C3650000}"/>
    <cellStyle name="Normal 3 3 2 4 3" xfId="4986" xr:uid="{00000000-0005-0000-0000-0000C4650000}"/>
    <cellStyle name="Normal 3 3 2 4 3 10" xfId="33961" xr:uid="{00000000-0005-0000-0000-0000C5650000}"/>
    <cellStyle name="Normal 3 3 2 4 3 11" xfId="33960" xr:uid="{00000000-0005-0000-0000-0000C6650000}"/>
    <cellStyle name="Normal 3 3 2 4 3 2" xfId="4987" xr:uid="{00000000-0005-0000-0000-0000C7650000}"/>
    <cellStyle name="Normal 3 3 2 4 3 2 2" xfId="4988" xr:uid="{00000000-0005-0000-0000-0000C8650000}"/>
    <cellStyle name="Normal 3 3 2 4 3 2 2 2" xfId="4989" xr:uid="{00000000-0005-0000-0000-0000C9650000}"/>
    <cellStyle name="Normal 3 3 2 4 3 2 2 2 2" xfId="33964" xr:uid="{00000000-0005-0000-0000-0000CA650000}"/>
    <cellStyle name="Normal 3 3 2 4 3 2 2 3" xfId="4990" xr:uid="{00000000-0005-0000-0000-0000CB650000}"/>
    <cellStyle name="Normal 3 3 2 4 3 2 2 4" xfId="33963" xr:uid="{00000000-0005-0000-0000-0000CC650000}"/>
    <cellStyle name="Normal 3 3 2 4 3 2 3" xfId="4991" xr:uid="{00000000-0005-0000-0000-0000CD650000}"/>
    <cellStyle name="Normal 3 3 2 4 3 2 3 2" xfId="4992" xr:uid="{00000000-0005-0000-0000-0000CE650000}"/>
    <cellStyle name="Normal 3 3 2 4 3 2 3 2 2" xfId="33966" xr:uid="{00000000-0005-0000-0000-0000CF650000}"/>
    <cellStyle name="Normal 3 3 2 4 3 2 3 3" xfId="33965" xr:uid="{00000000-0005-0000-0000-0000D0650000}"/>
    <cellStyle name="Normal 3 3 2 4 3 2 4" xfId="4993" xr:uid="{00000000-0005-0000-0000-0000D1650000}"/>
    <cellStyle name="Normal 3 3 2 4 3 2 4 2" xfId="4994" xr:uid="{00000000-0005-0000-0000-0000D2650000}"/>
    <cellStyle name="Normal 3 3 2 4 3 2 4 2 2" xfId="33968" xr:uid="{00000000-0005-0000-0000-0000D3650000}"/>
    <cellStyle name="Normal 3 3 2 4 3 2 4 3" xfId="33967" xr:uid="{00000000-0005-0000-0000-0000D4650000}"/>
    <cellStyle name="Normal 3 3 2 4 3 2 5" xfId="4995" xr:uid="{00000000-0005-0000-0000-0000D5650000}"/>
    <cellStyle name="Normal 3 3 2 4 3 2 5 2" xfId="33969" xr:uid="{00000000-0005-0000-0000-0000D6650000}"/>
    <cellStyle name="Normal 3 3 2 4 3 2 6" xfId="33970" xr:uid="{00000000-0005-0000-0000-0000D7650000}"/>
    <cellStyle name="Normal 3 3 2 4 3 2 7" xfId="33962" xr:uid="{00000000-0005-0000-0000-0000D8650000}"/>
    <cellStyle name="Normal 3 3 2 4 3 3" xfId="4996" xr:uid="{00000000-0005-0000-0000-0000D9650000}"/>
    <cellStyle name="Normal 3 3 2 4 3 3 2" xfId="4997" xr:uid="{00000000-0005-0000-0000-0000DA650000}"/>
    <cellStyle name="Normal 3 3 2 4 3 3 2 2" xfId="4998" xr:uid="{00000000-0005-0000-0000-0000DB650000}"/>
    <cellStyle name="Normal 3 3 2 4 3 3 2 2 2" xfId="33973" xr:uid="{00000000-0005-0000-0000-0000DC650000}"/>
    <cellStyle name="Normal 3 3 2 4 3 3 2 3" xfId="33972" xr:uid="{00000000-0005-0000-0000-0000DD650000}"/>
    <cellStyle name="Normal 3 3 2 4 3 3 3" xfId="4999" xr:uid="{00000000-0005-0000-0000-0000DE650000}"/>
    <cellStyle name="Normal 3 3 2 4 3 3 3 2" xfId="5000" xr:uid="{00000000-0005-0000-0000-0000DF650000}"/>
    <cellStyle name="Normal 3 3 2 4 3 3 3 2 2" xfId="33975" xr:uid="{00000000-0005-0000-0000-0000E0650000}"/>
    <cellStyle name="Normal 3 3 2 4 3 3 3 3" xfId="33974" xr:uid="{00000000-0005-0000-0000-0000E1650000}"/>
    <cellStyle name="Normal 3 3 2 4 3 3 4" xfId="5001" xr:uid="{00000000-0005-0000-0000-0000E2650000}"/>
    <cellStyle name="Normal 3 3 2 4 3 3 4 2" xfId="33977" xr:uid="{00000000-0005-0000-0000-0000E3650000}"/>
    <cellStyle name="Normal 3 3 2 4 3 3 4 3" xfId="33976" xr:uid="{00000000-0005-0000-0000-0000E4650000}"/>
    <cellStyle name="Normal 3 3 2 4 3 3 5" xfId="33978" xr:uid="{00000000-0005-0000-0000-0000E5650000}"/>
    <cellStyle name="Normal 3 3 2 4 3 3 6" xfId="33979" xr:uid="{00000000-0005-0000-0000-0000E6650000}"/>
    <cellStyle name="Normal 3 3 2 4 3 3 7" xfId="33971" xr:uid="{00000000-0005-0000-0000-0000E7650000}"/>
    <cellStyle name="Normal 3 3 2 4 3 4" xfId="5002" xr:uid="{00000000-0005-0000-0000-0000E8650000}"/>
    <cellStyle name="Normal 3 3 2 4 3 4 2" xfId="5003" xr:uid="{00000000-0005-0000-0000-0000E9650000}"/>
    <cellStyle name="Normal 3 3 2 4 3 4 2 2" xfId="33982" xr:uid="{00000000-0005-0000-0000-0000EA650000}"/>
    <cellStyle name="Normal 3 3 2 4 3 4 2 3" xfId="33981" xr:uid="{00000000-0005-0000-0000-0000EB650000}"/>
    <cellStyle name="Normal 3 3 2 4 3 4 3" xfId="5004" xr:uid="{00000000-0005-0000-0000-0000EC650000}"/>
    <cellStyle name="Normal 3 3 2 4 3 4 3 2" xfId="33984" xr:uid="{00000000-0005-0000-0000-0000ED650000}"/>
    <cellStyle name="Normal 3 3 2 4 3 4 3 3" xfId="33983" xr:uid="{00000000-0005-0000-0000-0000EE650000}"/>
    <cellStyle name="Normal 3 3 2 4 3 4 4" xfId="33985" xr:uid="{00000000-0005-0000-0000-0000EF650000}"/>
    <cellStyle name="Normal 3 3 2 4 3 4 4 2" xfId="33986" xr:uid="{00000000-0005-0000-0000-0000F0650000}"/>
    <cellStyle name="Normal 3 3 2 4 3 4 5" xfId="33987" xr:uid="{00000000-0005-0000-0000-0000F1650000}"/>
    <cellStyle name="Normal 3 3 2 4 3 4 6" xfId="33988" xr:uid="{00000000-0005-0000-0000-0000F2650000}"/>
    <cellStyle name="Normal 3 3 2 4 3 4 7" xfId="33980" xr:uid="{00000000-0005-0000-0000-0000F3650000}"/>
    <cellStyle name="Normal 3 3 2 4 3 5" xfId="5005" xr:uid="{00000000-0005-0000-0000-0000F4650000}"/>
    <cellStyle name="Normal 3 3 2 4 3 5 2" xfId="5006" xr:uid="{00000000-0005-0000-0000-0000F5650000}"/>
    <cellStyle name="Normal 3 3 2 4 3 5 2 2" xfId="33991" xr:uid="{00000000-0005-0000-0000-0000F6650000}"/>
    <cellStyle name="Normal 3 3 2 4 3 5 2 3" xfId="33990" xr:uid="{00000000-0005-0000-0000-0000F7650000}"/>
    <cellStyle name="Normal 3 3 2 4 3 5 3" xfId="33992" xr:uid="{00000000-0005-0000-0000-0000F8650000}"/>
    <cellStyle name="Normal 3 3 2 4 3 5 3 2" xfId="33993" xr:uid="{00000000-0005-0000-0000-0000F9650000}"/>
    <cellStyle name="Normal 3 3 2 4 3 5 4" xfId="33994" xr:uid="{00000000-0005-0000-0000-0000FA650000}"/>
    <cellStyle name="Normal 3 3 2 4 3 5 5" xfId="33995" xr:uid="{00000000-0005-0000-0000-0000FB650000}"/>
    <cellStyle name="Normal 3 3 2 4 3 5 6" xfId="33989" xr:uid="{00000000-0005-0000-0000-0000FC650000}"/>
    <cellStyle name="Normal 3 3 2 4 3 6" xfId="5007" xr:uid="{00000000-0005-0000-0000-0000FD650000}"/>
    <cellStyle name="Normal 3 3 2 4 3 6 2" xfId="5008" xr:uid="{00000000-0005-0000-0000-0000FE650000}"/>
    <cellStyle name="Normal 3 3 2 4 3 6 2 2" xfId="33997" xr:uid="{00000000-0005-0000-0000-0000FF650000}"/>
    <cellStyle name="Normal 3 3 2 4 3 6 3" xfId="33996" xr:uid="{00000000-0005-0000-0000-000000660000}"/>
    <cellStyle name="Normal 3 3 2 4 3 7" xfId="5009" xr:uid="{00000000-0005-0000-0000-000001660000}"/>
    <cellStyle name="Normal 3 3 2 4 3 7 2" xfId="33999" xr:uid="{00000000-0005-0000-0000-000002660000}"/>
    <cellStyle name="Normal 3 3 2 4 3 7 3" xfId="33998" xr:uid="{00000000-0005-0000-0000-000003660000}"/>
    <cellStyle name="Normal 3 3 2 4 3 8" xfId="34000" xr:uid="{00000000-0005-0000-0000-000004660000}"/>
    <cellStyle name="Normal 3 3 2 4 3 8 2" xfId="34001" xr:uid="{00000000-0005-0000-0000-000005660000}"/>
    <cellStyle name="Normal 3 3 2 4 3 9" xfId="34002" xr:uid="{00000000-0005-0000-0000-000006660000}"/>
    <cellStyle name="Normal 3 3 2 4 4" xfId="5010" xr:uid="{00000000-0005-0000-0000-000007660000}"/>
    <cellStyle name="Normal 3 3 2 4 4 10" xfId="34004" xr:uid="{00000000-0005-0000-0000-000008660000}"/>
    <cellStyle name="Normal 3 3 2 4 4 11" xfId="34003" xr:uid="{00000000-0005-0000-0000-000009660000}"/>
    <cellStyle name="Normal 3 3 2 4 4 2" xfId="5011" xr:uid="{00000000-0005-0000-0000-00000A660000}"/>
    <cellStyle name="Normal 3 3 2 4 4 2 2" xfId="5012" xr:uid="{00000000-0005-0000-0000-00000B660000}"/>
    <cellStyle name="Normal 3 3 2 4 4 2 2 2" xfId="5013" xr:uid="{00000000-0005-0000-0000-00000C660000}"/>
    <cellStyle name="Normal 3 3 2 4 4 2 2 2 2" xfId="34007" xr:uid="{00000000-0005-0000-0000-00000D660000}"/>
    <cellStyle name="Normal 3 3 2 4 4 2 2 3" xfId="34006" xr:uid="{00000000-0005-0000-0000-00000E660000}"/>
    <cellStyle name="Normal 3 3 2 4 4 2 3" xfId="5014" xr:uid="{00000000-0005-0000-0000-00000F660000}"/>
    <cellStyle name="Normal 3 3 2 4 4 2 3 2" xfId="5015" xr:uid="{00000000-0005-0000-0000-000010660000}"/>
    <cellStyle name="Normal 3 3 2 4 4 2 3 2 2" xfId="34009" xr:uid="{00000000-0005-0000-0000-000011660000}"/>
    <cellStyle name="Normal 3 3 2 4 4 2 3 3" xfId="34008" xr:uid="{00000000-0005-0000-0000-000012660000}"/>
    <cellStyle name="Normal 3 3 2 4 4 2 4" xfId="5016" xr:uid="{00000000-0005-0000-0000-000013660000}"/>
    <cellStyle name="Normal 3 3 2 4 4 2 4 2" xfId="34011" xr:uid="{00000000-0005-0000-0000-000014660000}"/>
    <cellStyle name="Normal 3 3 2 4 4 2 4 3" xfId="34010" xr:uid="{00000000-0005-0000-0000-000015660000}"/>
    <cellStyle name="Normal 3 3 2 4 4 2 5" xfId="34012" xr:uid="{00000000-0005-0000-0000-000016660000}"/>
    <cellStyle name="Normal 3 3 2 4 4 2 6" xfId="34013" xr:uid="{00000000-0005-0000-0000-000017660000}"/>
    <cellStyle name="Normal 3 3 2 4 4 2 7" xfId="34005" xr:uid="{00000000-0005-0000-0000-000018660000}"/>
    <cellStyle name="Normal 3 3 2 4 4 3" xfId="5017" xr:uid="{00000000-0005-0000-0000-000019660000}"/>
    <cellStyle name="Normal 3 3 2 4 4 3 2" xfId="5018" xr:uid="{00000000-0005-0000-0000-00001A660000}"/>
    <cellStyle name="Normal 3 3 2 4 4 3 2 2" xfId="34016" xr:uid="{00000000-0005-0000-0000-00001B660000}"/>
    <cellStyle name="Normal 3 3 2 4 4 3 2 3" xfId="34015" xr:uid="{00000000-0005-0000-0000-00001C660000}"/>
    <cellStyle name="Normal 3 3 2 4 4 3 3" xfId="5019" xr:uid="{00000000-0005-0000-0000-00001D660000}"/>
    <cellStyle name="Normal 3 3 2 4 4 3 3 2" xfId="34018" xr:uid="{00000000-0005-0000-0000-00001E660000}"/>
    <cellStyle name="Normal 3 3 2 4 4 3 3 3" xfId="34017" xr:uid="{00000000-0005-0000-0000-00001F660000}"/>
    <cellStyle name="Normal 3 3 2 4 4 3 4" xfId="34019" xr:uid="{00000000-0005-0000-0000-000020660000}"/>
    <cellStyle name="Normal 3 3 2 4 4 3 4 2" xfId="34020" xr:uid="{00000000-0005-0000-0000-000021660000}"/>
    <cellStyle name="Normal 3 3 2 4 4 3 5" xfId="34021" xr:uid="{00000000-0005-0000-0000-000022660000}"/>
    <cellStyle name="Normal 3 3 2 4 4 3 6" xfId="34022" xr:uid="{00000000-0005-0000-0000-000023660000}"/>
    <cellStyle name="Normal 3 3 2 4 4 3 7" xfId="34014" xr:uid="{00000000-0005-0000-0000-000024660000}"/>
    <cellStyle name="Normal 3 3 2 4 4 4" xfId="5020" xr:uid="{00000000-0005-0000-0000-000025660000}"/>
    <cellStyle name="Normal 3 3 2 4 4 4 2" xfId="5021" xr:uid="{00000000-0005-0000-0000-000026660000}"/>
    <cellStyle name="Normal 3 3 2 4 4 4 2 2" xfId="34025" xr:uid="{00000000-0005-0000-0000-000027660000}"/>
    <cellStyle name="Normal 3 3 2 4 4 4 2 3" xfId="34024" xr:uid="{00000000-0005-0000-0000-000028660000}"/>
    <cellStyle name="Normal 3 3 2 4 4 4 3" xfId="34026" xr:uid="{00000000-0005-0000-0000-000029660000}"/>
    <cellStyle name="Normal 3 3 2 4 4 4 3 2" xfId="34027" xr:uid="{00000000-0005-0000-0000-00002A660000}"/>
    <cellStyle name="Normal 3 3 2 4 4 4 4" xfId="34028" xr:uid="{00000000-0005-0000-0000-00002B660000}"/>
    <cellStyle name="Normal 3 3 2 4 4 4 4 2" xfId="34029" xr:uid="{00000000-0005-0000-0000-00002C660000}"/>
    <cellStyle name="Normal 3 3 2 4 4 4 5" xfId="34030" xr:uid="{00000000-0005-0000-0000-00002D660000}"/>
    <cellStyle name="Normal 3 3 2 4 4 4 6" xfId="34031" xr:uid="{00000000-0005-0000-0000-00002E660000}"/>
    <cellStyle name="Normal 3 3 2 4 4 4 7" xfId="34023" xr:uid="{00000000-0005-0000-0000-00002F660000}"/>
    <cellStyle name="Normal 3 3 2 4 4 5" xfId="5022" xr:uid="{00000000-0005-0000-0000-000030660000}"/>
    <cellStyle name="Normal 3 3 2 4 4 5 2" xfId="5023" xr:uid="{00000000-0005-0000-0000-000031660000}"/>
    <cellStyle name="Normal 3 3 2 4 4 5 2 2" xfId="34034" xr:uid="{00000000-0005-0000-0000-000032660000}"/>
    <cellStyle name="Normal 3 3 2 4 4 5 2 3" xfId="34033" xr:uid="{00000000-0005-0000-0000-000033660000}"/>
    <cellStyle name="Normal 3 3 2 4 4 5 3" xfId="34035" xr:uid="{00000000-0005-0000-0000-000034660000}"/>
    <cellStyle name="Normal 3 3 2 4 4 5 3 2" xfId="34036" xr:uid="{00000000-0005-0000-0000-000035660000}"/>
    <cellStyle name="Normal 3 3 2 4 4 5 4" xfId="34037" xr:uid="{00000000-0005-0000-0000-000036660000}"/>
    <cellStyle name="Normal 3 3 2 4 4 5 5" xfId="34038" xr:uid="{00000000-0005-0000-0000-000037660000}"/>
    <cellStyle name="Normal 3 3 2 4 4 5 6" xfId="34032" xr:uid="{00000000-0005-0000-0000-000038660000}"/>
    <cellStyle name="Normal 3 3 2 4 4 6" xfId="5024" xr:uid="{00000000-0005-0000-0000-000039660000}"/>
    <cellStyle name="Normal 3 3 2 4 4 6 2" xfId="34040" xr:uid="{00000000-0005-0000-0000-00003A660000}"/>
    <cellStyle name="Normal 3 3 2 4 4 6 3" xfId="34039" xr:uid="{00000000-0005-0000-0000-00003B660000}"/>
    <cellStyle name="Normal 3 3 2 4 4 7" xfId="34041" xr:uid="{00000000-0005-0000-0000-00003C660000}"/>
    <cellStyle name="Normal 3 3 2 4 4 7 2" xfId="34042" xr:uid="{00000000-0005-0000-0000-00003D660000}"/>
    <cellStyle name="Normal 3 3 2 4 4 8" xfId="34043" xr:uid="{00000000-0005-0000-0000-00003E660000}"/>
    <cellStyle name="Normal 3 3 2 4 4 8 2" xfId="34044" xr:uid="{00000000-0005-0000-0000-00003F660000}"/>
    <cellStyle name="Normal 3 3 2 4 4 9" xfId="34045" xr:uid="{00000000-0005-0000-0000-000040660000}"/>
    <cellStyle name="Normal 3 3 2 4 5" xfId="5025" xr:uid="{00000000-0005-0000-0000-000041660000}"/>
    <cellStyle name="Normal 3 3 2 4 5 2" xfId="5026" xr:uid="{00000000-0005-0000-0000-000042660000}"/>
    <cellStyle name="Normal 3 3 2 4 5 2 2" xfId="5027" xr:uid="{00000000-0005-0000-0000-000043660000}"/>
    <cellStyle name="Normal 3 3 2 4 5 2 2 2" xfId="34048" xr:uid="{00000000-0005-0000-0000-000044660000}"/>
    <cellStyle name="Normal 3 3 2 4 5 2 3" xfId="34047" xr:uid="{00000000-0005-0000-0000-000045660000}"/>
    <cellStyle name="Normal 3 3 2 4 5 3" xfId="5028" xr:uid="{00000000-0005-0000-0000-000046660000}"/>
    <cellStyle name="Normal 3 3 2 4 5 3 2" xfId="5029" xr:uid="{00000000-0005-0000-0000-000047660000}"/>
    <cellStyle name="Normal 3 3 2 4 5 3 2 2" xfId="34050" xr:uid="{00000000-0005-0000-0000-000048660000}"/>
    <cellStyle name="Normal 3 3 2 4 5 3 3" xfId="34049" xr:uid="{00000000-0005-0000-0000-000049660000}"/>
    <cellStyle name="Normal 3 3 2 4 5 4" xfId="5030" xr:uid="{00000000-0005-0000-0000-00004A660000}"/>
    <cellStyle name="Normal 3 3 2 4 5 4 2" xfId="34052" xr:uid="{00000000-0005-0000-0000-00004B660000}"/>
    <cellStyle name="Normal 3 3 2 4 5 4 3" xfId="34051" xr:uid="{00000000-0005-0000-0000-00004C660000}"/>
    <cellStyle name="Normal 3 3 2 4 5 5" xfId="34053" xr:uid="{00000000-0005-0000-0000-00004D660000}"/>
    <cellStyle name="Normal 3 3 2 4 5 6" xfId="34054" xr:uid="{00000000-0005-0000-0000-00004E660000}"/>
    <cellStyle name="Normal 3 3 2 4 5 7" xfId="34046" xr:uid="{00000000-0005-0000-0000-00004F660000}"/>
    <cellStyle name="Normal 3 3 2 4 6" xfId="5031" xr:uid="{00000000-0005-0000-0000-000050660000}"/>
    <cellStyle name="Normal 3 3 2 4 6 2" xfId="5032" xr:uid="{00000000-0005-0000-0000-000051660000}"/>
    <cellStyle name="Normal 3 3 2 4 6 2 2" xfId="5033" xr:uid="{00000000-0005-0000-0000-000052660000}"/>
    <cellStyle name="Normal 3 3 2 4 6 2 2 2" xfId="34057" xr:uid="{00000000-0005-0000-0000-000053660000}"/>
    <cellStyle name="Normal 3 3 2 4 6 2 3" xfId="34056" xr:uid="{00000000-0005-0000-0000-000054660000}"/>
    <cellStyle name="Normal 3 3 2 4 6 3" xfId="5034" xr:uid="{00000000-0005-0000-0000-000055660000}"/>
    <cellStyle name="Normal 3 3 2 4 6 3 2" xfId="5035" xr:uid="{00000000-0005-0000-0000-000056660000}"/>
    <cellStyle name="Normal 3 3 2 4 6 3 2 2" xfId="34059" xr:uid="{00000000-0005-0000-0000-000057660000}"/>
    <cellStyle name="Normal 3 3 2 4 6 3 3" xfId="34058" xr:uid="{00000000-0005-0000-0000-000058660000}"/>
    <cellStyle name="Normal 3 3 2 4 6 4" xfId="5036" xr:uid="{00000000-0005-0000-0000-000059660000}"/>
    <cellStyle name="Normal 3 3 2 4 6 4 2" xfId="34061" xr:uid="{00000000-0005-0000-0000-00005A660000}"/>
    <cellStyle name="Normal 3 3 2 4 6 4 3" xfId="34060" xr:uid="{00000000-0005-0000-0000-00005B660000}"/>
    <cellStyle name="Normal 3 3 2 4 6 5" xfId="34062" xr:uid="{00000000-0005-0000-0000-00005C660000}"/>
    <cellStyle name="Normal 3 3 2 4 6 6" xfId="34063" xr:uid="{00000000-0005-0000-0000-00005D660000}"/>
    <cellStyle name="Normal 3 3 2 4 6 7" xfId="34055" xr:uid="{00000000-0005-0000-0000-00005E660000}"/>
    <cellStyle name="Normal 3 3 2 4 7" xfId="5037" xr:uid="{00000000-0005-0000-0000-00005F660000}"/>
    <cellStyle name="Normal 3 3 2 4 7 2" xfId="5038" xr:uid="{00000000-0005-0000-0000-000060660000}"/>
    <cellStyle name="Normal 3 3 2 4 7 2 2" xfId="34066" xr:uid="{00000000-0005-0000-0000-000061660000}"/>
    <cellStyle name="Normal 3 3 2 4 7 2 3" xfId="34065" xr:uid="{00000000-0005-0000-0000-000062660000}"/>
    <cellStyle name="Normal 3 3 2 4 7 3" xfId="5039" xr:uid="{00000000-0005-0000-0000-000063660000}"/>
    <cellStyle name="Normal 3 3 2 4 7 3 2" xfId="34068" xr:uid="{00000000-0005-0000-0000-000064660000}"/>
    <cellStyle name="Normal 3 3 2 4 7 3 3" xfId="34067" xr:uid="{00000000-0005-0000-0000-000065660000}"/>
    <cellStyle name="Normal 3 3 2 4 7 4" xfId="34069" xr:uid="{00000000-0005-0000-0000-000066660000}"/>
    <cellStyle name="Normal 3 3 2 4 7 4 2" xfId="34070" xr:uid="{00000000-0005-0000-0000-000067660000}"/>
    <cellStyle name="Normal 3 3 2 4 7 5" xfId="34071" xr:uid="{00000000-0005-0000-0000-000068660000}"/>
    <cellStyle name="Normal 3 3 2 4 7 6" xfId="34072" xr:uid="{00000000-0005-0000-0000-000069660000}"/>
    <cellStyle name="Normal 3 3 2 4 7 7" xfId="34064" xr:uid="{00000000-0005-0000-0000-00006A660000}"/>
    <cellStyle name="Normal 3 3 2 4 8" xfId="5040" xr:uid="{00000000-0005-0000-0000-00006B660000}"/>
    <cellStyle name="Normal 3 3 2 4 8 2" xfId="5041" xr:uid="{00000000-0005-0000-0000-00006C660000}"/>
    <cellStyle name="Normal 3 3 2 4 8 2 2" xfId="34075" xr:uid="{00000000-0005-0000-0000-00006D660000}"/>
    <cellStyle name="Normal 3 3 2 4 8 2 3" xfId="34074" xr:uid="{00000000-0005-0000-0000-00006E660000}"/>
    <cellStyle name="Normal 3 3 2 4 8 3" xfId="34076" xr:uid="{00000000-0005-0000-0000-00006F660000}"/>
    <cellStyle name="Normal 3 3 2 4 8 3 2" xfId="34077" xr:uid="{00000000-0005-0000-0000-000070660000}"/>
    <cellStyle name="Normal 3 3 2 4 8 4" xfId="34078" xr:uid="{00000000-0005-0000-0000-000071660000}"/>
    <cellStyle name="Normal 3 3 2 4 8 5" xfId="34079" xr:uid="{00000000-0005-0000-0000-000072660000}"/>
    <cellStyle name="Normal 3 3 2 4 8 6" xfId="34073" xr:uid="{00000000-0005-0000-0000-000073660000}"/>
    <cellStyle name="Normal 3 3 2 4 9" xfId="5042" xr:uid="{00000000-0005-0000-0000-000074660000}"/>
    <cellStyle name="Normal 3 3 2 4 9 2" xfId="5043" xr:uid="{00000000-0005-0000-0000-000075660000}"/>
    <cellStyle name="Normal 3 3 2 4 9 2 2" xfId="34081" xr:uid="{00000000-0005-0000-0000-000076660000}"/>
    <cellStyle name="Normal 3 3 2 4 9 3" xfId="34080" xr:uid="{00000000-0005-0000-0000-000077660000}"/>
    <cellStyle name="Normal 3 3 2 5" xfId="5044" xr:uid="{00000000-0005-0000-0000-000078660000}"/>
    <cellStyle name="Normal 3 3 2 5 10" xfId="34083" xr:uid="{00000000-0005-0000-0000-000079660000}"/>
    <cellStyle name="Normal 3 3 2 5 10 2" xfId="34084" xr:uid="{00000000-0005-0000-0000-00007A660000}"/>
    <cellStyle name="Normal 3 3 2 5 11" xfId="34085" xr:uid="{00000000-0005-0000-0000-00007B660000}"/>
    <cellStyle name="Normal 3 3 2 5 12" xfId="34086" xr:uid="{00000000-0005-0000-0000-00007C660000}"/>
    <cellStyle name="Normal 3 3 2 5 13" xfId="34082" xr:uid="{00000000-0005-0000-0000-00007D660000}"/>
    <cellStyle name="Normal 3 3 2 5 2" xfId="5045" xr:uid="{00000000-0005-0000-0000-00007E660000}"/>
    <cellStyle name="Normal 3 3 2 5 2 10" xfId="34088" xr:uid="{00000000-0005-0000-0000-00007F660000}"/>
    <cellStyle name="Normal 3 3 2 5 2 11" xfId="34087" xr:uid="{00000000-0005-0000-0000-000080660000}"/>
    <cellStyle name="Normal 3 3 2 5 2 2" xfId="5046" xr:uid="{00000000-0005-0000-0000-000081660000}"/>
    <cellStyle name="Normal 3 3 2 5 2 2 2" xfId="5047" xr:uid="{00000000-0005-0000-0000-000082660000}"/>
    <cellStyle name="Normal 3 3 2 5 2 2 2 2" xfId="5048" xr:uid="{00000000-0005-0000-0000-000083660000}"/>
    <cellStyle name="Normal 3 3 2 5 2 2 2 2 2" xfId="34091" xr:uid="{00000000-0005-0000-0000-000084660000}"/>
    <cellStyle name="Normal 3 3 2 5 2 2 2 3" xfId="5049" xr:uid="{00000000-0005-0000-0000-000085660000}"/>
    <cellStyle name="Normal 3 3 2 5 2 2 2 4" xfId="34090" xr:uid="{00000000-0005-0000-0000-000086660000}"/>
    <cellStyle name="Normal 3 3 2 5 2 2 3" xfId="5050" xr:uid="{00000000-0005-0000-0000-000087660000}"/>
    <cellStyle name="Normal 3 3 2 5 2 2 3 2" xfId="5051" xr:uid="{00000000-0005-0000-0000-000088660000}"/>
    <cellStyle name="Normal 3 3 2 5 2 2 3 2 2" xfId="34093" xr:uid="{00000000-0005-0000-0000-000089660000}"/>
    <cellStyle name="Normal 3 3 2 5 2 2 3 3" xfId="34092" xr:uid="{00000000-0005-0000-0000-00008A660000}"/>
    <cellStyle name="Normal 3 3 2 5 2 2 4" xfId="5052" xr:uid="{00000000-0005-0000-0000-00008B660000}"/>
    <cellStyle name="Normal 3 3 2 5 2 2 4 2" xfId="5053" xr:uid="{00000000-0005-0000-0000-00008C660000}"/>
    <cellStyle name="Normal 3 3 2 5 2 2 4 2 2" xfId="34095" xr:uid="{00000000-0005-0000-0000-00008D660000}"/>
    <cellStyle name="Normal 3 3 2 5 2 2 4 3" xfId="34094" xr:uid="{00000000-0005-0000-0000-00008E660000}"/>
    <cellStyle name="Normal 3 3 2 5 2 2 5" xfId="5054" xr:uid="{00000000-0005-0000-0000-00008F660000}"/>
    <cellStyle name="Normal 3 3 2 5 2 2 5 2" xfId="34096" xr:uid="{00000000-0005-0000-0000-000090660000}"/>
    <cellStyle name="Normal 3 3 2 5 2 2 6" xfId="34097" xr:uid="{00000000-0005-0000-0000-000091660000}"/>
    <cellStyle name="Normal 3 3 2 5 2 2 7" xfId="34089" xr:uid="{00000000-0005-0000-0000-000092660000}"/>
    <cellStyle name="Normal 3 3 2 5 2 3" xfId="5055" xr:uid="{00000000-0005-0000-0000-000093660000}"/>
    <cellStyle name="Normal 3 3 2 5 2 3 2" xfId="5056" xr:uid="{00000000-0005-0000-0000-000094660000}"/>
    <cellStyle name="Normal 3 3 2 5 2 3 2 2" xfId="5057" xr:uid="{00000000-0005-0000-0000-000095660000}"/>
    <cellStyle name="Normal 3 3 2 5 2 3 2 2 2" xfId="34100" xr:uid="{00000000-0005-0000-0000-000096660000}"/>
    <cellStyle name="Normal 3 3 2 5 2 3 2 3" xfId="34099" xr:uid="{00000000-0005-0000-0000-000097660000}"/>
    <cellStyle name="Normal 3 3 2 5 2 3 3" xfId="5058" xr:uid="{00000000-0005-0000-0000-000098660000}"/>
    <cellStyle name="Normal 3 3 2 5 2 3 3 2" xfId="5059" xr:uid="{00000000-0005-0000-0000-000099660000}"/>
    <cellStyle name="Normal 3 3 2 5 2 3 3 2 2" xfId="34102" xr:uid="{00000000-0005-0000-0000-00009A660000}"/>
    <cellStyle name="Normal 3 3 2 5 2 3 3 3" xfId="34101" xr:uid="{00000000-0005-0000-0000-00009B660000}"/>
    <cellStyle name="Normal 3 3 2 5 2 3 4" xfId="5060" xr:uid="{00000000-0005-0000-0000-00009C660000}"/>
    <cellStyle name="Normal 3 3 2 5 2 3 4 2" xfId="34104" xr:uid="{00000000-0005-0000-0000-00009D660000}"/>
    <cellStyle name="Normal 3 3 2 5 2 3 4 3" xfId="34103" xr:uid="{00000000-0005-0000-0000-00009E660000}"/>
    <cellStyle name="Normal 3 3 2 5 2 3 5" xfId="34105" xr:uid="{00000000-0005-0000-0000-00009F660000}"/>
    <cellStyle name="Normal 3 3 2 5 2 3 6" xfId="34106" xr:uid="{00000000-0005-0000-0000-0000A0660000}"/>
    <cellStyle name="Normal 3 3 2 5 2 3 7" xfId="34098" xr:uid="{00000000-0005-0000-0000-0000A1660000}"/>
    <cellStyle name="Normal 3 3 2 5 2 4" xfId="5061" xr:uid="{00000000-0005-0000-0000-0000A2660000}"/>
    <cellStyle name="Normal 3 3 2 5 2 4 2" xfId="5062" xr:uid="{00000000-0005-0000-0000-0000A3660000}"/>
    <cellStyle name="Normal 3 3 2 5 2 4 2 2" xfId="34109" xr:uid="{00000000-0005-0000-0000-0000A4660000}"/>
    <cellStyle name="Normal 3 3 2 5 2 4 2 3" xfId="34108" xr:uid="{00000000-0005-0000-0000-0000A5660000}"/>
    <cellStyle name="Normal 3 3 2 5 2 4 3" xfId="5063" xr:uid="{00000000-0005-0000-0000-0000A6660000}"/>
    <cellStyle name="Normal 3 3 2 5 2 4 3 2" xfId="34111" xr:uid="{00000000-0005-0000-0000-0000A7660000}"/>
    <cellStyle name="Normal 3 3 2 5 2 4 3 3" xfId="34110" xr:uid="{00000000-0005-0000-0000-0000A8660000}"/>
    <cellStyle name="Normal 3 3 2 5 2 4 4" xfId="34112" xr:uid="{00000000-0005-0000-0000-0000A9660000}"/>
    <cellStyle name="Normal 3 3 2 5 2 4 4 2" xfId="34113" xr:uid="{00000000-0005-0000-0000-0000AA660000}"/>
    <cellStyle name="Normal 3 3 2 5 2 4 5" xfId="34114" xr:uid="{00000000-0005-0000-0000-0000AB660000}"/>
    <cellStyle name="Normal 3 3 2 5 2 4 6" xfId="34115" xr:uid="{00000000-0005-0000-0000-0000AC660000}"/>
    <cellStyle name="Normal 3 3 2 5 2 4 7" xfId="34107" xr:uid="{00000000-0005-0000-0000-0000AD660000}"/>
    <cellStyle name="Normal 3 3 2 5 2 5" xfId="5064" xr:uid="{00000000-0005-0000-0000-0000AE660000}"/>
    <cellStyle name="Normal 3 3 2 5 2 5 2" xfId="5065" xr:uid="{00000000-0005-0000-0000-0000AF660000}"/>
    <cellStyle name="Normal 3 3 2 5 2 5 2 2" xfId="34118" xr:uid="{00000000-0005-0000-0000-0000B0660000}"/>
    <cellStyle name="Normal 3 3 2 5 2 5 2 3" xfId="34117" xr:uid="{00000000-0005-0000-0000-0000B1660000}"/>
    <cellStyle name="Normal 3 3 2 5 2 5 3" xfId="34119" xr:uid="{00000000-0005-0000-0000-0000B2660000}"/>
    <cellStyle name="Normal 3 3 2 5 2 5 3 2" xfId="34120" xr:uid="{00000000-0005-0000-0000-0000B3660000}"/>
    <cellStyle name="Normal 3 3 2 5 2 5 4" xfId="34121" xr:uid="{00000000-0005-0000-0000-0000B4660000}"/>
    <cellStyle name="Normal 3 3 2 5 2 5 5" xfId="34122" xr:uid="{00000000-0005-0000-0000-0000B5660000}"/>
    <cellStyle name="Normal 3 3 2 5 2 5 6" xfId="34116" xr:uid="{00000000-0005-0000-0000-0000B6660000}"/>
    <cellStyle name="Normal 3 3 2 5 2 6" xfId="5066" xr:uid="{00000000-0005-0000-0000-0000B7660000}"/>
    <cellStyle name="Normal 3 3 2 5 2 6 2" xfId="5067" xr:uid="{00000000-0005-0000-0000-0000B8660000}"/>
    <cellStyle name="Normal 3 3 2 5 2 6 2 2" xfId="34124" xr:uid="{00000000-0005-0000-0000-0000B9660000}"/>
    <cellStyle name="Normal 3 3 2 5 2 6 3" xfId="34123" xr:uid="{00000000-0005-0000-0000-0000BA660000}"/>
    <cellStyle name="Normal 3 3 2 5 2 7" xfId="5068" xr:uid="{00000000-0005-0000-0000-0000BB660000}"/>
    <cellStyle name="Normal 3 3 2 5 2 7 2" xfId="34126" xr:uid="{00000000-0005-0000-0000-0000BC660000}"/>
    <cellStyle name="Normal 3 3 2 5 2 7 3" xfId="34125" xr:uid="{00000000-0005-0000-0000-0000BD660000}"/>
    <cellStyle name="Normal 3 3 2 5 2 8" xfId="34127" xr:uid="{00000000-0005-0000-0000-0000BE660000}"/>
    <cellStyle name="Normal 3 3 2 5 2 8 2" xfId="34128" xr:uid="{00000000-0005-0000-0000-0000BF660000}"/>
    <cellStyle name="Normal 3 3 2 5 2 9" xfId="34129" xr:uid="{00000000-0005-0000-0000-0000C0660000}"/>
    <cellStyle name="Normal 3 3 2 5 3" xfId="5069" xr:uid="{00000000-0005-0000-0000-0000C1660000}"/>
    <cellStyle name="Normal 3 3 2 5 3 10" xfId="34131" xr:uid="{00000000-0005-0000-0000-0000C2660000}"/>
    <cellStyle name="Normal 3 3 2 5 3 11" xfId="34130" xr:uid="{00000000-0005-0000-0000-0000C3660000}"/>
    <cellStyle name="Normal 3 3 2 5 3 2" xfId="5070" xr:uid="{00000000-0005-0000-0000-0000C4660000}"/>
    <cellStyle name="Normal 3 3 2 5 3 2 2" xfId="5071" xr:uid="{00000000-0005-0000-0000-0000C5660000}"/>
    <cellStyle name="Normal 3 3 2 5 3 2 2 2" xfId="34134" xr:uid="{00000000-0005-0000-0000-0000C6660000}"/>
    <cellStyle name="Normal 3 3 2 5 3 2 2 3" xfId="34133" xr:uid="{00000000-0005-0000-0000-0000C7660000}"/>
    <cellStyle name="Normal 3 3 2 5 3 2 3" xfId="5072" xr:uid="{00000000-0005-0000-0000-0000C8660000}"/>
    <cellStyle name="Normal 3 3 2 5 3 2 3 2" xfId="34136" xr:uid="{00000000-0005-0000-0000-0000C9660000}"/>
    <cellStyle name="Normal 3 3 2 5 3 2 3 3" xfId="34135" xr:uid="{00000000-0005-0000-0000-0000CA660000}"/>
    <cellStyle name="Normal 3 3 2 5 3 2 4" xfId="34137" xr:uid="{00000000-0005-0000-0000-0000CB660000}"/>
    <cellStyle name="Normal 3 3 2 5 3 2 4 2" xfId="34138" xr:uid="{00000000-0005-0000-0000-0000CC660000}"/>
    <cellStyle name="Normal 3 3 2 5 3 2 5" xfId="34139" xr:uid="{00000000-0005-0000-0000-0000CD660000}"/>
    <cellStyle name="Normal 3 3 2 5 3 2 6" xfId="34140" xr:uid="{00000000-0005-0000-0000-0000CE660000}"/>
    <cellStyle name="Normal 3 3 2 5 3 2 7" xfId="34132" xr:uid="{00000000-0005-0000-0000-0000CF660000}"/>
    <cellStyle name="Normal 3 3 2 5 3 3" xfId="5073" xr:uid="{00000000-0005-0000-0000-0000D0660000}"/>
    <cellStyle name="Normal 3 3 2 5 3 3 2" xfId="5074" xr:uid="{00000000-0005-0000-0000-0000D1660000}"/>
    <cellStyle name="Normal 3 3 2 5 3 3 2 2" xfId="34143" xr:uid="{00000000-0005-0000-0000-0000D2660000}"/>
    <cellStyle name="Normal 3 3 2 5 3 3 2 3" xfId="34142" xr:uid="{00000000-0005-0000-0000-0000D3660000}"/>
    <cellStyle name="Normal 3 3 2 5 3 3 3" xfId="34144" xr:uid="{00000000-0005-0000-0000-0000D4660000}"/>
    <cellStyle name="Normal 3 3 2 5 3 3 3 2" xfId="34145" xr:uid="{00000000-0005-0000-0000-0000D5660000}"/>
    <cellStyle name="Normal 3 3 2 5 3 3 4" xfId="34146" xr:uid="{00000000-0005-0000-0000-0000D6660000}"/>
    <cellStyle name="Normal 3 3 2 5 3 3 4 2" xfId="34147" xr:uid="{00000000-0005-0000-0000-0000D7660000}"/>
    <cellStyle name="Normal 3 3 2 5 3 3 5" xfId="34148" xr:uid="{00000000-0005-0000-0000-0000D8660000}"/>
    <cellStyle name="Normal 3 3 2 5 3 3 6" xfId="34149" xr:uid="{00000000-0005-0000-0000-0000D9660000}"/>
    <cellStyle name="Normal 3 3 2 5 3 3 7" xfId="34141" xr:uid="{00000000-0005-0000-0000-0000DA660000}"/>
    <cellStyle name="Normal 3 3 2 5 3 4" xfId="5075" xr:uid="{00000000-0005-0000-0000-0000DB660000}"/>
    <cellStyle name="Normal 3 3 2 5 3 4 2" xfId="5076" xr:uid="{00000000-0005-0000-0000-0000DC660000}"/>
    <cellStyle name="Normal 3 3 2 5 3 4 2 2" xfId="34152" xr:uid="{00000000-0005-0000-0000-0000DD660000}"/>
    <cellStyle name="Normal 3 3 2 5 3 4 2 3" xfId="34151" xr:uid="{00000000-0005-0000-0000-0000DE660000}"/>
    <cellStyle name="Normal 3 3 2 5 3 4 3" xfId="34153" xr:uid="{00000000-0005-0000-0000-0000DF660000}"/>
    <cellStyle name="Normal 3 3 2 5 3 4 3 2" xfId="34154" xr:uid="{00000000-0005-0000-0000-0000E0660000}"/>
    <cellStyle name="Normal 3 3 2 5 3 4 4" xfId="34155" xr:uid="{00000000-0005-0000-0000-0000E1660000}"/>
    <cellStyle name="Normal 3 3 2 5 3 4 4 2" xfId="34156" xr:uid="{00000000-0005-0000-0000-0000E2660000}"/>
    <cellStyle name="Normal 3 3 2 5 3 4 5" xfId="34157" xr:uid="{00000000-0005-0000-0000-0000E3660000}"/>
    <cellStyle name="Normal 3 3 2 5 3 4 6" xfId="34158" xr:uid="{00000000-0005-0000-0000-0000E4660000}"/>
    <cellStyle name="Normal 3 3 2 5 3 4 7" xfId="34150" xr:uid="{00000000-0005-0000-0000-0000E5660000}"/>
    <cellStyle name="Normal 3 3 2 5 3 5" xfId="5077" xr:uid="{00000000-0005-0000-0000-0000E6660000}"/>
    <cellStyle name="Normal 3 3 2 5 3 5 2" xfId="34160" xr:uid="{00000000-0005-0000-0000-0000E7660000}"/>
    <cellStyle name="Normal 3 3 2 5 3 5 2 2" xfId="34161" xr:uid="{00000000-0005-0000-0000-0000E8660000}"/>
    <cellStyle name="Normal 3 3 2 5 3 5 3" xfId="34162" xr:uid="{00000000-0005-0000-0000-0000E9660000}"/>
    <cellStyle name="Normal 3 3 2 5 3 5 3 2" xfId="34163" xr:uid="{00000000-0005-0000-0000-0000EA660000}"/>
    <cellStyle name="Normal 3 3 2 5 3 5 4" xfId="34164" xr:uid="{00000000-0005-0000-0000-0000EB660000}"/>
    <cellStyle name="Normal 3 3 2 5 3 5 5" xfId="34165" xr:uid="{00000000-0005-0000-0000-0000EC660000}"/>
    <cellStyle name="Normal 3 3 2 5 3 5 6" xfId="34159" xr:uid="{00000000-0005-0000-0000-0000ED660000}"/>
    <cellStyle name="Normal 3 3 2 5 3 6" xfId="34166" xr:uid="{00000000-0005-0000-0000-0000EE660000}"/>
    <cellStyle name="Normal 3 3 2 5 3 6 2" xfId="34167" xr:uid="{00000000-0005-0000-0000-0000EF660000}"/>
    <cellStyle name="Normal 3 3 2 5 3 7" xfId="34168" xr:uid="{00000000-0005-0000-0000-0000F0660000}"/>
    <cellStyle name="Normal 3 3 2 5 3 7 2" xfId="34169" xr:uid="{00000000-0005-0000-0000-0000F1660000}"/>
    <cellStyle name="Normal 3 3 2 5 3 8" xfId="34170" xr:uid="{00000000-0005-0000-0000-0000F2660000}"/>
    <cellStyle name="Normal 3 3 2 5 3 8 2" xfId="34171" xr:uid="{00000000-0005-0000-0000-0000F3660000}"/>
    <cellStyle name="Normal 3 3 2 5 3 9" xfId="34172" xr:uid="{00000000-0005-0000-0000-0000F4660000}"/>
    <cellStyle name="Normal 3 3 2 5 4" xfId="5078" xr:uid="{00000000-0005-0000-0000-0000F5660000}"/>
    <cellStyle name="Normal 3 3 2 5 4 2" xfId="5079" xr:uid="{00000000-0005-0000-0000-0000F6660000}"/>
    <cellStyle name="Normal 3 3 2 5 4 2 2" xfId="5080" xr:uid="{00000000-0005-0000-0000-0000F7660000}"/>
    <cellStyle name="Normal 3 3 2 5 4 2 2 2" xfId="34175" xr:uid="{00000000-0005-0000-0000-0000F8660000}"/>
    <cellStyle name="Normal 3 3 2 5 4 2 3" xfId="34174" xr:uid="{00000000-0005-0000-0000-0000F9660000}"/>
    <cellStyle name="Normal 3 3 2 5 4 3" xfId="5081" xr:uid="{00000000-0005-0000-0000-0000FA660000}"/>
    <cellStyle name="Normal 3 3 2 5 4 3 2" xfId="5082" xr:uid="{00000000-0005-0000-0000-0000FB660000}"/>
    <cellStyle name="Normal 3 3 2 5 4 3 2 2" xfId="34177" xr:uid="{00000000-0005-0000-0000-0000FC660000}"/>
    <cellStyle name="Normal 3 3 2 5 4 3 3" xfId="34176" xr:uid="{00000000-0005-0000-0000-0000FD660000}"/>
    <cellStyle name="Normal 3 3 2 5 4 4" xfId="5083" xr:uid="{00000000-0005-0000-0000-0000FE660000}"/>
    <cellStyle name="Normal 3 3 2 5 4 4 2" xfId="34179" xr:uid="{00000000-0005-0000-0000-0000FF660000}"/>
    <cellStyle name="Normal 3 3 2 5 4 4 3" xfId="34178" xr:uid="{00000000-0005-0000-0000-000000670000}"/>
    <cellStyle name="Normal 3 3 2 5 4 5" xfId="34180" xr:uid="{00000000-0005-0000-0000-000001670000}"/>
    <cellStyle name="Normal 3 3 2 5 4 6" xfId="34181" xr:uid="{00000000-0005-0000-0000-000002670000}"/>
    <cellStyle name="Normal 3 3 2 5 4 7" xfId="34173" xr:uid="{00000000-0005-0000-0000-000003670000}"/>
    <cellStyle name="Normal 3 3 2 5 5" xfId="5084" xr:uid="{00000000-0005-0000-0000-000004670000}"/>
    <cellStyle name="Normal 3 3 2 5 5 2" xfId="5085" xr:uid="{00000000-0005-0000-0000-000005670000}"/>
    <cellStyle name="Normal 3 3 2 5 5 2 2" xfId="34184" xr:uid="{00000000-0005-0000-0000-000006670000}"/>
    <cellStyle name="Normal 3 3 2 5 5 2 3" xfId="34183" xr:uid="{00000000-0005-0000-0000-000007670000}"/>
    <cellStyle name="Normal 3 3 2 5 5 3" xfId="5086" xr:uid="{00000000-0005-0000-0000-000008670000}"/>
    <cellStyle name="Normal 3 3 2 5 5 3 2" xfId="34186" xr:uid="{00000000-0005-0000-0000-000009670000}"/>
    <cellStyle name="Normal 3 3 2 5 5 3 3" xfId="34185" xr:uid="{00000000-0005-0000-0000-00000A670000}"/>
    <cellStyle name="Normal 3 3 2 5 5 4" xfId="34187" xr:uid="{00000000-0005-0000-0000-00000B670000}"/>
    <cellStyle name="Normal 3 3 2 5 5 4 2" xfId="34188" xr:uid="{00000000-0005-0000-0000-00000C670000}"/>
    <cellStyle name="Normal 3 3 2 5 5 5" xfId="34189" xr:uid="{00000000-0005-0000-0000-00000D670000}"/>
    <cellStyle name="Normal 3 3 2 5 5 6" xfId="34190" xr:uid="{00000000-0005-0000-0000-00000E670000}"/>
    <cellStyle name="Normal 3 3 2 5 5 7" xfId="34182" xr:uid="{00000000-0005-0000-0000-00000F670000}"/>
    <cellStyle name="Normal 3 3 2 5 6" xfId="5087" xr:uid="{00000000-0005-0000-0000-000010670000}"/>
    <cellStyle name="Normal 3 3 2 5 6 2" xfId="5088" xr:uid="{00000000-0005-0000-0000-000011670000}"/>
    <cellStyle name="Normal 3 3 2 5 6 2 2" xfId="34193" xr:uid="{00000000-0005-0000-0000-000012670000}"/>
    <cellStyle name="Normal 3 3 2 5 6 2 3" xfId="34192" xr:uid="{00000000-0005-0000-0000-000013670000}"/>
    <cellStyle name="Normal 3 3 2 5 6 3" xfId="34194" xr:uid="{00000000-0005-0000-0000-000014670000}"/>
    <cellStyle name="Normal 3 3 2 5 6 3 2" xfId="34195" xr:uid="{00000000-0005-0000-0000-000015670000}"/>
    <cellStyle name="Normal 3 3 2 5 6 4" xfId="34196" xr:uid="{00000000-0005-0000-0000-000016670000}"/>
    <cellStyle name="Normal 3 3 2 5 6 4 2" xfId="34197" xr:uid="{00000000-0005-0000-0000-000017670000}"/>
    <cellStyle name="Normal 3 3 2 5 6 5" xfId="34198" xr:uid="{00000000-0005-0000-0000-000018670000}"/>
    <cellStyle name="Normal 3 3 2 5 6 6" xfId="34199" xr:uid="{00000000-0005-0000-0000-000019670000}"/>
    <cellStyle name="Normal 3 3 2 5 6 7" xfId="34191" xr:uid="{00000000-0005-0000-0000-00001A670000}"/>
    <cellStyle name="Normal 3 3 2 5 7" xfId="5089" xr:uid="{00000000-0005-0000-0000-00001B670000}"/>
    <cellStyle name="Normal 3 3 2 5 7 2" xfId="5090" xr:uid="{00000000-0005-0000-0000-00001C670000}"/>
    <cellStyle name="Normal 3 3 2 5 7 2 2" xfId="34202" xr:uid="{00000000-0005-0000-0000-00001D670000}"/>
    <cellStyle name="Normal 3 3 2 5 7 2 3" xfId="34201" xr:uid="{00000000-0005-0000-0000-00001E670000}"/>
    <cellStyle name="Normal 3 3 2 5 7 3" xfId="34203" xr:uid="{00000000-0005-0000-0000-00001F670000}"/>
    <cellStyle name="Normal 3 3 2 5 7 3 2" xfId="34204" xr:uid="{00000000-0005-0000-0000-000020670000}"/>
    <cellStyle name="Normal 3 3 2 5 7 4" xfId="34205" xr:uid="{00000000-0005-0000-0000-000021670000}"/>
    <cellStyle name="Normal 3 3 2 5 7 5" xfId="34206" xr:uid="{00000000-0005-0000-0000-000022670000}"/>
    <cellStyle name="Normal 3 3 2 5 7 6" xfId="34200" xr:uid="{00000000-0005-0000-0000-000023670000}"/>
    <cellStyle name="Normal 3 3 2 5 8" xfId="5091" xr:uid="{00000000-0005-0000-0000-000024670000}"/>
    <cellStyle name="Normal 3 3 2 5 8 2" xfId="34208" xr:uid="{00000000-0005-0000-0000-000025670000}"/>
    <cellStyle name="Normal 3 3 2 5 8 3" xfId="34207" xr:uid="{00000000-0005-0000-0000-000026670000}"/>
    <cellStyle name="Normal 3 3 2 5 9" xfId="34209" xr:uid="{00000000-0005-0000-0000-000027670000}"/>
    <cellStyle name="Normal 3 3 2 5 9 2" xfId="34210" xr:uid="{00000000-0005-0000-0000-000028670000}"/>
    <cellStyle name="Normal 3 3 2 6" xfId="5092" xr:uid="{00000000-0005-0000-0000-000029670000}"/>
    <cellStyle name="Normal 3 3 2 6 10" xfId="34212" xr:uid="{00000000-0005-0000-0000-00002A670000}"/>
    <cellStyle name="Normal 3 3 2 6 11" xfId="34213" xr:uid="{00000000-0005-0000-0000-00002B670000}"/>
    <cellStyle name="Normal 3 3 2 6 12" xfId="34211" xr:uid="{00000000-0005-0000-0000-00002C670000}"/>
    <cellStyle name="Normal 3 3 2 6 2" xfId="5093" xr:uid="{00000000-0005-0000-0000-00002D670000}"/>
    <cellStyle name="Normal 3 3 2 6 2 2" xfId="5094" xr:uid="{00000000-0005-0000-0000-00002E670000}"/>
    <cellStyle name="Normal 3 3 2 6 2 2 2" xfId="5095" xr:uid="{00000000-0005-0000-0000-00002F670000}"/>
    <cellStyle name="Normal 3 3 2 6 2 2 2 2" xfId="34216" xr:uid="{00000000-0005-0000-0000-000030670000}"/>
    <cellStyle name="Normal 3 3 2 6 2 2 3" xfId="5096" xr:uid="{00000000-0005-0000-0000-000031670000}"/>
    <cellStyle name="Normal 3 3 2 6 2 2 4" xfId="34215" xr:uid="{00000000-0005-0000-0000-000032670000}"/>
    <cellStyle name="Normal 3 3 2 6 2 3" xfId="5097" xr:uid="{00000000-0005-0000-0000-000033670000}"/>
    <cellStyle name="Normal 3 3 2 6 2 3 2" xfId="5098" xr:uid="{00000000-0005-0000-0000-000034670000}"/>
    <cellStyle name="Normal 3 3 2 6 2 3 2 2" xfId="34218" xr:uid="{00000000-0005-0000-0000-000035670000}"/>
    <cellStyle name="Normal 3 3 2 6 2 3 3" xfId="34217" xr:uid="{00000000-0005-0000-0000-000036670000}"/>
    <cellStyle name="Normal 3 3 2 6 2 4" xfId="5099" xr:uid="{00000000-0005-0000-0000-000037670000}"/>
    <cellStyle name="Normal 3 3 2 6 2 4 2" xfId="5100" xr:uid="{00000000-0005-0000-0000-000038670000}"/>
    <cellStyle name="Normal 3 3 2 6 2 4 2 2" xfId="34220" xr:uid="{00000000-0005-0000-0000-000039670000}"/>
    <cellStyle name="Normal 3 3 2 6 2 4 3" xfId="34219" xr:uid="{00000000-0005-0000-0000-00003A670000}"/>
    <cellStyle name="Normal 3 3 2 6 2 5" xfId="5101" xr:uid="{00000000-0005-0000-0000-00003B670000}"/>
    <cellStyle name="Normal 3 3 2 6 2 5 2" xfId="34221" xr:uid="{00000000-0005-0000-0000-00003C670000}"/>
    <cellStyle name="Normal 3 3 2 6 2 6" xfId="34222" xr:uid="{00000000-0005-0000-0000-00003D670000}"/>
    <cellStyle name="Normal 3 3 2 6 2 7" xfId="34214" xr:uid="{00000000-0005-0000-0000-00003E670000}"/>
    <cellStyle name="Normal 3 3 2 6 3" xfId="5102" xr:uid="{00000000-0005-0000-0000-00003F670000}"/>
    <cellStyle name="Normal 3 3 2 6 3 2" xfId="5103" xr:uid="{00000000-0005-0000-0000-000040670000}"/>
    <cellStyle name="Normal 3 3 2 6 3 2 2" xfId="5104" xr:uid="{00000000-0005-0000-0000-000041670000}"/>
    <cellStyle name="Normal 3 3 2 6 3 2 2 2" xfId="34225" xr:uid="{00000000-0005-0000-0000-000042670000}"/>
    <cellStyle name="Normal 3 3 2 6 3 2 3" xfId="34224" xr:uid="{00000000-0005-0000-0000-000043670000}"/>
    <cellStyle name="Normal 3 3 2 6 3 3" xfId="5105" xr:uid="{00000000-0005-0000-0000-000044670000}"/>
    <cellStyle name="Normal 3 3 2 6 3 3 2" xfId="5106" xr:uid="{00000000-0005-0000-0000-000045670000}"/>
    <cellStyle name="Normal 3 3 2 6 3 3 2 2" xfId="34227" xr:uid="{00000000-0005-0000-0000-000046670000}"/>
    <cellStyle name="Normal 3 3 2 6 3 3 3" xfId="34226" xr:uid="{00000000-0005-0000-0000-000047670000}"/>
    <cellStyle name="Normal 3 3 2 6 3 4" xfId="5107" xr:uid="{00000000-0005-0000-0000-000048670000}"/>
    <cellStyle name="Normal 3 3 2 6 3 4 2" xfId="34229" xr:uid="{00000000-0005-0000-0000-000049670000}"/>
    <cellStyle name="Normal 3 3 2 6 3 4 3" xfId="34228" xr:uid="{00000000-0005-0000-0000-00004A670000}"/>
    <cellStyle name="Normal 3 3 2 6 3 5" xfId="34230" xr:uid="{00000000-0005-0000-0000-00004B670000}"/>
    <cellStyle name="Normal 3 3 2 6 3 6" xfId="34231" xr:uid="{00000000-0005-0000-0000-00004C670000}"/>
    <cellStyle name="Normal 3 3 2 6 3 7" xfId="34223" xr:uid="{00000000-0005-0000-0000-00004D670000}"/>
    <cellStyle name="Normal 3 3 2 6 4" xfId="5108" xr:uid="{00000000-0005-0000-0000-00004E670000}"/>
    <cellStyle name="Normal 3 3 2 6 4 2" xfId="5109" xr:uid="{00000000-0005-0000-0000-00004F670000}"/>
    <cellStyle name="Normal 3 3 2 6 4 2 2" xfId="34234" xr:uid="{00000000-0005-0000-0000-000050670000}"/>
    <cellStyle name="Normal 3 3 2 6 4 2 3" xfId="34233" xr:uid="{00000000-0005-0000-0000-000051670000}"/>
    <cellStyle name="Normal 3 3 2 6 4 3" xfId="5110" xr:uid="{00000000-0005-0000-0000-000052670000}"/>
    <cellStyle name="Normal 3 3 2 6 4 3 2" xfId="34236" xr:uid="{00000000-0005-0000-0000-000053670000}"/>
    <cellStyle name="Normal 3 3 2 6 4 3 3" xfId="34235" xr:uid="{00000000-0005-0000-0000-000054670000}"/>
    <cellStyle name="Normal 3 3 2 6 4 4" xfId="34237" xr:uid="{00000000-0005-0000-0000-000055670000}"/>
    <cellStyle name="Normal 3 3 2 6 4 4 2" xfId="34238" xr:uid="{00000000-0005-0000-0000-000056670000}"/>
    <cellStyle name="Normal 3 3 2 6 4 5" xfId="34239" xr:uid="{00000000-0005-0000-0000-000057670000}"/>
    <cellStyle name="Normal 3 3 2 6 4 6" xfId="34240" xr:uid="{00000000-0005-0000-0000-000058670000}"/>
    <cellStyle name="Normal 3 3 2 6 4 7" xfId="34232" xr:uid="{00000000-0005-0000-0000-000059670000}"/>
    <cellStyle name="Normal 3 3 2 6 5" xfId="5111" xr:uid="{00000000-0005-0000-0000-00005A670000}"/>
    <cellStyle name="Normal 3 3 2 6 5 2" xfId="5112" xr:uid="{00000000-0005-0000-0000-00005B670000}"/>
    <cellStyle name="Normal 3 3 2 6 5 2 2" xfId="34243" xr:uid="{00000000-0005-0000-0000-00005C670000}"/>
    <cellStyle name="Normal 3 3 2 6 5 2 3" xfId="34242" xr:uid="{00000000-0005-0000-0000-00005D670000}"/>
    <cellStyle name="Normal 3 3 2 6 5 3" xfId="34244" xr:uid="{00000000-0005-0000-0000-00005E670000}"/>
    <cellStyle name="Normal 3 3 2 6 5 3 2" xfId="34245" xr:uid="{00000000-0005-0000-0000-00005F670000}"/>
    <cellStyle name="Normal 3 3 2 6 5 4" xfId="34246" xr:uid="{00000000-0005-0000-0000-000060670000}"/>
    <cellStyle name="Normal 3 3 2 6 5 4 2" xfId="34247" xr:uid="{00000000-0005-0000-0000-000061670000}"/>
    <cellStyle name="Normal 3 3 2 6 5 5" xfId="34248" xr:uid="{00000000-0005-0000-0000-000062670000}"/>
    <cellStyle name="Normal 3 3 2 6 5 6" xfId="34249" xr:uid="{00000000-0005-0000-0000-000063670000}"/>
    <cellStyle name="Normal 3 3 2 6 5 7" xfId="34241" xr:uid="{00000000-0005-0000-0000-000064670000}"/>
    <cellStyle name="Normal 3 3 2 6 6" xfId="5113" xr:uid="{00000000-0005-0000-0000-000065670000}"/>
    <cellStyle name="Normal 3 3 2 6 6 2" xfId="5114" xr:uid="{00000000-0005-0000-0000-000066670000}"/>
    <cellStyle name="Normal 3 3 2 6 6 2 2" xfId="34252" xr:uid="{00000000-0005-0000-0000-000067670000}"/>
    <cellStyle name="Normal 3 3 2 6 6 2 3" xfId="34251" xr:uid="{00000000-0005-0000-0000-000068670000}"/>
    <cellStyle name="Normal 3 3 2 6 6 3" xfId="34253" xr:uid="{00000000-0005-0000-0000-000069670000}"/>
    <cellStyle name="Normal 3 3 2 6 6 3 2" xfId="34254" xr:uid="{00000000-0005-0000-0000-00006A670000}"/>
    <cellStyle name="Normal 3 3 2 6 6 4" xfId="34255" xr:uid="{00000000-0005-0000-0000-00006B670000}"/>
    <cellStyle name="Normal 3 3 2 6 6 5" xfId="34256" xr:uid="{00000000-0005-0000-0000-00006C670000}"/>
    <cellStyle name="Normal 3 3 2 6 6 6" xfId="34250" xr:uid="{00000000-0005-0000-0000-00006D670000}"/>
    <cellStyle name="Normal 3 3 2 6 7" xfId="5115" xr:uid="{00000000-0005-0000-0000-00006E670000}"/>
    <cellStyle name="Normal 3 3 2 6 7 2" xfId="34258" xr:uid="{00000000-0005-0000-0000-00006F670000}"/>
    <cellStyle name="Normal 3 3 2 6 7 3" xfId="34257" xr:uid="{00000000-0005-0000-0000-000070670000}"/>
    <cellStyle name="Normal 3 3 2 6 8" xfId="34259" xr:uid="{00000000-0005-0000-0000-000071670000}"/>
    <cellStyle name="Normal 3 3 2 6 8 2" xfId="34260" xr:uid="{00000000-0005-0000-0000-000072670000}"/>
    <cellStyle name="Normal 3 3 2 6 9" xfId="34261" xr:uid="{00000000-0005-0000-0000-000073670000}"/>
    <cellStyle name="Normal 3 3 2 6 9 2" xfId="34262" xr:uid="{00000000-0005-0000-0000-000074670000}"/>
    <cellStyle name="Normal 3 3 2 7" xfId="5116" xr:uid="{00000000-0005-0000-0000-000075670000}"/>
    <cellStyle name="Normal 3 3 2 7 10" xfId="34264" xr:uid="{00000000-0005-0000-0000-000076670000}"/>
    <cellStyle name="Normal 3 3 2 7 11" xfId="34263" xr:uid="{00000000-0005-0000-0000-000077670000}"/>
    <cellStyle name="Normal 3 3 2 7 2" xfId="5117" xr:uid="{00000000-0005-0000-0000-000078670000}"/>
    <cellStyle name="Normal 3 3 2 7 2 2" xfId="5118" xr:uid="{00000000-0005-0000-0000-000079670000}"/>
    <cellStyle name="Normal 3 3 2 7 2 2 2" xfId="5119" xr:uid="{00000000-0005-0000-0000-00007A670000}"/>
    <cellStyle name="Normal 3 3 2 7 2 2 2 2" xfId="34267" xr:uid="{00000000-0005-0000-0000-00007B670000}"/>
    <cellStyle name="Normal 3 3 2 7 2 2 3" xfId="5120" xr:uid="{00000000-0005-0000-0000-00007C670000}"/>
    <cellStyle name="Normal 3 3 2 7 2 2 4" xfId="34266" xr:uid="{00000000-0005-0000-0000-00007D670000}"/>
    <cellStyle name="Normal 3 3 2 7 2 3" xfId="5121" xr:uid="{00000000-0005-0000-0000-00007E670000}"/>
    <cellStyle name="Normal 3 3 2 7 2 3 2" xfId="5122" xr:uid="{00000000-0005-0000-0000-00007F670000}"/>
    <cellStyle name="Normal 3 3 2 7 2 3 2 2" xfId="34269" xr:uid="{00000000-0005-0000-0000-000080670000}"/>
    <cellStyle name="Normal 3 3 2 7 2 3 3" xfId="34268" xr:uid="{00000000-0005-0000-0000-000081670000}"/>
    <cellStyle name="Normal 3 3 2 7 2 4" xfId="5123" xr:uid="{00000000-0005-0000-0000-000082670000}"/>
    <cellStyle name="Normal 3 3 2 7 2 4 2" xfId="5124" xr:uid="{00000000-0005-0000-0000-000083670000}"/>
    <cellStyle name="Normal 3 3 2 7 2 4 2 2" xfId="34271" xr:uid="{00000000-0005-0000-0000-000084670000}"/>
    <cellStyle name="Normal 3 3 2 7 2 4 3" xfId="34270" xr:uid="{00000000-0005-0000-0000-000085670000}"/>
    <cellStyle name="Normal 3 3 2 7 2 5" xfId="5125" xr:uid="{00000000-0005-0000-0000-000086670000}"/>
    <cellStyle name="Normal 3 3 2 7 2 5 2" xfId="34272" xr:uid="{00000000-0005-0000-0000-000087670000}"/>
    <cellStyle name="Normal 3 3 2 7 2 6" xfId="34273" xr:uid="{00000000-0005-0000-0000-000088670000}"/>
    <cellStyle name="Normal 3 3 2 7 2 7" xfId="34265" xr:uid="{00000000-0005-0000-0000-000089670000}"/>
    <cellStyle name="Normal 3 3 2 7 3" xfId="5126" xr:uid="{00000000-0005-0000-0000-00008A670000}"/>
    <cellStyle name="Normal 3 3 2 7 3 2" xfId="5127" xr:uid="{00000000-0005-0000-0000-00008B670000}"/>
    <cellStyle name="Normal 3 3 2 7 3 2 2" xfId="5128" xr:uid="{00000000-0005-0000-0000-00008C670000}"/>
    <cellStyle name="Normal 3 3 2 7 3 2 2 2" xfId="34276" xr:uid="{00000000-0005-0000-0000-00008D670000}"/>
    <cellStyle name="Normal 3 3 2 7 3 2 3" xfId="34275" xr:uid="{00000000-0005-0000-0000-00008E670000}"/>
    <cellStyle name="Normal 3 3 2 7 3 3" xfId="5129" xr:uid="{00000000-0005-0000-0000-00008F670000}"/>
    <cellStyle name="Normal 3 3 2 7 3 3 2" xfId="5130" xr:uid="{00000000-0005-0000-0000-000090670000}"/>
    <cellStyle name="Normal 3 3 2 7 3 3 2 2" xfId="34278" xr:uid="{00000000-0005-0000-0000-000091670000}"/>
    <cellStyle name="Normal 3 3 2 7 3 3 3" xfId="34277" xr:uid="{00000000-0005-0000-0000-000092670000}"/>
    <cellStyle name="Normal 3 3 2 7 3 4" xfId="5131" xr:uid="{00000000-0005-0000-0000-000093670000}"/>
    <cellStyle name="Normal 3 3 2 7 3 4 2" xfId="34280" xr:uid="{00000000-0005-0000-0000-000094670000}"/>
    <cellStyle name="Normal 3 3 2 7 3 4 3" xfId="34279" xr:uid="{00000000-0005-0000-0000-000095670000}"/>
    <cellStyle name="Normal 3 3 2 7 3 5" xfId="34281" xr:uid="{00000000-0005-0000-0000-000096670000}"/>
    <cellStyle name="Normal 3 3 2 7 3 6" xfId="34282" xr:uid="{00000000-0005-0000-0000-000097670000}"/>
    <cellStyle name="Normal 3 3 2 7 3 7" xfId="34274" xr:uid="{00000000-0005-0000-0000-000098670000}"/>
    <cellStyle name="Normal 3 3 2 7 4" xfId="5132" xr:uid="{00000000-0005-0000-0000-000099670000}"/>
    <cellStyle name="Normal 3 3 2 7 4 2" xfId="5133" xr:uid="{00000000-0005-0000-0000-00009A670000}"/>
    <cellStyle name="Normal 3 3 2 7 4 2 2" xfId="34285" xr:uid="{00000000-0005-0000-0000-00009B670000}"/>
    <cellStyle name="Normal 3 3 2 7 4 2 3" xfId="34284" xr:uid="{00000000-0005-0000-0000-00009C670000}"/>
    <cellStyle name="Normal 3 3 2 7 4 3" xfId="5134" xr:uid="{00000000-0005-0000-0000-00009D670000}"/>
    <cellStyle name="Normal 3 3 2 7 4 3 2" xfId="34287" xr:uid="{00000000-0005-0000-0000-00009E670000}"/>
    <cellStyle name="Normal 3 3 2 7 4 3 3" xfId="34286" xr:uid="{00000000-0005-0000-0000-00009F670000}"/>
    <cellStyle name="Normal 3 3 2 7 4 4" xfId="34288" xr:uid="{00000000-0005-0000-0000-0000A0670000}"/>
    <cellStyle name="Normal 3 3 2 7 4 4 2" xfId="34289" xr:uid="{00000000-0005-0000-0000-0000A1670000}"/>
    <cellStyle name="Normal 3 3 2 7 4 5" xfId="34290" xr:uid="{00000000-0005-0000-0000-0000A2670000}"/>
    <cellStyle name="Normal 3 3 2 7 4 6" xfId="34291" xr:uid="{00000000-0005-0000-0000-0000A3670000}"/>
    <cellStyle name="Normal 3 3 2 7 4 7" xfId="34283" xr:uid="{00000000-0005-0000-0000-0000A4670000}"/>
    <cellStyle name="Normal 3 3 2 7 5" xfId="5135" xr:uid="{00000000-0005-0000-0000-0000A5670000}"/>
    <cellStyle name="Normal 3 3 2 7 5 2" xfId="5136" xr:uid="{00000000-0005-0000-0000-0000A6670000}"/>
    <cellStyle name="Normal 3 3 2 7 5 2 2" xfId="34294" xr:uid="{00000000-0005-0000-0000-0000A7670000}"/>
    <cellStyle name="Normal 3 3 2 7 5 2 3" xfId="34293" xr:uid="{00000000-0005-0000-0000-0000A8670000}"/>
    <cellStyle name="Normal 3 3 2 7 5 3" xfId="34295" xr:uid="{00000000-0005-0000-0000-0000A9670000}"/>
    <cellStyle name="Normal 3 3 2 7 5 3 2" xfId="34296" xr:uid="{00000000-0005-0000-0000-0000AA670000}"/>
    <cellStyle name="Normal 3 3 2 7 5 4" xfId="34297" xr:uid="{00000000-0005-0000-0000-0000AB670000}"/>
    <cellStyle name="Normal 3 3 2 7 5 5" xfId="34298" xr:uid="{00000000-0005-0000-0000-0000AC670000}"/>
    <cellStyle name="Normal 3 3 2 7 5 6" xfId="34292" xr:uid="{00000000-0005-0000-0000-0000AD670000}"/>
    <cellStyle name="Normal 3 3 2 7 6" xfId="5137" xr:uid="{00000000-0005-0000-0000-0000AE670000}"/>
    <cellStyle name="Normal 3 3 2 7 6 2" xfId="5138" xr:uid="{00000000-0005-0000-0000-0000AF670000}"/>
    <cellStyle name="Normal 3 3 2 7 6 2 2" xfId="34300" xr:uid="{00000000-0005-0000-0000-0000B0670000}"/>
    <cellStyle name="Normal 3 3 2 7 6 3" xfId="34299" xr:uid="{00000000-0005-0000-0000-0000B1670000}"/>
    <cellStyle name="Normal 3 3 2 7 7" xfId="5139" xr:uid="{00000000-0005-0000-0000-0000B2670000}"/>
    <cellStyle name="Normal 3 3 2 7 7 2" xfId="34302" xr:uid="{00000000-0005-0000-0000-0000B3670000}"/>
    <cellStyle name="Normal 3 3 2 7 7 3" xfId="34301" xr:uid="{00000000-0005-0000-0000-0000B4670000}"/>
    <cellStyle name="Normal 3 3 2 7 8" xfId="34303" xr:uid="{00000000-0005-0000-0000-0000B5670000}"/>
    <cellStyle name="Normal 3 3 2 7 8 2" xfId="34304" xr:uid="{00000000-0005-0000-0000-0000B6670000}"/>
    <cellStyle name="Normal 3 3 2 7 9" xfId="34305" xr:uid="{00000000-0005-0000-0000-0000B7670000}"/>
    <cellStyle name="Normal 3 3 2 8" xfId="5140" xr:uid="{00000000-0005-0000-0000-0000B8670000}"/>
    <cellStyle name="Normal 3 3 2 8 10" xfId="34307" xr:uid="{00000000-0005-0000-0000-0000B9670000}"/>
    <cellStyle name="Normal 3 3 2 8 11" xfId="34306" xr:uid="{00000000-0005-0000-0000-0000BA670000}"/>
    <cellStyle name="Normal 3 3 2 8 2" xfId="5141" xr:uid="{00000000-0005-0000-0000-0000BB670000}"/>
    <cellStyle name="Normal 3 3 2 8 2 2" xfId="5142" xr:uid="{00000000-0005-0000-0000-0000BC670000}"/>
    <cellStyle name="Normal 3 3 2 8 2 2 2" xfId="5143" xr:uid="{00000000-0005-0000-0000-0000BD670000}"/>
    <cellStyle name="Normal 3 3 2 8 2 2 2 2" xfId="34310" xr:uid="{00000000-0005-0000-0000-0000BE670000}"/>
    <cellStyle name="Normal 3 3 2 8 2 2 3" xfId="34309" xr:uid="{00000000-0005-0000-0000-0000BF670000}"/>
    <cellStyle name="Normal 3 3 2 8 2 3" xfId="5144" xr:uid="{00000000-0005-0000-0000-0000C0670000}"/>
    <cellStyle name="Normal 3 3 2 8 2 3 2" xfId="5145" xr:uid="{00000000-0005-0000-0000-0000C1670000}"/>
    <cellStyle name="Normal 3 3 2 8 2 3 2 2" xfId="34312" xr:uid="{00000000-0005-0000-0000-0000C2670000}"/>
    <cellStyle name="Normal 3 3 2 8 2 3 3" xfId="34311" xr:uid="{00000000-0005-0000-0000-0000C3670000}"/>
    <cellStyle name="Normal 3 3 2 8 2 4" xfId="5146" xr:uid="{00000000-0005-0000-0000-0000C4670000}"/>
    <cellStyle name="Normal 3 3 2 8 2 4 2" xfId="34314" xr:uid="{00000000-0005-0000-0000-0000C5670000}"/>
    <cellStyle name="Normal 3 3 2 8 2 4 3" xfId="34313" xr:uid="{00000000-0005-0000-0000-0000C6670000}"/>
    <cellStyle name="Normal 3 3 2 8 2 5" xfId="34315" xr:uid="{00000000-0005-0000-0000-0000C7670000}"/>
    <cellStyle name="Normal 3 3 2 8 2 6" xfId="34316" xr:uid="{00000000-0005-0000-0000-0000C8670000}"/>
    <cellStyle name="Normal 3 3 2 8 2 7" xfId="34308" xr:uid="{00000000-0005-0000-0000-0000C9670000}"/>
    <cellStyle name="Normal 3 3 2 8 3" xfId="5147" xr:uid="{00000000-0005-0000-0000-0000CA670000}"/>
    <cellStyle name="Normal 3 3 2 8 3 2" xfId="5148" xr:uid="{00000000-0005-0000-0000-0000CB670000}"/>
    <cellStyle name="Normal 3 3 2 8 3 2 2" xfId="34319" xr:uid="{00000000-0005-0000-0000-0000CC670000}"/>
    <cellStyle name="Normal 3 3 2 8 3 2 3" xfId="34318" xr:uid="{00000000-0005-0000-0000-0000CD670000}"/>
    <cellStyle name="Normal 3 3 2 8 3 3" xfId="5149" xr:uid="{00000000-0005-0000-0000-0000CE670000}"/>
    <cellStyle name="Normal 3 3 2 8 3 3 2" xfId="34321" xr:uid="{00000000-0005-0000-0000-0000CF670000}"/>
    <cellStyle name="Normal 3 3 2 8 3 3 3" xfId="34320" xr:uid="{00000000-0005-0000-0000-0000D0670000}"/>
    <cellStyle name="Normal 3 3 2 8 3 4" xfId="34322" xr:uid="{00000000-0005-0000-0000-0000D1670000}"/>
    <cellStyle name="Normal 3 3 2 8 3 4 2" xfId="34323" xr:uid="{00000000-0005-0000-0000-0000D2670000}"/>
    <cellStyle name="Normal 3 3 2 8 3 5" xfId="34324" xr:uid="{00000000-0005-0000-0000-0000D3670000}"/>
    <cellStyle name="Normal 3 3 2 8 3 6" xfId="34325" xr:uid="{00000000-0005-0000-0000-0000D4670000}"/>
    <cellStyle name="Normal 3 3 2 8 3 7" xfId="34317" xr:uid="{00000000-0005-0000-0000-0000D5670000}"/>
    <cellStyle name="Normal 3 3 2 8 4" xfId="5150" xr:uid="{00000000-0005-0000-0000-0000D6670000}"/>
    <cellStyle name="Normal 3 3 2 8 4 2" xfId="5151" xr:uid="{00000000-0005-0000-0000-0000D7670000}"/>
    <cellStyle name="Normal 3 3 2 8 4 2 2" xfId="34328" xr:uid="{00000000-0005-0000-0000-0000D8670000}"/>
    <cellStyle name="Normal 3 3 2 8 4 2 3" xfId="34327" xr:uid="{00000000-0005-0000-0000-0000D9670000}"/>
    <cellStyle name="Normal 3 3 2 8 4 3" xfId="34329" xr:uid="{00000000-0005-0000-0000-0000DA670000}"/>
    <cellStyle name="Normal 3 3 2 8 4 3 2" xfId="34330" xr:uid="{00000000-0005-0000-0000-0000DB670000}"/>
    <cellStyle name="Normal 3 3 2 8 4 4" xfId="34331" xr:uid="{00000000-0005-0000-0000-0000DC670000}"/>
    <cellStyle name="Normal 3 3 2 8 4 4 2" xfId="34332" xr:uid="{00000000-0005-0000-0000-0000DD670000}"/>
    <cellStyle name="Normal 3 3 2 8 4 5" xfId="34333" xr:uid="{00000000-0005-0000-0000-0000DE670000}"/>
    <cellStyle name="Normal 3 3 2 8 4 6" xfId="34334" xr:uid="{00000000-0005-0000-0000-0000DF670000}"/>
    <cellStyle name="Normal 3 3 2 8 4 7" xfId="34326" xr:uid="{00000000-0005-0000-0000-0000E0670000}"/>
    <cellStyle name="Normal 3 3 2 8 5" xfId="5152" xr:uid="{00000000-0005-0000-0000-0000E1670000}"/>
    <cellStyle name="Normal 3 3 2 8 5 2" xfId="5153" xr:uid="{00000000-0005-0000-0000-0000E2670000}"/>
    <cellStyle name="Normal 3 3 2 8 5 2 2" xfId="34337" xr:uid="{00000000-0005-0000-0000-0000E3670000}"/>
    <cellStyle name="Normal 3 3 2 8 5 2 3" xfId="34336" xr:uid="{00000000-0005-0000-0000-0000E4670000}"/>
    <cellStyle name="Normal 3 3 2 8 5 3" xfId="34338" xr:uid="{00000000-0005-0000-0000-0000E5670000}"/>
    <cellStyle name="Normal 3 3 2 8 5 3 2" xfId="34339" xr:uid="{00000000-0005-0000-0000-0000E6670000}"/>
    <cellStyle name="Normal 3 3 2 8 5 4" xfId="34340" xr:uid="{00000000-0005-0000-0000-0000E7670000}"/>
    <cellStyle name="Normal 3 3 2 8 5 5" xfId="34341" xr:uid="{00000000-0005-0000-0000-0000E8670000}"/>
    <cellStyle name="Normal 3 3 2 8 5 6" xfId="34335" xr:uid="{00000000-0005-0000-0000-0000E9670000}"/>
    <cellStyle name="Normal 3 3 2 8 6" xfId="5154" xr:uid="{00000000-0005-0000-0000-0000EA670000}"/>
    <cellStyle name="Normal 3 3 2 8 6 2" xfId="34343" xr:uid="{00000000-0005-0000-0000-0000EB670000}"/>
    <cellStyle name="Normal 3 3 2 8 6 3" xfId="34342" xr:uid="{00000000-0005-0000-0000-0000EC670000}"/>
    <cellStyle name="Normal 3 3 2 8 7" xfId="34344" xr:uid="{00000000-0005-0000-0000-0000ED670000}"/>
    <cellStyle name="Normal 3 3 2 8 7 2" xfId="34345" xr:uid="{00000000-0005-0000-0000-0000EE670000}"/>
    <cellStyle name="Normal 3 3 2 8 8" xfId="34346" xr:uid="{00000000-0005-0000-0000-0000EF670000}"/>
    <cellStyle name="Normal 3 3 2 8 8 2" xfId="34347" xr:uid="{00000000-0005-0000-0000-0000F0670000}"/>
    <cellStyle name="Normal 3 3 2 8 9" xfId="34348" xr:uid="{00000000-0005-0000-0000-0000F1670000}"/>
    <cellStyle name="Normal 3 3 2 9" xfId="5155" xr:uid="{00000000-0005-0000-0000-0000F2670000}"/>
    <cellStyle name="Normal 3 3 2 9 2" xfId="5156" xr:uid="{00000000-0005-0000-0000-0000F3670000}"/>
    <cellStyle name="Normal 3 3 2 9 2 2" xfId="5157" xr:uid="{00000000-0005-0000-0000-0000F4670000}"/>
    <cellStyle name="Normal 3 3 2 9 2 2 2" xfId="34351" xr:uid="{00000000-0005-0000-0000-0000F5670000}"/>
    <cellStyle name="Normal 3 3 2 9 2 3" xfId="34350" xr:uid="{00000000-0005-0000-0000-0000F6670000}"/>
    <cellStyle name="Normal 3 3 2 9 3" xfId="5158" xr:uid="{00000000-0005-0000-0000-0000F7670000}"/>
    <cellStyle name="Normal 3 3 2 9 3 2" xfId="5159" xr:uid="{00000000-0005-0000-0000-0000F8670000}"/>
    <cellStyle name="Normal 3 3 2 9 3 2 2" xfId="34353" xr:uid="{00000000-0005-0000-0000-0000F9670000}"/>
    <cellStyle name="Normal 3 3 2 9 3 3" xfId="34352" xr:uid="{00000000-0005-0000-0000-0000FA670000}"/>
    <cellStyle name="Normal 3 3 2 9 4" xfId="5160" xr:uid="{00000000-0005-0000-0000-0000FB670000}"/>
    <cellStyle name="Normal 3 3 2 9 4 2" xfId="34355" xr:uid="{00000000-0005-0000-0000-0000FC670000}"/>
    <cellStyle name="Normal 3 3 2 9 4 3" xfId="34354" xr:uid="{00000000-0005-0000-0000-0000FD670000}"/>
    <cellStyle name="Normal 3 3 2 9 5" xfId="34356" xr:uid="{00000000-0005-0000-0000-0000FE670000}"/>
    <cellStyle name="Normal 3 3 2 9 6" xfId="34357" xr:uid="{00000000-0005-0000-0000-0000FF670000}"/>
    <cellStyle name="Normal 3 3 2 9 7" xfId="34349" xr:uid="{00000000-0005-0000-0000-000000680000}"/>
    <cellStyle name="Normal 3 3 3" xfId="5161" xr:uid="{00000000-0005-0000-0000-000001680000}"/>
    <cellStyle name="Normal 3 3 3 10" xfId="5162" xr:uid="{00000000-0005-0000-0000-000002680000}"/>
    <cellStyle name="Normal 3 3 3 10 2" xfId="5163" xr:uid="{00000000-0005-0000-0000-000003680000}"/>
    <cellStyle name="Normal 3 3 3 10 2 2" xfId="34360" xr:uid="{00000000-0005-0000-0000-000004680000}"/>
    <cellStyle name="Normal 3 3 3 10 3" xfId="5164" xr:uid="{00000000-0005-0000-0000-000005680000}"/>
    <cellStyle name="Normal 3 3 3 10 4" xfId="34359" xr:uid="{00000000-0005-0000-0000-000006680000}"/>
    <cellStyle name="Normal 3 3 3 11" xfId="5165" xr:uid="{00000000-0005-0000-0000-000007680000}"/>
    <cellStyle name="Normal 3 3 3 11 2" xfId="5166" xr:uid="{00000000-0005-0000-0000-000008680000}"/>
    <cellStyle name="Normal 3 3 3 11 2 2" xfId="34362" xr:uid="{00000000-0005-0000-0000-000009680000}"/>
    <cellStyle name="Normal 3 3 3 11 3" xfId="34361" xr:uid="{00000000-0005-0000-0000-00000A680000}"/>
    <cellStyle name="Normal 3 3 3 12" xfId="5167" xr:uid="{00000000-0005-0000-0000-00000B680000}"/>
    <cellStyle name="Normal 3 3 3 12 2" xfId="5168" xr:uid="{00000000-0005-0000-0000-00000C680000}"/>
    <cellStyle name="Normal 3 3 3 12 3" xfId="34363" xr:uid="{00000000-0005-0000-0000-00000D680000}"/>
    <cellStyle name="Normal 3 3 3 13" xfId="5169" xr:uid="{00000000-0005-0000-0000-00000E680000}"/>
    <cellStyle name="Normal 3 3 3 13 2" xfId="34364" xr:uid="{00000000-0005-0000-0000-00000F680000}"/>
    <cellStyle name="Normal 3 3 3 14" xfId="34358" xr:uid="{00000000-0005-0000-0000-000010680000}"/>
    <cellStyle name="Normal 3 3 3 2" xfId="5170" xr:uid="{00000000-0005-0000-0000-000011680000}"/>
    <cellStyle name="Normal 3 3 3 2 10" xfId="5171" xr:uid="{00000000-0005-0000-0000-000012680000}"/>
    <cellStyle name="Normal 3 3 3 2 10 2" xfId="5172" xr:uid="{00000000-0005-0000-0000-000013680000}"/>
    <cellStyle name="Normal 3 3 3 2 10 3" xfId="34366" xr:uid="{00000000-0005-0000-0000-000014680000}"/>
    <cellStyle name="Normal 3 3 3 2 11" xfId="5173" xr:uid="{00000000-0005-0000-0000-000015680000}"/>
    <cellStyle name="Normal 3 3 3 2 11 2" xfId="34367" xr:uid="{00000000-0005-0000-0000-000016680000}"/>
    <cellStyle name="Normal 3 3 3 2 12" xfId="34365" xr:uid="{00000000-0005-0000-0000-000017680000}"/>
    <cellStyle name="Normal 3 3 3 2 2" xfId="5174" xr:uid="{00000000-0005-0000-0000-000018680000}"/>
    <cellStyle name="Normal 3 3 3 2 2 2" xfId="5175" xr:uid="{00000000-0005-0000-0000-000019680000}"/>
    <cellStyle name="Normal 3 3 3 2 2 2 2" xfId="5176" xr:uid="{00000000-0005-0000-0000-00001A680000}"/>
    <cellStyle name="Normal 3 3 3 2 2 2 2 2" xfId="5177" xr:uid="{00000000-0005-0000-0000-00001B680000}"/>
    <cellStyle name="Normal 3 3 3 2 2 2 2 2 2" xfId="5178" xr:uid="{00000000-0005-0000-0000-00001C680000}"/>
    <cellStyle name="Normal 3 3 3 2 2 2 2 2 3" xfId="5179" xr:uid="{00000000-0005-0000-0000-00001D680000}"/>
    <cellStyle name="Normal 3 3 3 2 2 2 2 3" xfId="5180" xr:uid="{00000000-0005-0000-0000-00001E680000}"/>
    <cellStyle name="Normal 3 3 3 2 2 2 2 3 2" xfId="5181" xr:uid="{00000000-0005-0000-0000-00001F680000}"/>
    <cellStyle name="Normal 3 3 3 2 2 2 2 4" xfId="5182" xr:uid="{00000000-0005-0000-0000-000020680000}"/>
    <cellStyle name="Normal 3 3 3 2 2 2 2 4 2" xfId="5183" xr:uid="{00000000-0005-0000-0000-000021680000}"/>
    <cellStyle name="Normal 3 3 3 2 2 2 2 5" xfId="5184" xr:uid="{00000000-0005-0000-0000-000022680000}"/>
    <cellStyle name="Normal 3 3 3 2 2 2 2 6" xfId="34370" xr:uid="{00000000-0005-0000-0000-000023680000}"/>
    <cellStyle name="Normal 3 3 3 2 2 2 3" xfId="5185" xr:uid="{00000000-0005-0000-0000-000024680000}"/>
    <cellStyle name="Normal 3 3 3 2 2 2 3 2" xfId="5186" xr:uid="{00000000-0005-0000-0000-000025680000}"/>
    <cellStyle name="Normal 3 3 3 2 2 2 3 2 2" xfId="5187" xr:uid="{00000000-0005-0000-0000-000026680000}"/>
    <cellStyle name="Normal 3 3 3 2 2 2 3 3" xfId="5188" xr:uid="{00000000-0005-0000-0000-000027680000}"/>
    <cellStyle name="Normal 3 3 3 2 2 2 3 3 2" xfId="5189" xr:uid="{00000000-0005-0000-0000-000028680000}"/>
    <cellStyle name="Normal 3 3 3 2 2 2 3 4" xfId="5190" xr:uid="{00000000-0005-0000-0000-000029680000}"/>
    <cellStyle name="Normal 3 3 3 2 2 2 4" xfId="5191" xr:uid="{00000000-0005-0000-0000-00002A680000}"/>
    <cellStyle name="Normal 3 3 3 2 2 2 4 2" xfId="5192" xr:uid="{00000000-0005-0000-0000-00002B680000}"/>
    <cellStyle name="Normal 3 3 3 2 2 2 4 3" xfId="5193" xr:uid="{00000000-0005-0000-0000-00002C680000}"/>
    <cellStyle name="Normal 3 3 3 2 2 2 5" xfId="5194" xr:uid="{00000000-0005-0000-0000-00002D680000}"/>
    <cellStyle name="Normal 3 3 3 2 2 2 5 2" xfId="5195" xr:uid="{00000000-0005-0000-0000-00002E680000}"/>
    <cellStyle name="Normal 3 3 3 2 2 2 6" xfId="5196" xr:uid="{00000000-0005-0000-0000-00002F680000}"/>
    <cellStyle name="Normal 3 3 3 2 2 2 6 2" xfId="5197" xr:uid="{00000000-0005-0000-0000-000030680000}"/>
    <cellStyle name="Normal 3 3 3 2 2 2 7" xfId="5198" xr:uid="{00000000-0005-0000-0000-000031680000}"/>
    <cellStyle name="Normal 3 3 3 2 2 2 8" xfId="34369" xr:uid="{00000000-0005-0000-0000-000032680000}"/>
    <cellStyle name="Normal 3 3 3 2 2 3" xfId="5199" xr:uid="{00000000-0005-0000-0000-000033680000}"/>
    <cellStyle name="Normal 3 3 3 2 2 3 2" xfId="5200" xr:uid="{00000000-0005-0000-0000-000034680000}"/>
    <cellStyle name="Normal 3 3 3 2 2 3 2 2" xfId="5201" xr:uid="{00000000-0005-0000-0000-000035680000}"/>
    <cellStyle name="Normal 3 3 3 2 2 3 2 3" xfId="5202" xr:uid="{00000000-0005-0000-0000-000036680000}"/>
    <cellStyle name="Normal 3 3 3 2 2 3 2 4" xfId="34372" xr:uid="{00000000-0005-0000-0000-000037680000}"/>
    <cellStyle name="Normal 3 3 3 2 2 3 3" xfId="5203" xr:uid="{00000000-0005-0000-0000-000038680000}"/>
    <cellStyle name="Normal 3 3 3 2 2 3 3 2" xfId="5204" xr:uid="{00000000-0005-0000-0000-000039680000}"/>
    <cellStyle name="Normal 3 3 3 2 2 3 4" xfId="5205" xr:uid="{00000000-0005-0000-0000-00003A680000}"/>
    <cellStyle name="Normal 3 3 3 2 2 3 4 2" xfId="5206" xr:uid="{00000000-0005-0000-0000-00003B680000}"/>
    <cellStyle name="Normal 3 3 3 2 2 3 5" xfId="5207" xr:uid="{00000000-0005-0000-0000-00003C680000}"/>
    <cellStyle name="Normal 3 3 3 2 2 3 6" xfId="34371" xr:uid="{00000000-0005-0000-0000-00003D680000}"/>
    <cellStyle name="Normal 3 3 3 2 2 4" xfId="5208" xr:uid="{00000000-0005-0000-0000-00003E680000}"/>
    <cellStyle name="Normal 3 3 3 2 2 4 2" xfId="5209" xr:uid="{00000000-0005-0000-0000-00003F680000}"/>
    <cellStyle name="Normal 3 3 3 2 2 4 2 2" xfId="5210" xr:uid="{00000000-0005-0000-0000-000040680000}"/>
    <cellStyle name="Normal 3 3 3 2 2 4 2 3" xfId="34374" xr:uid="{00000000-0005-0000-0000-000041680000}"/>
    <cellStyle name="Normal 3 3 3 2 2 4 3" xfId="5211" xr:uid="{00000000-0005-0000-0000-000042680000}"/>
    <cellStyle name="Normal 3 3 3 2 2 4 3 2" xfId="5212" xr:uid="{00000000-0005-0000-0000-000043680000}"/>
    <cellStyle name="Normal 3 3 3 2 2 4 4" xfId="5213" xr:uid="{00000000-0005-0000-0000-000044680000}"/>
    <cellStyle name="Normal 3 3 3 2 2 4 5" xfId="34373" xr:uid="{00000000-0005-0000-0000-000045680000}"/>
    <cellStyle name="Normal 3 3 3 2 2 5" xfId="5214" xr:uid="{00000000-0005-0000-0000-000046680000}"/>
    <cellStyle name="Normal 3 3 3 2 2 5 2" xfId="5215" xr:uid="{00000000-0005-0000-0000-000047680000}"/>
    <cellStyle name="Normal 3 3 3 2 2 5 3" xfId="5216" xr:uid="{00000000-0005-0000-0000-000048680000}"/>
    <cellStyle name="Normal 3 3 3 2 2 5 4" xfId="34375" xr:uid="{00000000-0005-0000-0000-000049680000}"/>
    <cellStyle name="Normal 3 3 3 2 2 6" xfId="5217" xr:uid="{00000000-0005-0000-0000-00004A680000}"/>
    <cellStyle name="Normal 3 3 3 2 2 6 2" xfId="5218" xr:uid="{00000000-0005-0000-0000-00004B680000}"/>
    <cellStyle name="Normal 3 3 3 2 2 6 3" xfId="34376" xr:uid="{00000000-0005-0000-0000-00004C680000}"/>
    <cellStyle name="Normal 3 3 3 2 2 7" xfId="5219" xr:uid="{00000000-0005-0000-0000-00004D680000}"/>
    <cellStyle name="Normal 3 3 3 2 2 7 2" xfId="5220" xr:uid="{00000000-0005-0000-0000-00004E680000}"/>
    <cellStyle name="Normal 3 3 3 2 2 8" xfId="5221" xr:uid="{00000000-0005-0000-0000-00004F680000}"/>
    <cellStyle name="Normal 3 3 3 2 2 9" xfId="34368" xr:uid="{00000000-0005-0000-0000-000050680000}"/>
    <cellStyle name="Normal 3 3 3 2 3" xfId="5222" xr:uid="{00000000-0005-0000-0000-000051680000}"/>
    <cellStyle name="Normal 3 3 3 2 3 2" xfId="5223" xr:uid="{00000000-0005-0000-0000-000052680000}"/>
    <cellStyle name="Normal 3 3 3 2 3 2 2" xfId="5224" xr:uid="{00000000-0005-0000-0000-000053680000}"/>
    <cellStyle name="Normal 3 3 3 2 3 2 2 2" xfId="5225" xr:uid="{00000000-0005-0000-0000-000054680000}"/>
    <cellStyle name="Normal 3 3 3 2 3 2 2 3" xfId="5226" xr:uid="{00000000-0005-0000-0000-000055680000}"/>
    <cellStyle name="Normal 3 3 3 2 3 2 2 4" xfId="34379" xr:uid="{00000000-0005-0000-0000-000056680000}"/>
    <cellStyle name="Normal 3 3 3 2 3 2 3" xfId="5227" xr:uid="{00000000-0005-0000-0000-000057680000}"/>
    <cellStyle name="Normal 3 3 3 2 3 2 3 2" xfId="5228" xr:uid="{00000000-0005-0000-0000-000058680000}"/>
    <cellStyle name="Normal 3 3 3 2 3 2 4" xfId="5229" xr:uid="{00000000-0005-0000-0000-000059680000}"/>
    <cellStyle name="Normal 3 3 3 2 3 2 4 2" xfId="5230" xr:uid="{00000000-0005-0000-0000-00005A680000}"/>
    <cellStyle name="Normal 3 3 3 2 3 2 5" xfId="5231" xr:uid="{00000000-0005-0000-0000-00005B680000}"/>
    <cellStyle name="Normal 3 3 3 2 3 2 6" xfId="34378" xr:uid="{00000000-0005-0000-0000-00005C680000}"/>
    <cellStyle name="Normal 3 3 3 2 3 3" xfId="5232" xr:uid="{00000000-0005-0000-0000-00005D680000}"/>
    <cellStyle name="Normal 3 3 3 2 3 3 2" xfId="5233" xr:uid="{00000000-0005-0000-0000-00005E680000}"/>
    <cellStyle name="Normal 3 3 3 2 3 3 2 2" xfId="5234" xr:uid="{00000000-0005-0000-0000-00005F680000}"/>
    <cellStyle name="Normal 3 3 3 2 3 3 2 3" xfId="34381" xr:uid="{00000000-0005-0000-0000-000060680000}"/>
    <cellStyle name="Normal 3 3 3 2 3 3 3" xfId="5235" xr:uid="{00000000-0005-0000-0000-000061680000}"/>
    <cellStyle name="Normal 3 3 3 2 3 3 3 2" xfId="5236" xr:uid="{00000000-0005-0000-0000-000062680000}"/>
    <cellStyle name="Normal 3 3 3 2 3 3 4" xfId="5237" xr:uid="{00000000-0005-0000-0000-000063680000}"/>
    <cellStyle name="Normal 3 3 3 2 3 3 5" xfId="34380" xr:uid="{00000000-0005-0000-0000-000064680000}"/>
    <cellStyle name="Normal 3 3 3 2 3 4" xfId="5238" xr:uid="{00000000-0005-0000-0000-000065680000}"/>
    <cellStyle name="Normal 3 3 3 2 3 4 2" xfId="5239" xr:uid="{00000000-0005-0000-0000-000066680000}"/>
    <cellStyle name="Normal 3 3 3 2 3 4 2 2" xfId="34383" xr:uid="{00000000-0005-0000-0000-000067680000}"/>
    <cellStyle name="Normal 3 3 3 2 3 4 3" xfId="5240" xr:uid="{00000000-0005-0000-0000-000068680000}"/>
    <cellStyle name="Normal 3 3 3 2 3 4 4" xfId="34382" xr:uid="{00000000-0005-0000-0000-000069680000}"/>
    <cellStyle name="Normal 3 3 3 2 3 5" xfId="5241" xr:uid="{00000000-0005-0000-0000-00006A680000}"/>
    <cellStyle name="Normal 3 3 3 2 3 5 2" xfId="5242" xr:uid="{00000000-0005-0000-0000-00006B680000}"/>
    <cellStyle name="Normal 3 3 3 2 3 5 3" xfId="34384" xr:uid="{00000000-0005-0000-0000-00006C680000}"/>
    <cellStyle name="Normal 3 3 3 2 3 6" xfId="5243" xr:uid="{00000000-0005-0000-0000-00006D680000}"/>
    <cellStyle name="Normal 3 3 3 2 3 6 2" xfId="5244" xr:uid="{00000000-0005-0000-0000-00006E680000}"/>
    <cellStyle name="Normal 3 3 3 2 3 6 3" xfId="34385" xr:uid="{00000000-0005-0000-0000-00006F680000}"/>
    <cellStyle name="Normal 3 3 3 2 3 7" xfId="5245" xr:uid="{00000000-0005-0000-0000-000070680000}"/>
    <cellStyle name="Normal 3 3 3 2 3 8" xfId="34377" xr:uid="{00000000-0005-0000-0000-000071680000}"/>
    <cellStyle name="Normal 3 3 3 2 4" xfId="5246" xr:uid="{00000000-0005-0000-0000-000072680000}"/>
    <cellStyle name="Normal 3 3 3 2 4 2" xfId="5247" xr:uid="{00000000-0005-0000-0000-000073680000}"/>
    <cellStyle name="Normal 3 3 3 2 4 2 2" xfId="5248" xr:uid="{00000000-0005-0000-0000-000074680000}"/>
    <cellStyle name="Normal 3 3 3 2 4 2 2 2" xfId="5249" xr:uid="{00000000-0005-0000-0000-000075680000}"/>
    <cellStyle name="Normal 3 3 3 2 4 2 2 3" xfId="5250" xr:uid="{00000000-0005-0000-0000-000076680000}"/>
    <cellStyle name="Normal 3 3 3 2 4 2 2 4" xfId="34388" xr:uid="{00000000-0005-0000-0000-000077680000}"/>
    <cellStyle name="Normal 3 3 3 2 4 2 3" xfId="5251" xr:uid="{00000000-0005-0000-0000-000078680000}"/>
    <cellStyle name="Normal 3 3 3 2 4 2 3 2" xfId="5252" xr:uid="{00000000-0005-0000-0000-000079680000}"/>
    <cellStyle name="Normal 3 3 3 2 4 2 4" xfId="5253" xr:uid="{00000000-0005-0000-0000-00007A680000}"/>
    <cellStyle name="Normal 3 3 3 2 4 2 4 2" xfId="5254" xr:uid="{00000000-0005-0000-0000-00007B680000}"/>
    <cellStyle name="Normal 3 3 3 2 4 2 5" xfId="5255" xr:uid="{00000000-0005-0000-0000-00007C680000}"/>
    <cellStyle name="Normal 3 3 3 2 4 2 6" xfId="34387" xr:uid="{00000000-0005-0000-0000-00007D680000}"/>
    <cellStyle name="Normal 3 3 3 2 4 3" xfId="5256" xr:uid="{00000000-0005-0000-0000-00007E680000}"/>
    <cellStyle name="Normal 3 3 3 2 4 3 2" xfId="5257" xr:uid="{00000000-0005-0000-0000-00007F680000}"/>
    <cellStyle name="Normal 3 3 3 2 4 3 2 2" xfId="5258" xr:uid="{00000000-0005-0000-0000-000080680000}"/>
    <cellStyle name="Normal 3 3 3 2 4 3 2 3" xfId="34390" xr:uid="{00000000-0005-0000-0000-000081680000}"/>
    <cellStyle name="Normal 3 3 3 2 4 3 3" xfId="5259" xr:uid="{00000000-0005-0000-0000-000082680000}"/>
    <cellStyle name="Normal 3 3 3 2 4 3 3 2" xfId="5260" xr:uid="{00000000-0005-0000-0000-000083680000}"/>
    <cellStyle name="Normal 3 3 3 2 4 3 4" xfId="5261" xr:uid="{00000000-0005-0000-0000-000084680000}"/>
    <cellStyle name="Normal 3 3 3 2 4 3 5" xfId="34389" xr:uid="{00000000-0005-0000-0000-000085680000}"/>
    <cellStyle name="Normal 3 3 3 2 4 4" xfId="5262" xr:uid="{00000000-0005-0000-0000-000086680000}"/>
    <cellStyle name="Normal 3 3 3 2 4 4 2" xfId="5263" xr:uid="{00000000-0005-0000-0000-000087680000}"/>
    <cellStyle name="Normal 3 3 3 2 4 4 2 2" xfId="34392" xr:uid="{00000000-0005-0000-0000-000088680000}"/>
    <cellStyle name="Normal 3 3 3 2 4 4 3" xfId="5264" xr:uid="{00000000-0005-0000-0000-000089680000}"/>
    <cellStyle name="Normal 3 3 3 2 4 4 4" xfId="34391" xr:uid="{00000000-0005-0000-0000-00008A680000}"/>
    <cellStyle name="Normal 3 3 3 2 4 5" xfId="5265" xr:uid="{00000000-0005-0000-0000-00008B680000}"/>
    <cellStyle name="Normal 3 3 3 2 4 5 2" xfId="5266" xr:uid="{00000000-0005-0000-0000-00008C680000}"/>
    <cellStyle name="Normal 3 3 3 2 4 5 3" xfId="34393" xr:uid="{00000000-0005-0000-0000-00008D680000}"/>
    <cellStyle name="Normal 3 3 3 2 4 6" xfId="5267" xr:uid="{00000000-0005-0000-0000-00008E680000}"/>
    <cellStyle name="Normal 3 3 3 2 4 6 2" xfId="5268" xr:uid="{00000000-0005-0000-0000-00008F680000}"/>
    <cellStyle name="Normal 3 3 3 2 4 6 3" xfId="34394" xr:uid="{00000000-0005-0000-0000-000090680000}"/>
    <cellStyle name="Normal 3 3 3 2 4 7" xfId="5269" xr:uid="{00000000-0005-0000-0000-000091680000}"/>
    <cellStyle name="Normal 3 3 3 2 4 8" xfId="34386" xr:uid="{00000000-0005-0000-0000-000092680000}"/>
    <cellStyle name="Normal 3 3 3 2 5" xfId="5270" xr:uid="{00000000-0005-0000-0000-000093680000}"/>
    <cellStyle name="Normal 3 3 3 2 5 2" xfId="5271" xr:uid="{00000000-0005-0000-0000-000094680000}"/>
    <cellStyle name="Normal 3 3 3 2 5 2 2" xfId="5272" xr:uid="{00000000-0005-0000-0000-000095680000}"/>
    <cellStyle name="Normal 3 3 3 2 5 2 2 2" xfId="5273" xr:uid="{00000000-0005-0000-0000-000096680000}"/>
    <cellStyle name="Normal 3 3 3 2 5 2 2 3" xfId="34397" xr:uid="{00000000-0005-0000-0000-000097680000}"/>
    <cellStyle name="Normal 3 3 3 2 5 2 3" xfId="5274" xr:uid="{00000000-0005-0000-0000-000098680000}"/>
    <cellStyle name="Normal 3 3 3 2 5 2 3 2" xfId="5275" xr:uid="{00000000-0005-0000-0000-000099680000}"/>
    <cellStyle name="Normal 3 3 3 2 5 2 4" xfId="5276" xr:uid="{00000000-0005-0000-0000-00009A680000}"/>
    <cellStyle name="Normal 3 3 3 2 5 2 5" xfId="34396" xr:uid="{00000000-0005-0000-0000-00009B680000}"/>
    <cellStyle name="Normal 3 3 3 2 5 3" xfId="5277" xr:uid="{00000000-0005-0000-0000-00009C680000}"/>
    <cellStyle name="Normal 3 3 3 2 5 3 2" xfId="5278" xr:uid="{00000000-0005-0000-0000-00009D680000}"/>
    <cellStyle name="Normal 3 3 3 2 5 3 2 2" xfId="34399" xr:uid="{00000000-0005-0000-0000-00009E680000}"/>
    <cellStyle name="Normal 3 3 3 2 5 3 3" xfId="5279" xr:uid="{00000000-0005-0000-0000-00009F680000}"/>
    <cellStyle name="Normal 3 3 3 2 5 3 4" xfId="34398" xr:uid="{00000000-0005-0000-0000-0000A0680000}"/>
    <cellStyle name="Normal 3 3 3 2 5 4" xfId="5280" xr:uid="{00000000-0005-0000-0000-0000A1680000}"/>
    <cellStyle name="Normal 3 3 3 2 5 4 2" xfId="5281" xr:uid="{00000000-0005-0000-0000-0000A2680000}"/>
    <cellStyle name="Normal 3 3 3 2 5 4 2 2" xfId="34401" xr:uid="{00000000-0005-0000-0000-0000A3680000}"/>
    <cellStyle name="Normal 3 3 3 2 5 4 3" xfId="34400" xr:uid="{00000000-0005-0000-0000-0000A4680000}"/>
    <cellStyle name="Normal 3 3 3 2 5 5" xfId="5282" xr:uid="{00000000-0005-0000-0000-0000A5680000}"/>
    <cellStyle name="Normal 3 3 3 2 5 5 2" xfId="5283" xr:uid="{00000000-0005-0000-0000-0000A6680000}"/>
    <cellStyle name="Normal 3 3 3 2 5 5 3" xfId="34402" xr:uid="{00000000-0005-0000-0000-0000A7680000}"/>
    <cellStyle name="Normal 3 3 3 2 5 6" xfId="5284" xr:uid="{00000000-0005-0000-0000-0000A8680000}"/>
    <cellStyle name="Normal 3 3 3 2 5 6 2" xfId="34403" xr:uid="{00000000-0005-0000-0000-0000A9680000}"/>
    <cellStyle name="Normal 3 3 3 2 5 7" xfId="34395" xr:uid="{00000000-0005-0000-0000-0000AA680000}"/>
    <cellStyle name="Normal 3 3 3 2 6" xfId="5285" xr:uid="{00000000-0005-0000-0000-0000AB680000}"/>
    <cellStyle name="Normal 3 3 3 2 6 2" xfId="5286" xr:uid="{00000000-0005-0000-0000-0000AC680000}"/>
    <cellStyle name="Normal 3 3 3 2 6 2 2" xfId="5287" xr:uid="{00000000-0005-0000-0000-0000AD680000}"/>
    <cellStyle name="Normal 3 3 3 2 6 2 2 2" xfId="34406" xr:uid="{00000000-0005-0000-0000-0000AE680000}"/>
    <cellStyle name="Normal 3 3 3 2 6 2 3" xfId="34405" xr:uid="{00000000-0005-0000-0000-0000AF680000}"/>
    <cellStyle name="Normal 3 3 3 2 6 3" xfId="5288" xr:uid="{00000000-0005-0000-0000-0000B0680000}"/>
    <cellStyle name="Normal 3 3 3 2 6 3 2" xfId="5289" xr:uid="{00000000-0005-0000-0000-0000B1680000}"/>
    <cellStyle name="Normal 3 3 3 2 6 3 2 2" xfId="34408" xr:uid="{00000000-0005-0000-0000-0000B2680000}"/>
    <cellStyle name="Normal 3 3 3 2 6 3 3" xfId="34407" xr:uid="{00000000-0005-0000-0000-0000B3680000}"/>
    <cellStyle name="Normal 3 3 3 2 6 4" xfId="5290" xr:uid="{00000000-0005-0000-0000-0000B4680000}"/>
    <cellStyle name="Normal 3 3 3 2 6 4 2" xfId="34409" xr:uid="{00000000-0005-0000-0000-0000B5680000}"/>
    <cellStyle name="Normal 3 3 3 2 6 5" xfId="34410" xr:uid="{00000000-0005-0000-0000-0000B6680000}"/>
    <cellStyle name="Normal 3 3 3 2 6 6" xfId="34404" xr:uid="{00000000-0005-0000-0000-0000B7680000}"/>
    <cellStyle name="Normal 3 3 3 2 7" xfId="5291" xr:uid="{00000000-0005-0000-0000-0000B8680000}"/>
    <cellStyle name="Normal 3 3 3 2 7 2" xfId="5292" xr:uid="{00000000-0005-0000-0000-0000B9680000}"/>
    <cellStyle name="Normal 3 3 3 2 7 2 2" xfId="5293" xr:uid="{00000000-0005-0000-0000-0000BA680000}"/>
    <cellStyle name="Normal 3 3 3 2 7 2 3" xfId="34412" xr:uid="{00000000-0005-0000-0000-0000BB680000}"/>
    <cellStyle name="Normal 3 3 3 2 7 3" xfId="5294" xr:uid="{00000000-0005-0000-0000-0000BC680000}"/>
    <cellStyle name="Normal 3 3 3 2 7 3 2" xfId="5295" xr:uid="{00000000-0005-0000-0000-0000BD680000}"/>
    <cellStyle name="Normal 3 3 3 2 7 4" xfId="5296" xr:uid="{00000000-0005-0000-0000-0000BE680000}"/>
    <cellStyle name="Normal 3 3 3 2 7 5" xfId="34411" xr:uid="{00000000-0005-0000-0000-0000BF680000}"/>
    <cellStyle name="Normal 3 3 3 2 8" xfId="5297" xr:uid="{00000000-0005-0000-0000-0000C0680000}"/>
    <cellStyle name="Normal 3 3 3 2 8 2" xfId="5298" xr:uid="{00000000-0005-0000-0000-0000C1680000}"/>
    <cellStyle name="Normal 3 3 3 2 8 2 2" xfId="34414" xr:uid="{00000000-0005-0000-0000-0000C2680000}"/>
    <cellStyle name="Normal 3 3 3 2 8 3" xfId="5299" xr:uid="{00000000-0005-0000-0000-0000C3680000}"/>
    <cellStyle name="Normal 3 3 3 2 8 4" xfId="34413" xr:uid="{00000000-0005-0000-0000-0000C4680000}"/>
    <cellStyle name="Normal 3 3 3 2 9" xfId="5300" xr:uid="{00000000-0005-0000-0000-0000C5680000}"/>
    <cellStyle name="Normal 3 3 3 2 9 2" xfId="5301" xr:uid="{00000000-0005-0000-0000-0000C6680000}"/>
    <cellStyle name="Normal 3 3 3 2 9 2 2" xfId="34416" xr:uid="{00000000-0005-0000-0000-0000C7680000}"/>
    <cellStyle name="Normal 3 3 3 2 9 3" xfId="34415" xr:uid="{00000000-0005-0000-0000-0000C8680000}"/>
    <cellStyle name="Normal 3 3 3 3" xfId="5302" xr:uid="{00000000-0005-0000-0000-0000C9680000}"/>
    <cellStyle name="Normal 3 3 3 3 10" xfId="5303" xr:uid="{00000000-0005-0000-0000-0000CA680000}"/>
    <cellStyle name="Normal 3 3 3 3 10 2" xfId="34418" xr:uid="{00000000-0005-0000-0000-0000CB680000}"/>
    <cellStyle name="Normal 3 3 3 3 11" xfId="34417" xr:uid="{00000000-0005-0000-0000-0000CC680000}"/>
    <cellStyle name="Normal 3 3 3 3 2" xfId="5304" xr:uid="{00000000-0005-0000-0000-0000CD680000}"/>
    <cellStyle name="Normal 3 3 3 3 2 2" xfId="5305" xr:uid="{00000000-0005-0000-0000-0000CE680000}"/>
    <cellStyle name="Normal 3 3 3 3 2 2 2" xfId="5306" xr:uid="{00000000-0005-0000-0000-0000CF680000}"/>
    <cellStyle name="Normal 3 3 3 3 2 2 2 2" xfId="5307" xr:uid="{00000000-0005-0000-0000-0000D0680000}"/>
    <cellStyle name="Normal 3 3 3 3 2 2 2 3" xfId="5308" xr:uid="{00000000-0005-0000-0000-0000D1680000}"/>
    <cellStyle name="Normal 3 3 3 3 2 2 2 4" xfId="34421" xr:uid="{00000000-0005-0000-0000-0000D2680000}"/>
    <cellStyle name="Normal 3 3 3 3 2 2 3" xfId="5309" xr:uid="{00000000-0005-0000-0000-0000D3680000}"/>
    <cellStyle name="Normal 3 3 3 3 2 2 3 2" xfId="5310" xr:uid="{00000000-0005-0000-0000-0000D4680000}"/>
    <cellStyle name="Normal 3 3 3 3 2 2 4" xfId="5311" xr:uid="{00000000-0005-0000-0000-0000D5680000}"/>
    <cellStyle name="Normal 3 3 3 3 2 2 4 2" xfId="5312" xr:uid="{00000000-0005-0000-0000-0000D6680000}"/>
    <cellStyle name="Normal 3 3 3 3 2 2 5" xfId="5313" xr:uid="{00000000-0005-0000-0000-0000D7680000}"/>
    <cellStyle name="Normal 3 3 3 3 2 2 6" xfId="34420" xr:uid="{00000000-0005-0000-0000-0000D8680000}"/>
    <cellStyle name="Normal 3 3 3 3 2 3" xfId="5314" xr:uid="{00000000-0005-0000-0000-0000D9680000}"/>
    <cellStyle name="Normal 3 3 3 3 2 3 2" xfId="5315" xr:uid="{00000000-0005-0000-0000-0000DA680000}"/>
    <cellStyle name="Normal 3 3 3 3 2 3 2 2" xfId="5316" xr:uid="{00000000-0005-0000-0000-0000DB680000}"/>
    <cellStyle name="Normal 3 3 3 3 2 3 2 3" xfId="34423" xr:uid="{00000000-0005-0000-0000-0000DC680000}"/>
    <cellStyle name="Normal 3 3 3 3 2 3 3" xfId="5317" xr:uid="{00000000-0005-0000-0000-0000DD680000}"/>
    <cellStyle name="Normal 3 3 3 3 2 3 3 2" xfId="5318" xr:uid="{00000000-0005-0000-0000-0000DE680000}"/>
    <cellStyle name="Normal 3 3 3 3 2 3 4" xfId="5319" xr:uid="{00000000-0005-0000-0000-0000DF680000}"/>
    <cellStyle name="Normal 3 3 3 3 2 3 5" xfId="34422" xr:uid="{00000000-0005-0000-0000-0000E0680000}"/>
    <cellStyle name="Normal 3 3 3 3 2 4" xfId="5320" xr:uid="{00000000-0005-0000-0000-0000E1680000}"/>
    <cellStyle name="Normal 3 3 3 3 2 4 2" xfId="5321" xr:uid="{00000000-0005-0000-0000-0000E2680000}"/>
    <cellStyle name="Normal 3 3 3 3 2 4 2 2" xfId="34425" xr:uid="{00000000-0005-0000-0000-0000E3680000}"/>
    <cellStyle name="Normal 3 3 3 3 2 4 3" xfId="5322" xr:uid="{00000000-0005-0000-0000-0000E4680000}"/>
    <cellStyle name="Normal 3 3 3 3 2 4 4" xfId="34424" xr:uid="{00000000-0005-0000-0000-0000E5680000}"/>
    <cellStyle name="Normal 3 3 3 3 2 5" xfId="5323" xr:uid="{00000000-0005-0000-0000-0000E6680000}"/>
    <cellStyle name="Normal 3 3 3 3 2 5 2" xfId="5324" xr:uid="{00000000-0005-0000-0000-0000E7680000}"/>
    <cellStyle name="Normal 3 3 3 3 2 5 3" xfId="34426" xr:uid="{00000000-0005-0000-0000-0000E8680000}"/>
    <cellStyle name="Normal 3 3 3 3 2 6" xfId="5325" xr:uid="{00000000-0005-0000-0000-0000E9680000}"/>
    <cellStyle name="Normal 3 3 3 3 2 6 2" xfId="5326" xr:uid="{00000000-0005-0000-0000-0000EA680000}"/>
    <cellStyle name="Normal 3 3 3 3 2 6 3" xfId="34427" xr:uid="{00000000-0005-0000-0000-0000EB680000}"/>
    <cellStyle name="Normal 3 3 3 3 2 7" xfId="5327" xr:uid="{00000000-0005-0000-0000-0000EC680000}"/>
    <cellStyle name="Normal 3 3 3 3 2 8" xfId="34419" xr:uid="{00000000-0005-0000-0000-0000ED680000}"/>
    <cellStyle name="Normal 3 3 3 3 3" xfId="5328" xr:uid="{00000000-0005-0000-0000-0000EE680000}"/>
    <cellStyle name="Normal 3 3 3 3 3 2" xfId="5329" xr:uid="{00000000-0005-0000-0000-0000EF680000}"/>
    <cellStyle name="Normal 3 3 3 3 3 2 2" xfId="5330" xr:uid="{00000000-0005-0000-0000-0000F0680000}"/>
    <cellStyle name="Normal 3 3 3 3 3 2 2 2" xfId="5331" xr:uid="{00000000-0005-0000-0000-0000F1680000}"/>
    <cellStyle name="Normal 3 3 3 3 3 2 2 3" xfId="5332" xr:uid="{00000000-0005-0000-0000-0000F2680000}"/>
    <cellStyle name="Normal 3 3 3 3 3 2 2 4" xfId="34430" xr:uid="{00000000-0005-0000-0000-0000F3680000}"/>
    <cellStyle name="Normal 3 3 3 3 3 2 3" xfId="5333" xr:uid="{00000000-0005-0000-0000-0000F4680000}"/>
    <cellStyle name="Normal 3 3 3 3 3 2 3 2" xfId="5334" xr:uid="{00000000-0005-0000-0000-0000F5680000}"/>
    <cellStyle name="Normal 3 3 3 3 3 2 4" xfId="5335" xr:uid="{00000000-0005-0000-0000-0000F6680000}"/>
    <cellStyle name="Normal 3 3 3 3 3 2 4 2" xfId="5336" xr:uid="{00000000-0005-0000-0000-0000F7680000}"/>
    <cellStyle name="Normal 3 3 3 3 3 2 5" xfId="5337" xr:uid="{00000000-0005-0000-0000-0000F8680000}"/>
    <cellStyle name="Normal 3 3 3 3 3 2 6" xfId="34429" xr:uid="{00000000-0005-0000-0000-0000F9680000}"/>
    <cellStyle name="Normal 3 3 3 3 3 3" xfId="5338" xr:uid="{00000000-0005-0000-0000-0000FA680000}"/>
    <cellStyle name="Normal 3 3 3 3 3 3 2" xfId="5339" xr:uid="{00000000-0005-0000-0000-0000FB680000}"/>
    <cellStyle name="Normal 3 3 3 3 3 3 2 2" xfId="5340" xr:uid="{00000000-0005-0000-0000-0000FC680000}"/>
    <cellStyle name="Normal 3 3 3 3 3 3 2 3" xfId="34432" xr:uid="{00000000-0005-0000-0000-0000FD680000}"/>
    <cellStyle name="Normal 3 3 3 3 3 3 3" xfId="5341" xr:uid="{00000000-0005-0000-0000-0000FE680000}"/>
    <cellStyle name="Normal 3 3 3 3 3 3 3 2" xfId="5342" xr:uid="{00000000-0005-0000-0000-0000FF680000}"/>
    <cellStyle name="Normal 3 3 3 3 3 3 4" xfId="5343" xr:uid="{00000000-0005-0000-0000-000000690000}"/>
    <cellStyle name="Normal 3 3 3 3 3 3 5" xfId="34431" xr:uid="{00000000-0005-0000-0000-000001690000}"/>
    <cellStyle name="Normal 3 3 3 3 3 4" xfId="5344" xr:uid="{00000000-0005-0000-0000-000002690000}"/>
    <cellStyle name="Normal 3 3 3 3 3 4 2" xfId="5345" xr:uid="{00000000-0005-0000-0000-000003690000}"/>
    <cellStyle name="Normal 3 3 3 3 3 4 2 2" xfId="34434" xr:uid="{00000000-0005-0000-0000-000004690000}"/>
    <cellStyle name="Normal 3 3 3 3 3 4 3" xfId="5346" xr:uid="{00000000-0005-0000-0000-000005690000}"/>
    <cellStyle name="Normal 3 3 3 3 3 4 4" xfId="34433" xr:uid="{00000000-0005-0000-0000-000006690000}"/>
    <cellStyle name="Normal 3 3 3 3 3 5" xfId="5347" xr:uid="{00000000-0005-0000-0000-000007690000}"/>
    <cellStyle name="Normal 3 3 3 3 3 5 2" xfId="5348" xr:uid="{00000000-0005-0000-0000-000008690000}"/>
    <cellStyle name="Normal 3 3 3 3 3 5 3" xfId="34435" xr:uid="{00000000-0005-0000-0000-000009690000}"/>
    <cellStyle name="Normal 3 3 3 3 3 6" xfId="5349" xr:uid="{00000000-0005-0000-0000-00000A690000}"/>
    <cellStyle name="Normal 3 3 3 3 3 6 2" xfId="5350" xr:uid="{00000000-0005-0000-0000-00000B690000}"/>
    <cellStyle name="Normal 3 3 3 3 3 6 3" xfId="34436" xr:uid="{00000000-0005-0000-0000-00000C690000}"/>
    <cellStyle name="Normal 3 3 3 3 3 7" xfId="5351" xr:uid="{00000000-0005-0000-0000-00000D690000}"/>
    <cellStyle name="Normal 3 3 3 3 3 8" xfId="34428" xr:uid="{00000000-0005-0000-0000-00000E690000}"/>
    <cellStyle name="Normal 3 3 3 3 4" xfId="5352" xr:uid="{00000000-0005-0000-0000-00000F690000}"/>
    <cellStyle name="Normal 3 3 3 3 4 2" xfId="5353" xr:uid="{00000000-0005-0000-0000-000010690000}"/>
    <cellStyle name="Normal 3 3 3 3 4 2 2" xfId="5354" xr:uid="{00000000-0005-0000-0000-000011690000}"/>
    <cellStyle name="Normal 3 3 3 3 4 2 2 2" xfId="5355" xr:uid="{00000000-0005-0000-0000-000012690000}"/>
    <cellStyle name="Normal 3 3 3 3 4 2 2 3" xfId="34439" xr:uid="{00000000-0005-0000-0000-000013690000}"/>
    <cellStyle name="Normal 3 3 3 3 4 2 3" xfId="5356" xr:uid="{00000000-0005-0000-0000-000014690000}"/>
    <cellStyle name="Normal 3 3 3 3 4 2 3 2" xfId="5357" xr:uid="{00000000-0005-0000-0000-000015690000}"/>
    <cellStyle name="Normal 3 3 3 3 4 2 4" xfId="5358" xr:uid="{00000000-0005-0000-0000-000016690000}"/>
    <cellStyle name="Normal 3 3 3 3 4 2 5" xfId="34438" xr:uid="{00000000-0005-0000-0000-000017690000}"/>
    <cellStyle name="Normal 3 3 3 3 4 3" xfId="5359" xr:uid="{00000000-0005-0000-0000-000018690000}"/>
    <cellStyle name="Normal 3 3 3 3 4 3 2" xfId="5360" xr:uid="{00000000-0005-0000-0000-000019690000}"/>
    <cellStyle name="Normal 3 3 3 3 4 3 2 2" xfId="34441" xr:uid="{00000000-0005-0000-0000-00001A690000}"/>
    <cellStyle name="Normal 3 3 3 3 4 3 3" xfId="5361" xr:uid="{00000000-0005-0000-0000-00001B690000}"/>
    <cellStyle name="Normal 3 3 3 3 4 3 4" xfId="34440" xr:uid="{00000000-0005-0000-0000-00001C690000}"/>
    <cellStyle name="Normal 3 3 3 3 4 4" xfId="5362" xr:uid="{00000000-0005-0000-0000-00001D690000}"/>
    <cellStyle name="Normal 3 3 3 3 4 4 2" xfId="5363" xr:uid="{00000000-0005-0000-0000-00001E690000}"/>
    <cellStyle name="Normal 3 3 3 3 4 4 2 2" xfId="34443" xr:uid="{00000000-0005-0000-0000-00001F690000}"/>
    <cellStyle name="Normal 3 3 3 3 4 4 3" xfId="34442" xr:uid="{00000000-0005-0000-0000-000020690000}"/>
    <cellStyle name="Normal 3 3 3 3 4 5" xfId="5364" xr:uid="{00000000-0005-0000-0000-000021690000}"/>
    <cellStyle name="Normal 3 3 3 3 4 5 2" xfId="5365" xr:uid="{00000000-0005-0000-0000-000022690000}"/>
    <cellStyle name="Normal 3 3 3 3 4 5 3" xfId="34444" xr:uid="{00000000-0005-0000-0000-000023690000}"/>
    <cellStyle name="Normal 3 3 3 3 4 6" xfId="5366" xr:uid="{00000000-0005-0000-0000-000024690000}"/>
    <cellStyle name="Normal 3 3 3 3 4 6 2" xfId="34445" xr:uid="{00000000-0005-0000-0000-000025690000}"/>
    <cellStyle name="Normal 3 3 3 3 4 7" xfId="34437" xr:uid="{00000000-0005-0000-0000-000026690000}"/>
    <cellStyle name="Normal 3 3 3 3 5" xfId="5367" xr:uid="{00000000-0005-0000-0000-000027690000}"/>
    <cellStyle name="Normal 3 3 3 3 5 2" xfId="5368" xr:uid="{00000000-0005-0000-0000-000028690000}"/>
    <cellStyle name="Normal 3 3 3 3 5 2 2" xfId="5369" xr:uid="{00000000-0005-0000-0000-000029690000}"/>
    <cellStyle name="Normal 3 3 3 3 5 2 2 2" xfId="34448" xr:uid="{00000000-0005-0000-0000-00002A690000}"/>
    <cellStyle name="Normal 3 3 3 3 5 2 3" xfId="34447" xr:uid="{00000000-0005-0000-0000-00002B690000}"/>
    <cellStyle name="Normal 3 3 3 3 5 3" xfId="5370" xr:uid="{00000000-0005-0000-0000-00002C690000}"/>
    <cellStyle name="Normal 3 3 3 3 5 3 2" xfId="5371" xr:uid="{00000000-0005-0000-0000-00002D690000}"/>
    <cellStyle name="Normal 3 3 3 3 5 3 2 2" xfId="34450" xr:uid="{00000000-0005-0000-0000-00002E690000}"/>
    <cellStyle name="Normal 3 3 3 3 5 3 3" xfId="34449" xr:uid="{00000000-0005-0000-0000-00002F690000}"/>
    <cellStyle name="Normal 3 3 3 3 5 4" xfId="5372" xr:uid="{00000000-0005-0000-0000-000030690000}"/>
    <cellStyle name="Normal 3 3 3 3 5 4 2" xfId="34451" xr:uid="{00000000-0005-0000-0000-000031690000}"/>
    <cellStyle name="Normal 3 3 3 3 5 5" xfId="34452" xr:uid="{00000000-0005-0000-0000-000032690000}"/>
    <cellStyle name="Normal 3 3 3 3 5 6" xfId="34446" xr:uid="{00000000-0005-0000-0000-000033690000}"/>
    <cellStyle name="Normal 3 3 3 3 6" xfId="5373" xr:uid="{00000000-0005-0000-0000-000034690000}"/>
    <cellStyle name="Normal 3 3 3 3 6 2" xfId="5374" xr:uid="{00000000-0005-0000-0000-000035690000}"/>
    <cellStyle name="Normal 3 3 3 3 6 2 2" xfId="5375" xr:uid="{00000000-0005-0000-0000-000036690000}"/>
    <cellStyle name="Normal 3 3 3 3 6 2 3" xfId="34454" xr:uid="{00000000-0005-0000-0000-000037690000}"/>
    <cellStyle name="Normal 3 3 3 3 6 3" xfId="5376" xr:uid="{00000000-0005-0000-0000-000038690000}"/>
    <cellStyle name="Normal 3 3 3 3 6 3 2" xfId="5377" xr:uid="{00000000-0005-0000-0000-000039690000}"/>
    <cellStyle name="Normal 3 3 3 3 6 4" xfId="5378" xr:uid="{00000000-0005-0000-0000-00003A690000}"/>
    <cellStyle name="Normal 3 3 3 3 6 5" xfId="34453" xr:uid="{00000000-0005-0000-0000-00003B690000}"/>
    <cellStyle name="Normal 3 3 3 3 7" xfId="5379" xr:uid="{00000000-0005-0000-0000-00003C690000}"/>
    <cellStyle name="Normal 3 3 3 3 7 2" xfId="5380" xr:uid="{00000000-0005-0000-0000-00003D690000}"/>
    <cellStyle name="Normal 3 3 3 3 7 2 2" xfId="34456" xr:uid="{00000000-0005-0000-0000-00003E690000}"/>
    <cellStyle name="Normal 3 3 3 3 7 3" xfId="5381" xr:uid="{00000000-0005-0000-0000-00003F690000}"/>
    <cellStyle name="Normal 3 3 3 3 7 4" xfId="34455" xr:uid="{00000000-0005-0000-0000-000040690000}"/>
    <cellStyle name="Normal 3 3 3 3 8" xfId="5382" xr:uid="{00000000-0005-0000-0000-000041690000}"/>
    <cellStyle name="Normal 3 3 3 3 8 2" xfId="5383" xr:uid="{00000000-0005-0000-0000-000042690000}"/>
    <cellStyle name="Normal 3 3 3 3 8 2 2" xfId="34458" xr:uid="{00000000-0005-0000-0000-000043690000}"/>
    <cellStyle name="Normal 3 3 3 3 8 3" xfId="34457" xr:uid="{00000000-0005-0000-0000-000044690000}"/>
    <cellStyle name="Normal 3 3 3 3 9" xfId="5384" xr:uid="{00000000-0005-0000-0000-000045690000}"/>
    <cellStyle name="Normal 3 3 3 3 9 2" xfId="5385" xr:uid="{00000000-0005-0000-0000-000046690000}"/>
    <cellStyle name="Normal 3 3 3 3 9 3" xfId="34459" xr:uid="{00000000-0005-0000-0000-000047690000}"/>
    <cellStyle name="Normal 3 3 3 4" xfId="5386" xr:uid="{00000000-0005-0000-0000-000048690000}"/>
    <cellStyle name="Normal 3 3 3 4 10" xfId="34461" xr:uid="{00000000-0005-0000-0000-000049690000}"/>
    <cellStyle name="Normal 3 3 3 4 11" xfId="34460" xr:uid="{00000000-0005-0000-0000-00004A690000}"/>
    <cellStyle name="Normal 3 3 3 4 2" xfId="5387" xr:uid="{00000000-0005-0000-0000-00004B690000}"/>
    <cellStyle name="Normal 3 3 3 4 2 2" xfId="5388" xr:uid="{00000000-0005-0000-0000-00004C690000}"/>
    <cellStyle name="Normal 3 3 3 4 2 2 2" xfId="5389" xr:uid="{00000000-0005-0000-0000-00004D690000}"/>
    <cellStyle name="Normal 3 3 3 4 2 2 2 2" xfId="5390" xr:uid="{00000000-0005-0000-0000-00004E690000}"/>
    <cellStyle name="Normal 3 3 3 4 2 2 2 3" xfId="5391" xr:uid="{00000000-0005-0000-0000-00004F690000}"/>
    <cellStyle name="Normal 3 3 3 4 2 2 2 4" xfId="34464" xr:uid="{00000000-0005-0000-0000-000050690000}"/>
    <cellStyle name="Normal 3 3 3 4 2 2 3" xfId="5392" xr:uid="{00000000-0005-0000-0000-000051690000}"/>
    <cellStyle name="Normal 3 3 3 4 2 2 3 2" xfId="5393" xr:uid="{00000000-0005-0000-0000-000052690000}"/>
    <cellStyle name="Normal 3 3 3 4 2 2 4" xfId="5394" xr:uid="{00000000-0005-0000-0000-000053690000}"/>
    <cellStyle name="Normal 3 3 3 4 2 2 4 2" xfId="5395" xr:uid="{00000000-0005-0000-0000-000054690000}"/>
    <cellStyle name="Normal 3 3 3 4 2 2 5" xfId="5396" xr:uid="{00000000-0005-0000-0000-000055690000}"/>
    <cellStyle name="Normal 3 3 3 4 2 2 6" xfId="34463" xr:uid="{00000000-0005-0000-0000-000056690000}"/>
    <cellStyle name="Normal 3 3 3 4 2 3" xfId="5397" xr:uid="{00000000-0005-0000-0000-000057690000}"/>
    <cellStyle name="Normal 3 3 3 4 2 3 2" xfId="5398" xr:uid="{00000000-0005-0000-0000-000058690000}"/>
    <cellStyle name="Normal 3 3 3 4 2 3 2 2" xfId="5399" xr:uid="{00000000-0005-0000-0000-000059690000}"/>
    <cellStyle name="Normal 3 3 3 4 2 3 2 3" xfId="34466" xr:uid="{00000000-0005-0000-0000-00005A690000}"/>
    <cellStyle name="Normal 3 3 3 4 2 3 3" xfId="5400" xr:uid="{00000000-0005-0000-0000-00005B690000}"/>
    <cellStyle name="Normal 3 3 3 4 2 3 3 2" xfId="5401" xr:uid="{00000000-0005-0000-0000-00005C690000}"/>
    <cellStyle name="Normal 3 3 3 4 2 3 4" xfId="5402" xr:uid="{00000000-0005-0000-0000-00005D690000}"/>
    <cellStyle name="Normal 3 3 3 4 2 3 5" xfId="34465" xr:uid="{00000000-0005-0000-0000-00005E690000}"/>
    <cellStyle name="Normal 3 3 3 4 2 4" xfId="5403" xr:uid="{00000000-0005-0000-0000-00005F690000}"/>
    <cellStyle name="Normal 3 3 3 4 2 4 2" xfId="5404" xr:uid="{00000000-0005-0000-0000-000060690000}"/>
    <cellStyle name="Normal 3 3 3 4 2 4 2 2" xfId="34468" xr:uid="{00000000-0005-0000-0000-000061690000}"/>
    <cellStyle name="Normal 3 3 3 4 2 4 3" xfId="5405" xr:uid="{00000000-0005-0000-0000-000062690000}"/>
    <cellStyle name="Normal 3 3 3 4 2 4 4" xfId="34467" xr:uid="{00000000-0005-0000-0000-000063690000}"/>
    <cellStyle name="Normal 3 3 3 4 2 5" xfId="5406" xr:uid="{00000000-0005-0000-0000-000064690000}"/>
    <cellStyle name="Normal 3 3 3 4 2 5 2" xfId="5407" xr:uid="{00000000-0005-0000-0000-000065690000}"/>
    <cellStyle name="Normal 3 3 3 4 2 5 3" xfId="34469" xr:uid="{00000000-0005-0000-0000-000066690000}"/>
    <cellStyle name="Normal 3 3 3 4 2 6" xfId="5408" xr:uid="{00000000-0005-0000-0000-000067690000}"/>
    <cellStyle name="Normal 3 3 3 4 2 6 2" xfId="5409" xr:uid="{00000000-0005-0000-0000-000068690000}"/>
    <cellStyle name="Normal 3 3 3 4 2 6 3" xfId="34470" xr:uid="{00000000-0005-0000-0000-000069690000}"/>
    <cellStyle name="Normal 3 3 3 4 2 7" xfId="5410" xr:uid="{00000000-0005-0000-0000-00006A690000}"/>
    <cellStyle name="Normal 3 3 3 4 2 8" xfId="34462" xr:uid="{00000000-0005-0000-0000-00006B690000}"/>
    <cellStyle name="Normal 3 3 3 4 3" xfId="5411" xr:uid="{00000000-0005-0000-0000-00006C690000}"/>
    <cellStyle name="Normal 3 3 3 4 3 2" xfId="5412" xr:uid="{00000000-0005-0000-0000-00006D690000}"/>
    <cellStyle name="Normal 3 3 3 4 3 2 2" xfId="5413" xr:uid="{00000000-0005-0000-0000-00006E690000}"/>
    <cellStyle name="Normal 3 3 3 4 3 2 2 2" xfId="34473" xr:uid="{00000000-0005-0000-0000-00006F690000}"/>
    <cellStyle name="Normal 3 3 3 4 3 2 3" xfId="5414" xr:uid="{00000000-0005-0000-0000-000070690000}"/>
    <cellStyle name="Normal 3 3 3 4 3 2 4" xfId="34472" xr:uid="{00000000-0005-0000-0000-000071690000}"/>
    <cellStyle name="Normal 3 3 3 4 3 3" xfId="5415" xr:uid="{00000000-0005-0000-0000-000072690000}"/>
    <cellStyle name="Normal 3 3 3 4 3 3 2" xfId="5416" xr:uid="{00000000-0005-0000-0000-000073690000}"/>
    <cellStyle name="Normal 3 3 3 4 3 3 2 2" xfId="34475" xr:uid="{00000000-0005-0000-0000-000074690000}"/>
    <cellStyle name="Normal 3 3 3 4 3 3 3" xfId="34474" xr:uid="{00000000-0005-0000-0000-000075690000}"/>
    <cellStyle name="Normal 3 3 3 4 3 4" xfId="5417" xr:uid="{00000000-0005-0000-0000-000076690000}"/>
    <cellStyle name="Normal 3 3 3 4 3 4 2" xfId="5418" xr:uid="{00000000-0005-0000-0000-000077690000}"/>
    <cellStyle name="Normal 3 3 3 4 3 4 2 2" xfId="34477" xr:uid="{00000000-0005-0000-0000-000078690000}"/>
    <cellStyle name="Normal 3 3 3 4 3 4 3" xfId="34476" xr:uid="{00000000-0005-0000-0000-000079690000}"/>
    <cellStyle name="Normal 3 3 3 4 3 5" xfId="5419" xr:uid="{00000000-0005-0000-0000-00007A690000}"/>
    <cellStyle name="Normal 3 3 3 4 3 5 2" xfId="34478" xr:uid="{00000000-0005-0000-0000-00007B690000}"/>
    <cellStyle name="Normal 3 3 3 4 3 6" xfId="34479" xr:uid="{00000000-0005-0000-0000-00007C690000}"/>
    <cellStyle name="Normal 3 3 3 4 3 7" xfId="34471" xr:uid="{00000000-0005-0000-0000-00007D690000}"/>
    <cellStyle name="Normal 3 3 3 4 4" xfId="5420" xr:uid="{00000000-0005-0000-0000-00007E690000}"/>
    <cellStyle name="Normal 3 3 3 4 4 2" xfId="5421" xr:uid="{00000000-0005-0000-0000-00007F690000}"/>
    <cellStyle name="Normal 3 3 3 4 4 2 2" xfId="5422" xr:uid="{00000000-0005-0000-0000-000080690000}"/>
    <cellStyle name="Normal 3 3 3 4 4 2 2 2" xfId="34482" xr:uid="{00000000-0005-0000-0000-000081690000}"/>
    <cellStyle name="Normal 3 3 3 4 4 2 3" xfId="34481" xr:uid="{00000000-0005-0000-0000-000082690000}"/>
    <cellStyle name="Normal 3 3 3 4 4 3" xfId="5423" xr:uid="{00000000-0005-0000-0000-000083690000}"/>
    <cellStyle name="Normal 3 3 3 4 4 3 2" xfId="5424" xr:uid="{00000000-0005-0000-0000-000084690000}"/>
    <cellStyle name="Normal 3 3 3 4 4 3 2 2" xfId="34484" xr:uid="{00000000-0005-0000-0000-000085690000}"/>
    <cellStyle name="Normal 3 3 3 4 4 3 3" xfId="34483" xr:uid="{00000000-0005-0000-0000-000086690000}"/>
    <cellStyle name="Normal 3 3 3 4 4 4" xfId="5425" xr:uid="{00000000-0005-0000-0000-000087690000}"/>
    <cellStyle name="Normal 3 3 3 4 4 4 2" xfId="34486" xr:uid="{00000000-0005-0000-0000-000088690000}"/>
    <cellStyle name="Normal 3 3 3 4 4 4 3" xfId="34485" xr:uid="{00000000-0005-0000-0000-000089690000}"/>
    <cellStyle name="Normal 3 3 3 4 4 5" xfId="34487" xr:uid="{00000000-0005-0000-0000-00008A690000}"/>
    <cellStyle name="Normal 3 3 3 4 4 6" xfId="34488" xr:uid="{00000000-0005-0000-0000-00008B690000}"/>
    <cellStyle name="Normal 3 3 3 4 4 7" xfId="34480" xr:uid="{00000000-0005-0000-0000-00008C690000}"/>
    <cellStyle name="Normal 3 3 3 4 5" xfId="5426" xr:uid="{00000000-0005-0000-0000-00008D690000}"/>
    <cellStyle name="Normal 3 3 3 4 5 2" xfId="5427" xr:uid="{00000000-0005-0000-0000-00008E690000}"/>
    <cellStyle name="Normal 3 3 3 4 5 2 2" xfId="34491" xr:uid="{00000000-0005-0000-0000-00008F690000}"/>
    <cellStyle name="Normal 3 3 3 4 5 2 3" xfId="34490" xr:uid="{00000000-0005-0000-0000-000090690000}"/>
    <cellStyle name="Normal 3 3 3 4 5 3" xfId="5428" xr:uid="{00000000-0005-0000-0000-000091690000}"/>
    <cellStyle name="Normal 3 3 3 4 5 3 2" xfId="34493" xr:uid="{00000000-0005-0000-0000-000092690000}"/>
    <cellStyle name="Normal 3 3 3 4 5 3 3" xfId="34492" xr:uid="{00000000-0005-0000-0000-000093690000}"/>
    <cellStyle name="Normal 3 3 3 4 5 4" xfId="34494" xr:uid="{00000000-0005-0000-0000-000094690000}"/>
    <cellStyle name="Normal 3 3 3 4 5 5" xfId="34495" xr:uid="{00000000-0005-0000-0000-000095690000}"/>
    <cellStyle name="Normal 3 3 3 4 5 6" xfId="34489" xr:uid="{00000000-0005-0000-0000-000096690000}"/>
    <cellStyle name="Normal 3 3 3 4 6" xfId="5429" xr:uid="{00000000-0005-0000-0000-000097690000}"/>
    <cellStyle name="Normal 3 3 3 4 6 2" xfId="5430" xr:uid="{00000000-0005-0000-0000-000098690000}"/>
    <cellStyle name="Normal 3 3 3 4 6 2 2" xfId="34497" xr:uid="{00000000-0005-0000-0000-000099690000}"/>
    <cellStyle name="Normal 3 3 3 4 6 3" xfId="34496" xr:uid="{00000000-0005-0000-0000-00009A690000}"/>
    <cellStyle name="Normal 3 3 3 4 7" xfId="5431" xr:uid="{00000000-0005-0000-0000-00009B690000}"/>
    <cellStyle name="Normal 3 3 3 4 7 2" xfId="5432" xr:uid="{00000000-0005-0000-0000-00009C690000}"/>
    <cellStyle name="Normal 3 3 3 4 7 2 2" xfId="34499" xr:uid="{00000000-0005-0000-0000-00009D690000}"/>
    <cellStyle name="Normal 3 3 3 4 7 3" xfId="34498" xr:uid="{00000000-0005-0000-0000-00009E690000}"/>
    <cellStyle name="Normal 3 3 3 4 8" xfId="5433" xr:uid="{00000000-0005-0000-0000-00009F690000}"/>
    <cellStyle name="Normal 3 3 3 4 8 2" xfId="34501" xr:uid="{00000000-0005-0000-0000-0000A0690000}"/>
    <cellStyle name="Normal 3 3 3 4 8 3" xfId="34500" xr:uid="{00000000-0005-0000-0000-0000A1690000}"/>
    <cellStyle name="Normal 3 3 3 4 9" xfId="34502" xr:uid="{00000000-0005-0000-0000-0000A2690000}"/>
    <cellStyle name="Normal 3 3 3 5" xfId="5434" xr:uid="{00000000-0005-0000-0000-0000A3690000}"/>
    <cellStyle name="Normal 3 3 3 5 2" xfId="5435" xr:uid="{00000000-0005-0000-0000-0000A4690000}"/>
    <cellStyle name="Normal 3 3 3 5 2 2" xfId="5436" xr:uid="{00000000-0005-0000-0000-0000A5690000}"/>
    <cellStyle name="Normal 3 3 3 5 2 2 2" xfId="5437" xr:uid="{00000000-0005-0000-0000-0000A6690000}"/>
    <cellStyle name="Normal 3 3 3 5 2 2 3" xfId="5438" xr:uid="{00000000-0005-0000-0000-0000A7690000}"/>
    <cellStyle name="Normal 3 3 3 5 2 2 4" xfId="34505" xr:uid="{00000000-0005-0000-0000-0000A8690000}"/>
    <cellStyle name="Normal 3 3 3 5 2 3" xfId="5439" xr:uid="{00000000-0005-0000-0000-0000A9690000}"/>
    <cellStyle name="Normal 3 3 3 5 2 3 2" xfId="5440" xr:uid="{00000000-0005-0000-0000-0000AA690000}"/>
    <cellStyle name="Normal 3 3 3 5 2 4" xfId="5441" xr:uid="{00000000-0005-0000-0000-0000AB690000}"/>
    <cellStyle name="Normal 3 3 3 5 2 4 2" xfId="5442" xr:uid="{00000000-0005-0000-0000-0000AC690000}"/>
    <cellStyle name="Normal 3 3 3 5 2 5" xfId="5443" xr:uid="{00000000-0005-0000-0000-0000AD690000}"/>
    <cellStyle name="Normal 3 3 3 5 2 6" xfId="34504" xr:uid="{00000000-0005-0000-0000-0000AE690000}"/>
    <cellStyle name="Normal 3 3 3 5 3" xfId="5444" xr:uid="{00000000-0005-0000-0000-0000AF690000}"/>
    <cellStyle name="Normal 3 3 3 5 3 2" xfId="5445" xr:uid="{00000000-0005-0000-0000-0000B0690000}"/>
    <cellStyle name="Normal 3 3 3 5 3 2 2" xfId="5446" xr:uid="{00000000-0005-0000-0000-0000B1690000}"/>
    <cellStyle name="Normal 3 3 3 5 3 2 3" xfId="34507" xr:uid="{00000000-0005-0000-0000-0000B2690000}"/>
    <cellStyle name="Normal 3 3 3 5 3 3" xfId="5447" xr:uid="{00000000-0005-0000-0000-0000B3690000}"/>
    <cellStyle name="Normal 3 3 3 5 3 3 2" xfId="5448" xr:uid="{00000000-0005-0000-0000-0000B4690000}"/>
    <cellStyle name="Normal 3 3 3 5 3 4" xfId="5449" xr:uid="{00000000-0005-0000-0000-0000B5690000}"/>
    <cellStyle name="Normal 3 3 3 5 3 5" xfId="34506" xr:uid="{00000000-0005-0000-0000-0000B6690000}"/>
    <cellStyle name="Normal 3 3 3 5 4" xfId="5450" xr:uid="{00000000-0005-0000-0000-0000B7690000}"/>
    <cellStyle name="Normal 3 3 3 5 4 2" xfId="5451" xr:uid="{00000000-0005-0000-0000-0000B8690000}"/>
    <cellStyle name="Normal 3 3 3 5 4 2 2" xfId="34509" xr:uid="{00000000-0005-0000-0000-0000B9690000}"/>
    <cellStyle name="Normal 3 3 3 5 4 3" xfId="5452" xr:uid="{00000000-0005-0000-0000-0000BA690000}"/>
    <cellStyle name="Normal 3 3 3 5 4 4" xfId="34508" xr:uid="{00000000-0005-0000-0000-0000BB690000}"/>
    <cellStyle name="Normal 3 3 3 5 5" xfId="5453" xr:uid="{00000000-0005-0000-0000-0000BC690000}"/>
    <cellStyle name="Normal 3 3 3 5 5 2" xfId="5454" xr:uid="{00000000-0005-0000-0000-0000BD690000}"/>
    <cellStyle name="Normal 3 3 3 5 5 3" xfId="34510" xr:uid="{00000000-0005-0000-0000-0000BE690000}"/>
    <cellStyle name="Normal 3 3 3 5 6" xfId="5455" xr:uid="{00000000-0005-0000-0000-0000BF690000}"/>
    <cellStyle name="Normal 3 3 3 5 6 2" xfId="5456" xr:uid="{00000000-0005-0000-0000-0000C0690000}"/>
    <cellStyle name="Normal 3 3 3 5 6 3" xfId="34511" xr:uid="{00000000-0005-0000-0000-0000C1690000}"/>
    <cellStyle name="Normal 3 3 3 5 7" xfId="5457" xr:uid="{00000000-0005-0000-0000-0000C2690000}"/>
    <cellStyle name="Normal 3 3 3 5 8" xfId="34503" xr:uid="{00000000-0005-0000-0000-0000C3690000}"/>
    <cellStyle name="Normal 3 3 3 6" xfId="5458" xr:uid="{00000000-0005-0000-0000-0000C4690000}"/>
    <cellStyle name="Normal 3 3 3 6 2" xfId="5459" xr:uid="{00000000-0005-0000-0000-0000C5690000}"/>
    <cellStyle name="Normal 3 3 3 6 2 2" xfId="5460" xr:uid="{00000000-0005-0000-0000-0000C6690000}"/>
    <cellStyle name="Normal 3 3 3 6 2 2 2" xfId="5461" xr:uid="{00000000-0005-0000-0000-0000C7690000}"/>
    <cellStyle name="Normal 3 3 3 6 2 2 3" xfId="5462" xr:uid="{00000000-0005-0000-0000-0000C8690000}"/>
    <cellStyle name="Normal 3 3 3 6 2 2 4" xfId="34514" xr:uid="{00000000-0005-0000-0000-0000C9690000}"/>
    <cellStyle name="Normal 3 3 3 6 2 3" xfId="5463" xr:uid="{00000000-0005-0000-0000-0000CA690000}"/>
    <cellStyle name="Normal 3 3 3 6 2 3 2" xfId="5464" xr:uid="{00000000-0005-0000-0000-0000CB690000}"/>
    <cellStyle name="Normal 3 3 3 6 2 4" xfId="5465" xr:uid="{00000000-0005-0000-0000-0000CC690000}"/>
    <cellStyle name="Normal 3 3 3 6 2 4 2" xfId="5466" xr:uid="{00000000-0005-0000-0000-0000CD690000}"/>
    <cellStyle name="Normal 3 3 3 6 2 5" xfId="5467" xr:uid="{00000000-0005-0000-0000-0000CE690000}"/>
    <cellStyle name="Normal 3 3 3 6 2 6" xfId="34513" xr:uid="{00000000-0005-0000-0000-0000CF690000}"/>
    <cellStyle name="Normal 3 3 3 6 3" xfId="5468" xr:uid="{00000000-0005-0000-0000-0000D0690000}"/>
    <cellStyle name="Normal 3 3 3 6 3 2" xfId="5469" xr:uid="{00000000-0005-0000-0000-0000D1690000}"/>
    <cellStyle name="Normal 3 3 3 6 3 2 2" xfId="5470" xr:uid="{00000000-0005-0000-0000-0000D2690000}"/>
    <cellStyle name="Normal 3 3 3 6 3 2 3" xfId="34516" xr:uid="{00000000-0005-0000-0000-0000D3690000}"/>
    <cellStyle name="Normal 3 3 3 6 3 3" xfId="5471" xr:uid="{00000000-0005-0000-0000-0000D4690000}"/>
    <cellStyle name="Normal 3 3 3 6 3 3 2" xfId="5472" xr:uid="{00000000-0005-0000-0000-0000D5690000}"/>
    <cellStyle name="Normal 3 3 3 6 3 4" xfId="5473" xr:uid="{00000000-0005-0000-0000-0000D6690000}"/>
    <cellStyle name="Normal 3 3 3 6 3 5" xfId="34515" xr:uid="{00000000-0005-0000-0000-0000D7690000}"/>
    <cellStyle name="Normal 3 3 3 6 4" xfId="5474" xr:uid="{00000000-0005-0000-0000-0000D8690000}"/>
    <cellStyle name="Normal 3 3 3 6 4 2" xfId="5475" xr:uid="{00000000-0005-0000-0000-0000D9690000}"/>
    <cellStyle name="Normal 3 3 3 6 4 2 2" xfId="34518" xr:uid="{00000000-0005-0000-0000-0000DA690000}"/>
    <cellStyle name="Normal 3 3 3 6 4 3" xfId="5476" xr:uid="{00000000-0005-0000-0000-0000DB690000}"/>
    <cellStyle name="Normal 3 3 3 6 4 4" xfId="34517" xr:uid="{00000000-0005-0000-0000-0000DC690000}"/>
    <cellStyle name="Normal 3 3 3 6 5" xfId="5477" xr:uid="{00000000-0005-0000-0000-0000DD690000}"/>
    <cellStyle name="Normal 3 3 3 6 5 2" xfId="5478" xr:uid="{00000000-0005-0000-0000-0000DE690000}"/>
    <cellStyle name="Normal 3 3 3 6 5 3" xfId="34519" xr:uid="{00000000-0005-0000-0000-0000DF690000}"/>
    <cellStyle name="Normal 3 3 3 6 6" xfId="5479" xr:uid="{00000000-0005-0000-0000-0000E0690000}"/>
    <cellStyle name="Normal 3 3 3 6 6 2" xfId="5480" xr:uid="{00000000-0005-0000-0000-0000E1690000}"/>
    <cellStyle name="Normal 3 3 3 6 6 3" xfId="34520" xr:uid="{00000000-0005-0000-0000-0000E2690000}"/>
    <cellStyle name="Normal 3 3 3 6 7" xfId="5481" xr:uid="{00000000-0005-0000-0000-0000E3690000}"/>
    <cellStyle name="Normal 3 3 3 6 8" xfId="34512" xr:uid="{00000000-0005-0000-0000-0000E4690000}"/>
    <cellStyle name="Normal 3 3 3 7" xfId="5482" xr:uid="{00000000-0005-0000-0000-0000E5690000}"/>
    <cellStyle name="Normal 3 3 3 7 2" xfId="5483" xr:uid="{00000000-0005-0000-0000-0000E6690000}"/>
    <cellStyle name="Normal 3 3 3 7 2 2" xfId="5484" xr:uid="{00000000-0005-0000-0000-0000E7690000}"/>
    <cellStyle name="Normal 3 3 3 7 2 2 2" xfId="5485" xr:uid="{00000000-0005-0000-0000-0000E8690000}"/>
    <cellStyle name="Normal 3 3 3 7 2 2 3" xfId="34523" xr:uid="{00000000-0005-0000-0000-0000E9690000}"/>
    <cellStyle name="Normal 3 3 3 7 2 3" xfId="5486" xr:uid="{00000000-0005-0000-0000-0000EA690000}"/>
    <cellStyle name="Normal 3 3 3 7 2 3 2" xfId="5487" xr:uid="{00000000-0005-0000-0000-0000EB690000}"/>
    <cellStyle name="Normal 3 3 3 7 2 4" xfId="5488" xr:uid="{00000000-0005-0000-0000-0000EC690000}"/>
    <cellStyle name="Normal 3 3 3 7 2 5" xfId="34522" xr:uid="{00000000-0005-0000-0000-0000ED690000}"/>
    <cellStyle name="Normal 3 3 3 7 3" xfId="5489" xr:uid="{00000000-0005-0000-0000-0000EE690000}"/>
    <cellStyle name="Normal 3 3 3 7 3 2" xfId="5490" xr:uid="{00000000-0005-0000-0000-0000EF690000}"/>
    <cellStyle name="Normal 3 3 3 7 3 2 2" xfId="34525" xr:uid="{00000000-0005-0000-0000-0000F0690000}"/>
    <cellStyle name="Normal 3 3 3 7 3 3" xfId="5491" xr:uid="{00000000-0005-0000-0000-0000F1690000}"/>
    <cellStyle name="Normal 3 3 3 7 3 4" xfId="34524" xr:uid="{00000000-0005-0000-0000-0000F2690000}"/>
    <cellStyle name="Normal 3 3 3 7 4" xfId="5492" xr:uid="{00000000-0005-0000-0000-0000F3690000}"/>
    <cellStyle name="Normal 3 3 3 7 4 2" xfId="5493" xr:uid="{00000000-0005-0000-0000-0000F4690000}"/>
    <cellStyle name="Normal 3 3 3 7 4 2 2" xfId="34527" xr:uid="{00000000-0005-0000-0000-0000F5690000}"/>
    <cellStyle name="Normal 3 3 3 7 4 3" xfId="34526" xr:uid="{00000000-0005-0000-0000-0000F6690000}"/>
    <cellStyle name="Normal 3 3 3 7 5" xfId="5494" xr:uid="{00000000-0005-0000-0000-0000F7690000}"/>
    <cellStyle name="Normal 3 3 3 7 5 2" xfId="5495" xr:uid="{00000000-0005-0000-0000-0000F8690000}"/>
    <cellStyle name="Normal 3 3 3 7 5 3" xfId="34528" xr:uid="{00000000-0005-0000-0000-0000F9690000}"/>
    <cellStyle name="Normal 3 3 3 7 6" xfId="5496" xr:uid="{00000000-0005-0000-0000-0000FA690000}"/>
    <cellStyle name="Normal 3 3 3 7 6 2" xfId="34529" xr:uid="{00000000-0005-0000-0000-0000FB690000}"/>
    <cellStyle name="Normal 3 3 3 7 7" xfId="34521" xr:uid="{00000000-0005-0000-0000-0000FC690000}"/>
    <cellStyle name="Normal 3 3 3 8" xfId="5497" xr:uid="{00000000-0005-0000-0000-0000FD690000}"/>
    <cellStyle name="Normal 3 3 3 8 2" xfId="5498" xr:uid="{00000000-0005-0000-0000-0000FE690000}"/>
    <cellStyle name="Normal 3 3 3 8 2 2" xfId="5499" xr:uid="{00000000-0005-0000-0000-0000FF690000}"/>
    <cellStyle name="Normal 3 3 3 8 2 2 2" xfId="34532" xr:uid="{00000000-0005-0000-0000-0000006A0000}"/>
    <cellStyle name="Normal 3 3 3 8 2 3" xfId="34531" xr:uid="{00000000-0005-0000-0000-0000016A0000}"/>
    <cellStyle name="Normal 3 3 3 8 3" xfId="5500" xr:uid="{00000000-0005-0000-0000-0000026A0000}"/>
    <cellStyle name="Normal 3 3 3 8 3 2" xfId="5501" xr:uid="{00000000-0005-0000-0000-0000036A0000}"/>
    <cellStyle name="Normal 3 3 3 8 3 2 2" xfId="34534" xr:uid="{00000000-0005-0000-0000-0000046A0000}"/>
    <cellStyle name="Normal 3 3 3 8 3 3" xfId="34533" xr:uid="{00000000-0005-0000-0000-0000056A0000}"/>
    <cellStyle name="Normal 3 3 3 8 4" xfId="5502" xr:uid="{00000000-0005-0000-0000-0000066A0000}"/>
    <cellStyle name="Normal 3 3 3 8 4 2" xfId="34535" xr:uid="{00000000-0005-0000-0000-0000076A0000}"/>
    <cellStyle name="Normal 3 3 3 8 5" xfId="34536" xr:uid="{00000000-0005-0000-0000-0000086A0000}"/>
    <cellStyle name="Normal 3 3 3 8 6" xfId="34530" xr:uid="{00000000-0005-0000-0000-0000096A0000}"/>
    <cellStyle name="Normal 3 3 3 9" xfId="5503" xr:uid="{00000000-0005-0000-0000-00000A6A0000}"/>
    <cellStyle name="Normal 3 3 3 9 2" xfId="5504" xr:uid="{00000000-0005-0000-0000-00000B6A0000}"/>
    <cellStyle name="Normal 3 3 3 9 2 2" xfId="5505" xr:uid="{00000000-0005-0000-0000-00000C6A0000}"/>
    <cellStyle name="Normal 3 3 3 9 2 3" xfId="34538" xr:uid="{00000000-0005-0000-0000-00000D6A0000}"/>
    <cellStyle name="Normal 3 3 3 9 3" xfId="5506" xr:uid="{00000000-0005-0000-0000-00000E6A0000}"/>
    <cellStyle name="Normal 3 3 3 9 3 2" xfId="5507" xr:uid="{00000000-0005-0000-0000-00000F6A0000}"/>
    <cellStyle name="Normal 3 3 3 9 4" xfId="5508" xr:uid="{00000000-0005-0000-0000-0000106A0000}"/>
    <cellStyle name="Normal 3 3 3 9 5" xfId="34537" xr:uid="{00000000-0005-0000-0000-0000116A0000}"/>
    <cellStyle name="Normal 3 3 4" xfId="5509" xr:uid="{00000000-0005-0000-0000-0000126A0000}"/>
    <cellStyle name="Normal 3 3 4 10" xfId="5510" xr:uid="{00000000-0005-0000-0000-0000136A0000}"/>
    <cellStyle name="Normal 3 3 4 10 2" xfId="5511" xr:uid="{00000000-0005-0000-0000-0000146A0000}"/>
    <cellStyle name="Normal 3 3 4 10 2 2" xfId="34541" xr:uid="{00000000-0005-0000-0000-0000156A0000}"/>
    <cellStyle name="Normal 3 3 4 10 3" xfId="34540" xr:uid="{00000000-0005-0000-0000-0000166A0000}"/>
    <cellStyle name="Normal 3 3 4 11" xfId="5512" xr:uid="{00000000-0005-0000-0000-0000176A0000}"/>
    <cellStyle name="Normal 3 3 4 11 2" xfId="34543" xr:uid="{00000000-0005-0000-0000-0000186A0000}"/>
    <cellStyle name="Normal 3 3 4 11 3" xfId="34542" xr:uid="{00000000-0005-0000-0000-0000196A0000}"/>
    <cellStyle name="Normal 3 3 4 12" xfId="34544" xr:uid="{00000000-0005-0000-0000-00001A6A0000}"/>
    <cellStyle name="Normal 3 3 4 13" xfId="34545" xr:uid="{00000000-0005-0000-0000-00001B6A0000}"/>
    <cellStyle name="Normal 3 3 4 14" xfId="34539" xr:uid="{00000000-0005-0000-0000-00001C6A0000}"/>
    <cellStyle name="Normal 3 3 4 2" xfId="5513" xr:uid="{00000000-0005-0000-0000-00001D6A0000}"/>
    <cellStyle name="Normal 3 3 4 2 10" xfId="34547" xr:uid="{00000000-0005-0000-0000-00001E6A0000}"/>
    <cellStyle name="Normal 3 3 4 2 11" xfId="34548" xr:uid="{00000000-0005-0000-0000-00001F6A0000}"/>
    <cellStyle name="Normal 3 3 4 2 12" xfId="34546" xr:uid="{00000000-0005-0000-0000-0000206A0000}"/>
    <cellStyle name="Normal 3 3 4 2 2" xfId="5514" xr:uid="{00000000-0005-0000-0000-0000216A0000}"/>
    <cellStyle name="Normal 3 3 4 2 2 2" xfId="5515" xr:uid="{00000000-0005-0000-0000-0000226A0000}"/>
    <cellStyle name="Normal 3 3 4 2 2 2 2" xfId="5516" xr:uid="{00000000-0005-0000-0000-0000236A0000}"/>
    <cellStyle name="Normal 3 3 4 2 2 2 2 2" xfId="5517" xr:uid="{00000000-0005-0000-0000-0000246A0000}"/>
    <cellStyle name="Normal 3 3 4 2 2 2 2 3" xfId="5518" xr:uid="{00000000-0005-0000-0000-0000256A0000}"/>
    <cellStyle name="Normal 3 3 4 2 2 2 2 4" xfId="34551" xr:uid="{00000000-0005-0000-0000-0000266A0000}"/>
    <cellStyle name="Normal 3 3 4 2 2 2 3" xfId="5519" xr:uid="{00000000-0005-0000-0000-0000276A0000}"/>
    <cellStyle name="Normal 3 3 4 2 2 2 3 2" xfId="5520" xr:uid="{00000000-0005-0000-0000-0000286A0000}"/>
    <cellStyle name="Normal 3 3 4 2 2 2 4" xfId="5521" xr:uid="{00000000-0005-0000-0000-0000296A0000}"/>
    <cellStyle name="Normal 3 3 4 2 2 2 4 2" xfId="5522" xr:uid="{00000000-0005-0000-0000-00002A6A0000}"/>
    <cellStyle name="Normal 3 3 4 2 2 2 5" xfId="5523" xr:uid="{00000000-0005-0000-0000-00002B6A0000}"/>
    <cellStyle name="Normal 3 3 4 2 2 2 6" xfId="34550" xr:uid="{00000000-0005-0000-0000-00002C6A0000}"/>
    <cellStyle name="Normal 3 3 4 2 2 3" xfId="5524" xr:uid="{00000000-0005-0000-0000-00002D6A0000}"/>
    <cellStyle name="Normal 3 3 4 2 2 3 2" xfId="5525" xr:uid="{00000000-0005-0000-0000-00002E6A0000}"/>
    <cellStyle name="Normal 3 3 4 2 2 3 2 2" xfId="5526" xr:uid="{00000000-0005-0000-0000-00002F6A0000}"/>
    <cellStyle name="Normal 3 3 4 2 2 3 2 3" xfId="34553" xr:uid="{00000000-0005-0000-0000-0000306A0000}"/>
    <cellStyle name="Normal 3 3 4 2 2 3 3" xfId="5527" xr:uid="{00000000-0005-0000-0000-0000316A0000}"/>
    <cellStyle name="Normal 3 3 4 2 2 3 3 2" xfId="5528" xr:uid="{00000000-0005-0000-0000-0000326A0000}"/>
    <cellStyle name="Normal 3 3 4 2 2 3 4" xfId="5529" xr:uid="{00000000-0005-0000-0000-0000336A0000}"/>
    <cellStyle name="Normal 3 3 4 2 2 3 5" xfId="34552" xr:uid="{00000000-0005-0000-0000-0000346A0000}"/>
    <cellStyle name="Normal 3 3 4 2 2 4" xfId="5530" xr:uid="{00000000-0005-0000-0000-0000356A0000}"/>
    <cellStyle name="Normal 3 3 4 2 2 4 2" xfId="5531" xr:uid="{00000000-0005-0000-0000-0000366A0000}"/>
    <cellStyle name="Normal 3 3 4 2 2 4 2 2" xfId="34555" xr:uid="{00000000-0005-0000-0000-0000376A0000}"/>
    <cellStyle name="Normal 3 3 4 2 2 4 3" xfId="5532" xr:uid="{00000000-0005-0000-0000-0000386A0000}"/>
    <cellStyle name="Normal 3 3 4 2 2 4 4" xfId="34554" xr:uid="{00000000-0005-0000-0000-0000396A0000}"/>
    <cellStyle name="Normal 3 3 4 2 2 5" xfId="5533" xr:uid="{00000000-0005-0000-0000-00003A6A0000}"/>
    <cellStyle name="Normal 3 3 4 2 2 5 2" xfId="5534" xr:uid="{00000000-0005-0000-0000-00003B6A0000}"/>
    <cellStyle name="Normal 3 3 4 2 2 5 3" xfId="34556" xr:uid="{00000000-0005-0000-0000-00003C6A0000}"/>
    <cellStyle name="Normal 3 3 4 2 2 6" xfId="5535" xr:uid="{00000000-0005-0000-0000-00003D6A0000}"/>
    <cellStyle name="Normal 3 3 4 2 2 6 2" xfId="5536" xr:uid="{00000000-0005-0000-0000-00003E6A0000}"/>
    <cellStyle name="Normal 3 3 4 2 2 6 3" xfId="34557" xr:uid="{00000000-0005-0000-0000-00003F6A0000}"/>
    <cellStyle name="Normal 3 3 4 2 2 7" xfId="5537" xr:uid="{00000000-0005-0000-0000-0000406A0000}"/>
    <cellStyle name="Normal 3 3 4 2 2 8" xfId="34549" xr:uid="{00000000-0005-0000-0000-0000416A0000}"/>
    <cellStyle name="Normal 3 3 4 2 3" xfId="5538" xr:uid="{00000000-0005-0000-0000-0000426A0000}"/>
    <cellStyle name="Normal 3 3 4 2 3 2" xfId="5539" xr:uid="{00000000-0005-0000-0000-0000436A0000}"/>
    <cellStyle name="Normal 3 3 4 2 3 2 2" xfId="5540" xr:uid="{00000000-0005-0000-0000-0000446A0000}"/>
    <cellStyle name="Normal 3 3 4 2 3 2 2 2" xfId="34560" xr:uid="{00000000-0005-0000-0000-0000456A0000}"/>
    <cellStyle name="Normal 3 3 4 2 3 2 3" xfId="5541" xr:uid="{00000000-0005-0000-0000-0000466A0000}"/>
    <cellStyle name="Normal 3 3 4 2 3 2 4" xfId="34559" xr:uid="{00000000-0005-0000-0000-0000476A0000}"/>
    <cellStyle name="Normal 3 3 4 2 3 3" xfId="5542" xr:uid="{00000000-0005-0000-0000-0000486A0000}"/>
    <cellStyle name="Normal 3 3 4 2 3 3 2" xfId="5543" xr:uid="{00000000-0005-0000-0000-0000496A0000}"/>
    <cellStyle name="Normal 3 3 4 2 3 3 2 2" xfId="34562" xr:uid="{00000000-0005-0000-0000-00004A6A0000}"/>
    <cellStyle name="Normal 3 3 4 2 3 3 3" xfId="34561" xr:uid="{00000000-0005-0000-0000-00004B6A0000}"/>
    <cellStyle name="Normal 3 3 4 2 3 4" xfId="5544" xr:uid="{00000000-0005-0000-0000-00004C6A0000}"/>
    <cellStyle name="Normal 3 3 4 2 3 4 2" xfId="5545" xr:uid="{00000000-0005-0000-0000-00004D6A0000}"/>
    <cellStyle name="Normal 3 3 4 2 3 4 2 2" xfId="34564" xr:uid="{00000000-0005-0000-0000-00004E6A0000}"/>
    <cellStyle name="Normal 3 3 4 2 3 4 3" xfId="34563" xr:uid="{00000000-0005-0000-0000-00004F6A0000}"/>
    <cellStyle name="Normal 3 3 4 2 3 5" xfId="5546" xr:uid="{00000000-0005-0000-0000-0000506A0000}"/>
    <cellStyle name="Normal 3 3 4 2 3 5 2" xfId="34565" xr:uid="{00000000-0005-0000-0000-0000516A0000}"/>
    <cellStyle name="Normal 3 3 4 2 3 6" xfId="34566" xr:uid="{00000000-0005-0000-0000-0000526A0000}"/>
    <cellStyle name="Normal 3 3 4 2 3 7" xfId="34558" xr:uid="{00000000-0005-0000-0000-0000536A0000}"/>
    <cellStyle name="Normal 3 3 4 2 4" xfId="5547" xr:uid="{00000000-0005-0000-0000-0000546A0000}"/>
    <cellStyle name="Normal 3 3 4 2 4 2" xfId="5548" xr:uid="{00000000-0005-0000-0000-0000556A0000}"/>
    <cellStyle name="Normal 3 3 4 2 4 2 2" xfId="5549" xr:uid="{00000000-0005-0000-0000-0000566A0000}"/>
    <cellStyle name="Normal 3 3 4 2 4 2 2 2" xfId="34569" xr:uid="{00000000-0005-0000-0000-0000576A0000}"/>
    <cellStyle name="Normal 3 3 4 2 4 2 3" xfId="34568" xr:uid="{00000000-0005-0000-0000-0000586A0000}"/>
    <cellStyle name="Normal 3 3 4 2 4 3" xfId="5550" xr:uid="{00000000-0005-0000-0000-0000596A0000}"/>
    <cellStyle name="Normal 3 3 4 2 4 3 2" xfId="5551" xr:uid="{00000000-0005-0000-0000-00005A6A0000}"/>
    <cellStyle name="Normal 3 3 4 2 4 3 2 2" xfId="34571" xr:uid="{00000000-0005-0000-0000-00005B6A0000}"/>
    <cellStyle name="Normal 3 3 4 2 4 3 3" xfId="34570" xr:uid="{00000000-0005-0000-0000-00005C6A0000}"/>
    <cellStyle name="Normal 3 3 4 2 4 4" xfId="5552" xr:uid="{00000000-0005-0000-0000-00005D6A0000}"/>
    <cellStyle name="Normal 3 3 4 2 4 4 2" xfId="34573" xr:uid="{00000000-0005-0000-0000-00005E6A0000}"/>
    <cellStyle name="Normal 3 3 4 2 4 4 3" xfId="34572" xr:uid="{00000000-0005-0000-0000-00005F6A0000}"/>
    <cellStyle name="Normal 3 3 4 2 4 5" xfId="34574" xr:uid="{00000000-0005-0000-0000-0000606A0000}"/>
    <cellStyle name="Normal 3 3 4 2 4 6" xfId="34575" xr:uid="{00000000-0005-0000-0000-0000616A0000}"/>
    <cellStyle name="Normal 3 3 4 2 4 7" xfId="34567" xr:uid="{00000000-0005-0000-0000-0000626A0000}"/>
    <cellStyle name="Normal 3 3 4 2 5" xfId="5553" xr:uid="{00000000-0005-0000-0000-0000636A0000}"/>
    <cellStyle name="Normal 3 3 4 2 5 2" xfId="5554" xr:uid="{00000000-0005-0000-0000-0000646A0000}"/>
    <cellStyle name="Normal 3 3 4 2 5 2 2" xfId="34578" xr:uid="{00000000-0005-0000-0000-0000656A0000}"/>
    <cellStyle name="Normal 3 3 4 2 5 2 3" xfId="34577" xr:uid="{00000000-0005-0000-0000-0000666A0000}"/>
    <cellStyle name="Normal 3 3 4 2 5 3" xfId="5555" xr:uid="{00000000-0005-0000-0000-0000676A0000}"/>
    <cellStyle name="Normal 3 3 4 2 5 3 2" xfId="34580" xr:uid="{00000000-0005-0000-0000-0000686A0000}"/>
    <cellStyle name="Normal 3 3 4 2 5 3 3" xfId="34579" xr:uid="{00000000-0005-0000-0000-0000696A0000}"/>
    <cellStyle name="Normal 3 3 4 2 5 4" xfId="34581" xr:uid="{00000000-0005-0000-0000-00006A6A0000}"/>
    <cellStyle name="Normal 3 3 4 2 5 4 2" xfId="34582" xr:uid="{00000000-0005-0000-0000-00006B6A0000}"/>
    <cellStyle name="Normal 3 3 4 2 5 5" xfId="34583" xr:uid="{00000000-0005-0000-0000-00006C6A0000}"/>
    <cellStyle name="Normal 3 3 4 2 5 6" xfId="34584" xr:uid="{00000000-0005-0000-0000-00006D6A0000}"/>
    <cellStyle name="Normal 3 3 4 2 5 7" xfId="34576" xr:uid="{00000000-0005-0000-0000-00006E6A0000}"/>
    <cellStyle name="Normal 3 3 4 2 6" xfId="5556" xr:uid="{00000000-0005-0000-0000-00006F6A0000}"/>
    <cellStyle name="Normal 3 3 4 2 6 2" xfId="5557" xr:uid="{00000000-0005-0000-0000-0000706A0000}"/>
    <cellStyle name="Normal 3 3 4 2 6 2 2" xfId="34587" xr:uid="{00000000-0005-0000-0000-0000716A0000}"/>
    <cellStyle name="Normal 3 3 4 2 6 2 3" xfId="34586" xr:uid="{00000000-0005-0000-0000-0000726A0000}"/>
    <cellStyle name="Normal 3 3 4 2 6 3" xfId="34588" xr:uid="{00000000-0005-0000-0000-0000736A0000}"/>
    <cellStyle name="Normal 3 3 4 2 6 3 2" xfId="34589" xr:uid="{00000000-0005-0000-0000-0000746A0000}"/>
    <cellStyle name="Normal 3 3 4 2 6 4" xfId="34590" xr:uid="{00000000-0005-0000-0000-0000756A0000}"/>
    <cellStyle name="Normal 3 3 4 2 6 5" xfId="34591" xr:uid="{00000000-0005-0000-0000-0000766A0000}"/>
    <cellStyle name="Normal 3 3 4 2 6 6" xfId="34585" xr:uid="{00000000-0005-0000-0000-0000776A0000}"/>
    <cellStyle name="Normal 3 3 4 2 7" xfId="5558" xr:uid="{00000000-0005-0000-0000-0000786A0000}"/>
    <cellStyle name="Normal 3 3 4 2 7 2" xfId="5559" xr:uid="{00000000-0005-0000-0000-0000796A0000}"/>
    <cellStyle name="Normal 3 3 4 2 7 2 2" xfId="34593" xr:uid="{00000000-0005-0000-0000-00007A6A0000}"/>
    <cellStyle name="Normal 3 3 4 2 7 3" xfId="34592" xr:uid="{00000000-0005-0000-0000-00007B6A0000}"/>
    <cellStyle name="Normal 3 3 4 2 8" xfId="5560" xr:uid="{00000000-0005-0000-0000-00007C6A0000}"/>
    <cellStyle name="Normal 3 3 4 2 8 2" xfId="34595" xr:uid="{00000000-0005-0000-0000-00007D6A0000}"/>
    <cellStyle name="Normal 3 3 4 2 8 3" xfId="34594" xr:uid="{00000000-0005-0000-0000-00007E6A0000}"/>
    <cellStyle name="Normal 3 3 4 2 9" xfId="34596" xr:uid="{00000000-0005-0000-0000-00007F6A0000}"/>
    <cellStyle name="Normal 3 3 4 2 9 2" xfId="34597" xr:uid="{00000000-0005-0000-0000-0000806A0000}"/>
    <cellStyle name="Normal 3 3 4 3" xfId="5561" xr:uid="{00000000-0005-0000-0000-0000816A0000}"/>
    <cellStyle name="Normal 3 3 4 3 10" xfId="34599" xr:uid="{00000000-0005-0000-0000-0000826A0000}"/>
    <cellStyle name="Normal 3 3 4 3 11" xfId="34598" xr:uid="{00000000-0005-0000-0000-0000836A0000}"/>
    <cellStyle name="Normal 3 3 4 3 2" xfId="5562" xr:uid="{00000000-0005-0000-0000-0000846A0000}"/>
    <cellStyle name="Normal 3 3 4 3 2 2" xfId="5563" xr:uid="{00000000-0005-0000-0000-0000856A0000}"/>
    <cellStyle name="Normal 3 3 4 3 2 2 2" xfId="5564" xr:uid="{00000000-0005-0000-0000-0000866A0000}"/>
    <cellStyle name="Normal 3 3 4 3 2 2 2 2" xfId="34602" xr:uid="{00000000-0005-0000-0000-0000876A0000}"/>
    <cellStyle name="Normal 3 3 4 3 2 2 3" xfId="5565" xr:uid="{00000000-0005-0000-0000-0000886A0000}"/>
    <cellStyle name="Normal 3 3 4 3 2 2 4" xfId="34601" xr:uid="{00000000-0005-0000-0000-0000896A0000}"/>
    <cellStyle name="Normal 3 3 4 3 2 3" xfId="5566" xr:uid="{00000000-0005-0000-0000-00008A6A0000}"/>
    <cellStyle name="Normal 3 3 4 3 2 3 2" xfId="5567" xr:uid="{00000000-0005-0000-0000-00008B6A0000}"/>
    <cellStyle name="Normal 3 3 4 3 2 3 2 2" xfId="34604" xr:uid="{00000000-0005-0000-0000-00008C6A0000}"/>
    <cellStyle name="Normal 3 3 4 3 2 3 3" xfId="34603" xr:uid="{00000000-0005-0000-0000-00008D6A0000}"/>
    <cellStyle name="Normal 3 3 4 3 2 4" xfId="5568" xr:uid="{00000000-0005-0000-0000-00008E6A0000}"/>
    <cellStyle name="Normal 3 3 4 3 2 4 2" xfId="5569" xr:uid="{00000000-0005-0000-0000-00008F6A0000}"/>
    <cellStyle name="Normal 3 3 4 3 2 4 2 2" xfId="34606" xr:uid="{00000000-0005-0000-0000-0000906A0000}"/>
    <cellStyle name="Normal 3 3 4 3 2 4 3" xfId="34605" xr:uid="{00000000-0005-0000-0000-0000916A0000}"/>
    <cellStyle name="Normal 3 3 4 3 2 5" xfId="5570" xr:uid="{00000000-0005-0000-0000-0000926A0000}"/>
    <cellStyle name="Normal 3 3 4 3 2 5 2" xfId="34607" xr:uid="{00000000-0005-0000-0000-0000936A0000}"/>
    <cellStyle name="Normal 3 3 4 3 2 6" xfId="34608" xr:uid="{00000000-0005-0000-0000-0000946A0000}"/>
    <cellStyle name="Normal 3 3 4 3 2 7" xfId="34600" xr:uid="{00000000-0005-0000-0000-0000956A0000}"/>
    <cellStyle name="Normal 3 3 4 3 3" xfId="5571" xr:uid="{00000000-0005-0000-0000-0000966A0000}"/>
    <cellStyle name="Normal 3 3 4 3 3 2" xfId="5572" xr:uid="{00000000-0005-0000-0000-0000976A0000}"/>
    <cellStyle name="Normal 3 3 4 3 3 2 2" xfId="5573" xr:uid="{00000000-0005-0000-0000-0000986A0000}"/>
    <cellStyle name="Normal 3 3 4 3 3 2 2 2" xfId="34611" xr:uid="{00000000-0005-0000-0000-0000996A0000}"/>
    <cellStyle name="Normal 3 3 4 3 3 2 3" xfId="34610" xr:uid="{00000000-0005-0000-0000-00009A6A0000}"/>
    <cellStyle name="Normal 3 3 4 3 3 3" xfId="5574" xr:uid="{00000000-0005-0000-0000-00009B6A0000}"/>
    <cellStyle name="Normal 3 3 4 3 3 3 2" xfId="5575" xr:uid="{00000000-0005-0000-0000-00009C6A0000}"/>
    <cellStyle name="Normal 3 3 4 3 3 3 2 2" xfId="34613" xr:uid="{00000000-0005-0000-0000-00009D6A0000}"/>
    <cellStyle name="Normal 3 3 4 3 3 3 3" xfId="34612" xr:uid="{00000000-0005-0000-0000-00009E6A0000}"/>
    <cellStyle name="Normal 3 3 4 3 3 4" xfId="5576" xr:uid="{00000000-0005-0000-0000-00009F6A0000}"/>
    <cellStyle name="Normal 3 3 4 3 3 4 2" xfId="34615" xr:uid="{00000000-0005-0000-0000-0000A06A0000}"/>
    <cellStyle name="Normal 3 3 4 3 3 4 3" xfId="34614" xr:uid="{00000000-0005-0000-0000-0000A16A0000}"/>
    <cellStyle name="Normal 3 3 4 3 3 5" xfId="34616" xr:uid="{00000000-0005-0000-0000-0000A26A0000}"/>
    <cellStyle name="Normal 3 3 4 3 3 6" xfId="34617" xr:uid="{00000000-0005-0000-0000-0000A36A0000}"/>
    <cellStyle name="Normal 3 3 4 3 3 7" xfId="34609" xr:uid="{00000000-0005-0000-0000-0000A46A0000}"/>
    <cellStyle name="Normal 3 3 4 3 4" xfId="5577" xr:uid="{00000000-0005-0000-0000-0000A56A0000}"/>
    <cellStyle name="Normal 3 3 4 3 4 2" xfId="5578" xr:uid="{00000000-0005-0000-0000-0000A66A0000}"/>
    <cellStyle name="Normal 3 3 4 3 4 2 2" xfId="34620" xr:uid="{00000000-0005-0000-0000-0000A76A0000}"/>
    <cellStyle name="Normal 3 3 4 3 4 2 3" xfId="34619" xr:uid="{00000000-0005-0000-0000-0000A86A0000}"/>
    <cellStyle name="Normal 3 3 4 3 4 3" xfId="5579" xr:uid="{00000000-0005-0000-0000-0000A96A0000}"/>
    <cellStyle name="Normal 3 3 4 3 4 3 2" xfId="34622" xr:uid="{00000000-0005-0000-0000-0000AA6A0000}"/>
    <cellStyle name="Normal 3 3 4 3 4 3 3" xfId="34621" xr:uid="{00000000-0005-0000-0000-0000AB6A0000}"/>
    <cellStyle name="Normal 3 3 4 3 4 4" xfId="34623" xr:uid="{00000000-0005-0000-0000-0000AC6A0000}"/>
    <cellStyle name="Normal 3 3 4 3 4 4 2" xfId="34624" xr:uid="{00000000-0005-0000-0000-0000AD6A0000}"/>
    <cellStyle name="Normal 3 3 4 3 4 5" xfId="34625" xr:uid="{00000000-0005-0000-0000-0000AE6A0000}"/>
    <cellStyle name="Normal 3 3 4 3 4 6" xfId="34626" xr:uid="{00000000-0005-0000-0000-0000AF6A0000}"/>
    <cellStyle name="Normal 3 3 4 3 4 7" xfId="34618" xr:uid="{00000000-0005-0000-0000-0000B06A0000}"/>
    <cellStyle name="Normal 3 3 4 3 5" xfId="5580" xr:uid="{00000000-0005-0000-0000-0000B16A0000}"/>
    <cellStyle name="Normal 3 3 4 3 5 2" xfId="5581" xr:uid="{00000000-0005-0000-0000-0000B26A0000}"/>
    <cellStyle name="Normal 3 3 4 3 5 2 2" xfId="34629" xr:uid="{00000000-0005-0000-0000-0000B36A0000}"/>
    <cellStyle name="Normal 3 3 4 3 5 2 3" xfId="34628" xr:uid="{00000000-0005-0000-0000-0000B46A0000}"/>
    <cellStyle name="Normal 3 3 4 3 5 3" xfId="34630" xr:uid="{00000000-0005-0000-0000-0000B56A0000}"/>
    <cellStyle name="Normal 3 3 4 3 5 3 2" xfId="34631" xr:uid="{00000000-0005-0000-0000-0000B66A0000}"/>
    <cellStyle name="Normal 3 3 4 3 5 4" xfId="34632" xr:uid="{00000000-0005-0000-0000-0000B76A0000}"/>
    <cellStyle name="Normal 3 3 4 3 5 5" xfId="34633" xr:uid="{00000000-0005-0000-0000-0000B86A0000}"/>
    <cellStyle name="Normal 3 3 4 3 5 6" xfId="34627" xr:uid="{00000000-0005-0000-0000-0000B96A0000}"/>
    <cellStyle name="Normal 3 3 4 3 6" xfId="5582" xr:uid="{00000000-0005-0000-0000-0000BA6A0000}"/>
    <cellStyle name="Normal 3 3 4 3 6 2" xfId="5583" xr:uid="{00000000-0005-0000-0000-0000BB6A0000}"/>
    <cellStyle name="Normal 3 3 4 3 6 2 2" xfId="34635" xr:uid="{00000000-0005-0000-0000-0000BC6A0000}"/>
    <cellStyle name="Normal 3 3 4 3 6 3" xfId="34634" xr:uid="{00000000-0005-0000-0000-0000BD6A0000}"/>
    <cellStyle name="Normal 3 3 4 3 7" xfId="5584" xr:uid="{00000000-0005-0000-0000-0000BE6A0000}"/>
    <cellStyle name="Normal 3 3 4 3 7 2" xfId="34637" xr:uid="{00000000-0005-0000-0000-0000BF6A0000}"/>
    <cellStyle name="Normal 3 3 4 3 7 3" xfId="34636" xr:uid="{00000000-0005-0000-0000-0000C06A0000}"/>
    <cellStyle name="Normal 3 3 4 3 8" xfId="34638" xr:uid="{00000000-0005-0000-0000-0000C16A0000}"/>
    <cellStyle name="Normal 3 3 4 3 8 2" xfId="34639" xr:uid="{00000000-0005-0000-0000-0000C26A0000}"/>
    <cellStyle name="Normal 3 3 4 3 9" xfId="34640" xr:uid="{00000000-0005-0000-0000-0000C36A0000}"/>
    <cellStyle name="Normal 3 3 4 4" xfId="5585" xr:uid="{00000000-0005-0000-0000-0000C46A0000}"/>
    <cellStyle name="Normal 3 3 4 4 10" xfId="34642" xr:uid="{00000000-0005-0000-0000-0000C56A0000}"/>
    <cellStyle name="Normal 3 3 4 4 11" xfId="34641" xr:uid="{00000000-0005-0000-0000-0000C66A0000}"/>
    <cellStyle name="Normal 3 3 4 4 2" xfId="5586" xr:uid="{00000000-0005-0000-0000-0000C76A0000}"/>
    <cellStyle name="Normal 3 3 4 4 2 2" xfId="5587" xr:uid="{00000000-0005-0000-0000-0000C86A0000}"/>
    <cellStyle name="Normal 3 3 4 4 2 2 2" xfId="5588" xr:uid="{00000000-0005-0000-0000-0000C96A0000}"/>
    <cellStyle name="Normal 3 3 4 4 2 2 2 2" xfId="34645" xr:uid="{00000000-0005-0000-0000-0000CA6A0000}"/>
    <cellStyle name="Normal 3 3 4 4 2 2 3" xfId="5589" xr:uid="{00000000-0005-0000-0000-0000CB6A0000}"/>
    <cellStyle name="Normal 3 3 4 4 2 2 4" xfId="34644" xr:uid="{00000000-0005-0000-0000-0000CC6A0000}"/>
    <cellStyle name="Normal 3 3 4 4 2 3" xfId="5590" xr:uid="{00000000-0005-0000-0000-0000CD6A0000}"/>
    <cellStyle name="Normal 3 3 4 4 2 3 2" xfId="5591" xr:uid="{00000000-0005-0000-0000-0000CE6A0000}"/>
    <cellStyle name="Normal 3 3 4 4 2 3 2 2" xfId="34647" xr:uid="{00000000-0005-0000-0000-0000CF6A0000}"/>
    <cellStyle name="Normal 3 3 4 4 2 3 3" xfId="34646" xr:uid="{00000000-0005-0000-0000-0000D06A0000}"/>
    <cellStyle name="Normal 3 3 4 4 2 4" xfId="5592" xr:uid="{00000000-0005-0000-0000-0000D16A0000}"/>
    <cellStyle name="Normal 3 3 4 4 2 4 2" xfId="5593" xr:uid="{00000000-0005-0000-0000-0000D26A0000}"/>
    <cellStyle name="Normal 3 3 4 4 2 4 2 2" xfId="34649" xr:uid="{00000000-0005-0000-0000-0000D36A0000}"/>
    <cellStyle name="Normal 3 3 4 4 2 4 3" xfId="34648" xr:uid="{00000000-0005-0000-0000-0000D46A0000}"/>
    <cellStyle name="Normal 3 3 4 4 2 5" xfId="5594" xr:uid="{00000000-0005-0000-0000-0000D56A0000}"/>
    <cellStyle name="Normal 3 3 4 4 2 5 2" xfId="34650" xr:uid="{00000000-0005-0000-0000-0000D66A0000}"/>
    <cellStyle name="Normal 3 3 4 4 2 6" xfId="34651" xr:uid="{00000000-0005-0000-0000-0000D76A0000}"/>
    <cellStyle name="Normal 3 3 4 4 2 7" xfId="34643" xr:uid="{00000000-0005-0000-0000-0000D86A0000}"/>
    <cellStyle name="Normal 3 3 4 4 3" xfId="5595" xr:uid="{00000000-0005-0000-0000-0000D96A0000}"/>
    <cellStyle name="Normal 3 3 4 4 3 2" xfId="5596" xr:uid="{00000000-0005-0000-0000-0000DA6A0000}"/>
    <cellStyle name="Normal 3 3 4 4 3 2 2" xfId="5597" xr:uid="{00000000-0005-0000-0000-0000DB6A0000}"/>
    <cellStyle name="Normal 3 3 4 4 3 2 2 2" xfId="34654" xr:uid="{00000000-0005-0000-0000-0000DC6A0000}"/>
    <cellStyle name="Normal 3 3 4 4 3 2 3" xfId="34653" xr:uid="{00000000-0005-0000-0000-0000DD6A0000}"/>
    <cellStyle name="Normal 3 3 4 4 3 3" xfId="5598" xr:uid="{00000000-0005-0000-0000-0000DE6A0000}"/>
    <cellStyle name="Normal 3 3 4 4 3 3 2" xfId="5599" xr:uid="{00000000-0005-0000-0000-0000DF6A0000}"/>
    <cellStyle name="Normal 3 3 4 4 3 3 2 2" xfId="34656" xr:uid="{00000000-0005-0000-0000-0000E06A0000}"/>
    <cellStyle name="Normal 3 3 4 4 3 3 3" xfId="34655" xr:uid="{00000000-0005-0000-0000-0000E16A0000}"/>
    <cellStyle name="Normal 3 3 4 4 3 4" xfId="5600" xr:uid="{00000000-0005-0000-0000-0000E26A0000}"/>
    <cellStyle name="Normal 3 3 4 4 3 4 2" xfId="34658" xr:uid="{00000000-0005-0000-0000-0000E36A0000}"/>
    <cellStyle name="Normal 3 3 4 4 3 4 3" xfId="34657" xr:uid="{00000000-0005-0000-0000-0000E46A0000}"/>
    <cellStyle name="Normal 3 3 4 4 3 5" xfId="34659" xr:uid="{00000000-0005-0000-0000-0000E56A0000}"/>
    <cellStyle name="Normal 3 3 4 4 3 6" xfId="34660" xr:uid="{00000000-0005-0000-0000-0000E66A0000}"/>
    <cellStyle name="Normal 3 3 4 4 3 7" xfId="34652" xr:uid="{00000000-0005-0000-0000-0000E76A0000}"/>
    <cellStyle name="Normal 3 3 4 4 4" xfId="5601" xr:uid="{00000000-0005-0000-0000-0000E86A0000}"/>
    <cellStyle name="Normal 3 3 4 4 4 2" xfId="5602" xr:uid="{00000000-0005-0000-0000-0000E96A0000}"/>
    <cellStyle name="Normal 3 3 4 4 4 2 2" xfId="34663" xr:uid="{00000000-0005-0000-0000-0000EA6A0000}"/>
    <cellStyle name="Normal 3 3 4 4 4 2 3" xfId="34662" xr:uid="{00000000-0005-0000-0000-0000EB6A0000}"/>
    <cellStyle name="Normal 3 3 4 4 4 3" xfId="5603" xr:uid="{00000000-0005-0000-0000-0000EC6A0000}"/>
    <cellStyle name="Normal 3 3 4 4 4 3 2" xfId="34665" xr:uid="{00000000-0005-0000-0000-0000ED6A0000}"/>
    <cellStyle name="Normal 3 3 4 4 4 3 3" xfId="34664" xr:uid="{00000000-0005-0000-0000-0000EE6A0000}"/>
    <cellStyle name="Normal 3 3 4 4 4 4" xfId="34666" xr:uid="{00000000-0005-0000-0000-0000EF6A0000}"/>
    <cellStyle name="Normal 3 3 4 4 4 4 2" xfId="34667" xr:uid="{00000000-0005-0000-0000-0000F06A0000}"/>
    <cellStyle name="Normal 3 3 4 4 4 5" xfId="34668" xr:uid="{00000000-0005-0000-0000-0000F16A0000}"/>
    <cellStyle name="Normal 3 3 4 4 4 6" xfId="34669" xr:uid="{00000000-0005-0000-0000-0000F26A0000}"/>
    <cellStyle name="Normal 3 3 4 4 4 7" xfId="34661" xr:uid="{00000000-0005-0000-0000-0000F36A0000}"/>
    <cellStyle name="Normal 3 3 4 4 5" xfId="5604" xr:uid="{00000000-0005-0000-0000-0000F46A0000}"/>
    <cellStyle name="Normal 3 3 4 4 5 2" xfId="5605" xr:uid="{00000000-0005-0000-0000-0000F56A0000}"/>
    <cellStyle name="Normal 3 3 4 4 5 2 2" xfId="34672" xr:uid="{00000000-0005-0000-0000-0000F66A0000}"/>
    <cellStyle name="Normal 3 3 4 4 5 2 3" xfId="34671" xr:uid="{00000000-0005-0000-0000-0000F76A0000}"/>
    <cellStyle name="Normal 3 3 4 4 5 3" xfId="34673" xr:uid="{00000000-0005-0000-0000-0000F86A0000}"/>
    <cellStyle name="Normal 3 3 4 4 5 3 2" xfId="34674" xr:uid="{00000000-0005-0000-0000-0000F96A0000}"/>
    <cellStyle name="Normal 3 3 4 4 5 4" xfId="34675" xr:uid="{00000000-0005-0000-0000-0000FA6A0000}"/>
    <cellStyle name="Normal 3 3 4 4 5 5" xfId="34676" xr:uid="{00000000-0005-0000-0000-0000FB6A0000}"/>
    <cellStyle name="Normal 3 3 4 4 5 6" xfId="34670" xr:uid="{00000000-0005-0000-0000-0000FC6A0000}"/>
    <cellStyle name="Normal 3 3 4 4 6" xfId="5606" xr:uid="{00000000-0005-0000-0000-0000FD6A0000}"/>
    <cellStyle name="Normal 3 3 4 4 6 2" xfId="5607" xr:uid="{00000000-0005-0000-0000-0000FE6A0000}"/>
    <cellStyle name="Normal 3 3 4 4 6 2 2" xfId="34678" xr:uid="{00000000-0005-0000-0000-0000FF6A0000}"/>
    <cellStyle name="Normal 3 3 4 4 6 3" xfId="34677" xr:uid="{00000000-0005-0000-0000-0000006B0000}"/>
    <cellStyle name="Normal 3 3 4 4 7" xfId="5608" xr:uid="{00000000-0005-0000-0000-0000016B0000}"/>
    <cellStyle name="Normal 3 3 4 4 7 2" xfId="34680" xr:uid="{00000000-0005-0000-0000-0000026B0000}"/>
    <cellStyle name="Normal 3 3 4 4 7 3" xfId="34679" xr:uid="{00000000-0005-0000-0000-0000036B0000}"/>
    <cellStyle name="Normal 3 3 4 4 8" xfId="34681" xr:uid="{00000000-0005-0000-0000-0000046B0000}"/>
    <cellStyle name="Normal 3 3 4 4 8 2" xfId="34682" xr:uid="{00000000-0005-0000-0000-0000056B0000}"/>
    <cellStyle name="Normal 3 3 4 4 9" xfId="34683" xr:uid="{00000000-0005-0000-0000-0000066B0000}"/>
    <cellStyle name="Normal 3 3 4 5" xfId="5609" xr:uid="{00000000-0005-0000-0000-0000076B0000}"/>
    <cellStyle name="Normal 3 3 4 5 2" xfId="5610" xr:uid="{00000000-0005-0000-0000-0000086B0000}"/>
    <cellStyle name="Normal 3 3 4 5 2 2" xfId="5611" xr:uid="{00000000-0005-0000-0000-0000096B0000}"/>
    <cellStyle name="Normal 3 3 4 5 2 2 2" xfId="5612" xr:uid="{00000000-0005-0000-0000-00000A6B0000}"/>
    <cellStyle name="Normal 3 3 4 5 2 2 3" xfId="34686" xr:uid="{00000000-0005-0000-0000-00000B6B0000}"/>
    <cellStyle name="Normal 3 3 4 5 2 3" xfId="5613" xr:uid="{00000000-0005-0000-0000-00000C6B0000}"/>
    <cellStyle name="Normal 3 3 4 5 2 3 2" xfId="5614" xr:uid="{00000000-0005-0000-0000-00000D6B0000}"/>
    <cellStyle name="Normal 3 3 4 5 2 4" xfId="5615" xr:uid="{00000000-0005-0000-0000-00000E6B0000}"/>
    <cellStyle name="Normal 3 3 4 5 2 5" xfId="34685" xr:uid="{00000000-0005-0000-0000-00000F6B0000}"/>
    <cellStyle name="Normal 3 3 4 5 3" xfId="5616" xr:uid="{00000000-0005-0000-0000-0000106B0000}"/>
    <cellStyle name="Normal 3 3 4 5 3 2" xfId="5617" xr:uid="{00000000-0005-0000-0000-0000116B0000}"/>
    <cellStyle name="Normal 3 3 4 5 3 2 2" xfId="34688" xr:uid="{00000000-0005-0000-0000-0000126B0000}"/>
    <cellStyle name="Normal 3 3 4 5 3 3" xfId="5618" xr:uid="{00000000-0005-0000-0000-0000136B0000}"/>
    <cellStyle name="Normal 3 3 4 5 3 4" xfId="34687" xr:uid="{00000000-0005-0000-0000-0000146B0000}"/>
    <cellStyle name="Normal 3 3 4 5 4" xfId="5619" xr:uid="{00000000-0005-0000-0000-0000156B0000}"/>
    <cellStyle name="Normal 3 3 4 5 4 2" xfId="5620" xr:uid="{00000000-0005-0000-0000-0000166B0000}"/>
    <cellStyle name="Normal 3 3 4 5 4 2 2" xfId="34690" xr:uid="{00000000-0005-0000-0000-0000176B0000}"/>
    <cellStyle name="Normal 3 3 4 5 4 3" xfId="34689" xr:uid="{00000000-0005-0000-0000-0000186B0000}"/>
    <cellStyle name="Normal 3 3 4 5 5" xfId="5621" xr:uid="{00000000-0005-0000-0000-0000196B0000}"/>
    <cellStyle name="Normal 3 3 4 5 5 2" xfId="5622" xr:uid="{00000000-0005-0000-0000-00001A6B0000}"/>
    <cellStyle name="Normal 3 3 4 5 5 3" xfId="34691" xr:uid="{00000000-0005-0000-0000-00001B6B0000}"/>
    <cellStyle name="Normal 3 3 4 5 6" xfId="5623" xr:uid="{00000000-0005-0000-0000-00001C6B0000}"/>
    <cellStyle name="Normal 3 3 4 5 6 2" xfId="34692" xr:uid="{00000000-0005-0000-0000-00001D6B0000}"/>
    <cellStyle name="Normal 3 3 4 5 7" xfId="34684" xr:uid="{00000000-0005-0000-0000-00001E6B0000}"/>
    <cellStyle name="Normal 3 3 4 6" xfId="5624" xr:uid="{00000000-0005-0000-0000-00001F6B0000}"/>
    <cellStyle name="Normal 3 3 4 6 2" xfId="5625" xr:uid="{00000000-0005-0000-0000-0000206B0000}"/>
    <cellStyle name="Normal 3 3 4 6 2 2" xfId="5626" xr:uid="{00000000-0005-0000-0000-0000216B0000}"/>
    <cellStyle name="Normal 3 3 4 6 2 2 2" xfId="34695" xr:uid="{00000000-0005-0000-0000-0000226B0000}"/>
    <cellStyle name="Normal 3 3 4 6 2 3" xfId="34694" xr:uid="{00000000-0005-0000-0000-0000236B0000}"/>
    <cellStyle name="Normal 3 3 4 6 3" xfId="5627" xr:uid="{00000000-0005-0000-0000-0000246B0000}"/>
    <cellStyle name="Normal 3 3 4 6 3 2" xfId="5628" xr:uid="{00000000-0005-0000-0000-0000256B0000}"/>
    <cellStyle name="Normal 3 3 4 6 3 2 2" xfId="34697" xr:uid="{00000000-0005-0000-0000-0000266B0000}"/>
    <cellStyle name="Normal 3 3 4 6 3 3" xfId="34696" xr:uid="{00000000-0005-0000-0000-0000276B0000}"/>
    <cellStyle name="Normal 3 3 4 6 4" xfId="5629" xr:uid="{00000000-0005-0000-0000-0000286B0000}"/>
    <cellStyle name="Normal 3 3 4 6 4 2" xfId="34699" xr:uid="{00000000-0005-0000-0000-0000296B0000}"/>
    <cellStyle name="Normal 3 3 4 6 4 3" xfId="34698" xr:uid="{00000000-0005-0000-0000-00002A6B0000}"/>
    <cellStyle name="Normal 3 3 4 6 5" xfId="34700" xr:uid="{00000000-0005-0000-0000-00002B6B0000}"/>
    <cellStyle name="Normal 3 3 4 6 6" xfId="34701" xr:uid="{00000000-0005-0000-0000-00002C6B0000}"/>
    <cellStyle name="Normal 3 3 4 6 7" xfId="34693" xr:uid="{00000000-0005-0000-0000-00002D6B0000}"/>
    <cellStyle name="Normal 3 3 4 7" xfId="5630" xr:uid="{00000000-0005-0000-0000-00002E6B0000}"/>
    <cellStyle name="Normal 3 3 4 7 2" xfId="5631" xr:uid="{00000000-0005-0000-0000-00002F6B0000}"/>
    <cellStyle name="Normal 3 3 4 7 2 2" xfId="5632" xr:uid="{00000000-0005-0000-0000-0000306B0000}"/>
    <cellStyle name="Normal 3 3 4 7 2 2 2" xfId="34704" xr:uid="{00000000-0005-0000-0000-0000316B0000}"/>
    <cellStyle name="Normal 3 3 4 7 2 3" xfId="34703" xr:uid="{00000000-0005-0000-0000-0000326B0000}"/>
    <cellStyle name="Normal 3 3 4 7 3" xfId="5633" xr:uid="{00000000-0005-0000-0000-0000336B0000}"/>
    <cellStyle name="Normal 3 3 4 7 3 2" xfId="5634" xr:uid="{00000000-0005-0000-0000-0000346B0000}"/>
    <cellStyle name="Normal 3 3 4 7 3 2 2" xfId="34706" xr:uid="{00000000-0005-0000-0000-0000356B0000}"/>
    <cellStyle name="Normal 3 3 4 7 3 3" xfId="34705" xr:uid="{00000000-0005-0000-0000-0000366B0000}"/>
    <cellStyle name="Normal 3 3 4 7 4" xfId="5635" xr:uid="{00000000-0005-0000-0000-0000376B0000}"/>
    <cellStyle name="Normal 3 3 4 7 4 2" xfId="34708" xr:uid="{00000000-0005-0000-0000-0000386B0000}"/>
    <cellStyle name="Normal 3 3 4 7 4 3" xfId="34707" xr:uid="{00000000-0005-0000-0000-0000396B0000}"/>
    <cellStyle name="Normal 3 3 4 7 5" xfId="34709" xr:uid="{00000000-0005-0000-0000-00003A6B0000}"/>
    <cellStyle name="Normal 3 3 4 7 6" xfId="34710" xr:uid="{00000000-0005-0000-0000-00003B6B0000}"/>
    <cellStyle name="Normal 3 3 4 7 7" xfId="34702" xr:uid="{00000000-0005-0000-0000-00003C6B0000}"/>
    <cellStyle name="Normal 3 3 4 8" xfId="5636" xr:uid="{00000000-0005-0000-0000-00003D6B0000}"/>
    <cellStyle name="Normal 3 3 4 8 2" xfId="5637" xr:uid="{00000000-0005-0000-0000-00003E6B0000}"/>
    <cellStyle name="Normal 3 3 4 8 2 2" xfId="34713" xr:uid="{00000000-0005-0000-0000-00003F6B0000}"/>
    <cellStyle name="Normal 3 3 4 8 2 3" xfId="34712" xr:uid="{00000000-0005-0000-0000-0000406B0000}"/>
    <cellStyle name="Normal 3 3 4 8 3" xfId="5638" xr:uid="{00000000-0005-0000-0000-0000416B0000}"/>
    <cellStyle name="Normal 3 3 4 8 3 2" xfId="34715" xr:uid="{00000000-0005-0000-0000-0000426B0000}"/>
    <cellStyle name="Normal 3 3 4 8 3 3" xfId="34714" xr:uid="{00000000-0005-0000-0000-0000436B0000}"/>
    <cellStyle name="Normal 3 3 4 8 4" xfId="34716" xr:uid="{00000000-0005-0000-0000-0000446B0000}"/>
    <cellStyle name="Normal 3 3 4 8 5" xfId="34717" xr:uid="{00000000-0005-0000-0000-0000456B0000}"/>
    <cellStyle name="Normal 3 3 4 8 6" xfId="34711" xr:uid="{00000000-0005-0000-0000-0000466B0000}"/>
    <cellStyle name="Normal 3 3 4 9" xfId="5639" xr:uid="{00000000-0005-0000-0000-0000476B0000}"/>
    <cellStyle name="Normal 3 3 4 9 2" xfId="5640" xr:uid="{00000000-0005-0000-0000-0000486B0000}"/>
    <cellStyle name="Normal 3 3 4 9 2 2" xfId="34719" xr:uid="{00000000-0005-0000-0000-0000496B0000}"/>
    <cellStyle name="Normal 3 3 4 9 3" xfId="34718" xr:uid="{00000000-0005-0000-0000-00004A6B0000}"/>
    <cellStyle name="Normal 3 3 5" xfId="5641" xr:uid="{00000000-0005-0000-0000-00004B6B0000}"/>
    <cellStyle name="Normal 3 3 5 10" xfId="5642" xr:uid="{00000000-0005-0000-0000-00004C6B0000}"/>
    <cellStyle name="Normal 3 3 5 10 2" xfId="5643" xr:uid="{00000000-0005-0000-0000-00004D6B0000}"/>
    <cellStyle name="Normal 3 3 5 10 2 2" xfId="34722" xr:uid="{00000000-0005-0000-0000-00004E6B0000}"/>
    <cellStyle name="Normal 3 3 5 10 3" xfId="34721" xr:uid="{00000000-0005-0000-0000-00004F6B0000}"/>
    <cellStyle name="Normal 3 3 5 11" xfId="5644" xr:uid="{00000000-0005-0000-0000-0000506B0000}"/>
    <cellStyle name="Normal 3 3 5 11 2" xfId="34723" xr:uid="{00000000-0005-0000-0000-0000516B0000}"/>
    <cellStyle name="Normal 3 3 5 12" xfId="34724" xr:uid="{00000000-0005-0000-0000-0000526B0000}"/>
    <cellStyle name="Normal 3 3 5 13" xfId="34720" xr:uid="{00000000-0005-0000-0000-0000536B0000}"/>
    <cellStyle name="Normal 3 3 5 2" xfId="5645" xr:uid="{00000000-0005-0000-0000-0000546B0000}"/>
    <cellStyle name="Normal 3 3 5 2 10" xfId="34726" xr:uid="{00000000-0005-0000-0000-0000556B0000}"/>
    <cellStyle name="Normal 3 3 5 2 11" xfId="34725" xr:uid="{00000000-0005-0000-0000-0000566B0000}"/>
    <cellStyle name="Normal 3 3 5 2 2" xfId="5646" xr:uid="{00000000-0005-0000-0000-0000576B0000}"/>
    <cellStyle name="Normal 3 3 5 2 2 2" xfId="5647" xr:uid="{00000000-0005-0000-0000-0000586B0000}"/>
    <cellStyle name="Normal 3 3 5 2 2 2 2" xfId="5648" xr:uid="{00000000-0005-0000-0000-0000596B0000}"/>
    <cellStyle name="Normal 3 3 5 2 2 2 2 2" xfId="5649" xr:uid="{00000000-0005-0000-0000-00005A6B0000}"/>
    <cellStyle name="Normal 3 3 5 2 2 2 2 3" xfId="5650" xr:uid="{00000000-0005-0000-0000-00005B6B0000}"/>
    <cellStyle name="Normal 3 3 5 2 2 2 2 4" xfId="34729" xr:uid="{00000000-0005-0000-0000-00005C6B0000}"/>
    <cellStyle name="Normal 3 3 5 2 2 2 3" xfId="5651" xr:uid="{00000000-0005-0000-0000-00005D6B0000}"/>
    <cellStyle name="Normal 3 3 5 2 2 2 3 2" xfId="5652" xr:uid="{00000000-0005-0000-0000-00005E6B0000}"/>
    <cellStyle name="Normal 3 3 5 2 2 2 4" xfId="5653" xr:uid="{00000000-0005-0000-0000-00005F6B0000}"/>
    <cellStyle name="Normal 3 3 5 2 2 2 4 2" xfId="5654" xr:uid="{00000000-0005-0000-0000-0000606B0000}"/>
    <cellStyle name="Normal 3 3 5 2 2 2 5" xfId="5655" xr:uid="{00000000-0005-0000-0000-0000616B0000}"/>
    <cellStyle name="Normal 3 3 5 2 2 2 6" xfId="34728" xr:uid="{00000000-0005-0000-0000-0000626B0000}"/>
    <cellStyle name="Normal 3 3 5 2 2 3" xfId="5656" xr:uid="{00000000-0005-0000-0000-0000636B0000}"/>
    <cellStyle name="Normal 3 3 5 2 2 3 2" xfId="5657" xr:uid="{00000000-0005-0000-0000-0000646B0000}"/>
    <cellStyle name="Normal 3 3 5 2 2 3 2 2" xfId="5658" xr:uid="{00000000-0005-0000-0000-0000656B0000}"/>
    <cellStyle name="Normal 3 3 5 2 2 3 2 3" xfId="34731" xr:uid="{00000000-0005-0000-0000-0000666B0000}"/>
    <cellStyle name="Normal 3 3 5 2 2 3 3" xfId="5659" xr:uid="{00000000-0005-0000-0000-0000676B0000}"/>
    <cellStyle name="Normal 3 3 5 2 2 3 3 2" xfId="5660" xr:uid="{00000000-0005-0000-0000-0000686B0000}"/>
    <cellStyle name="Normal 3 3 5 2 2 3 4" xfId="5661" xr:uid="{00000000-0005-0000-0000-0000696B0000}"/>
    <cellStyle name="Normal 3 3 5 2 2 3 5" xfId="34730" xr:uid="{00000000-0005-0000-0000-00006A6B0000}"/>
    <cellStyle name="Normal 3 3 5 2 2 4" xfId="5662" xr:uid="{00000000-0005-0000-0000-00006B6B0000}"/>
    <cellStyle name="Normal 3 3 5 2 2 4 2" xfId="5663" xr:uid="{00000000-0005-0000-0000-00006C6B0000}"/>
    <cellStyle name="Normal 3 3 5 2 2 4 2 2" xfId="34733" xr:uid="{00000000-0005-0000-0000-00006D6B0000}"/>
    <cellStyle name="Normal 3 3 5 2 2 4 3" xfId="5664" xr:uid="{00000000-0005-0000-0000-00006E6B0000}"/>
    <cellStyle name="Normal 3 3 5 2 2 4 4" xfId="34732" xr:uid="{00000000-0005-0000-0000-00006F6B0000}"/>
    <cellStyle name="Normal 3 3 5 2 2 5" xfId="5665" xr:uid="{00000000-0005-0000-0000-0000706B0000}"/>
    <cellStyle name="Normal 3 3 5 2 2 5 2" xfId="5666" xr:uid="{00000000-0005-0000-0000-0000716B0000}"/>
    <cellStyle name="Normal 3 3 5 2 2 5 3" xfId="34734" xr:uid="{00000000-0005-0000-0000-0000726B0000}"/>
    <cellStyle name="Normal 3 3 5 2 2 6" xfId="5667" xr:uid="{00000000-0005-0000-0000-0000736B0000}"/>
    <cellStyle name="Normal 3 3 5 2 2 6 2" xfId="5668" xr:uid="{00000000-0005-0000-0000-0000746B0000}"/>
    <cellStyle name="Normal 3 3 5 2 2 6 3" xfId="34735" xr:uid="{00000000-0005-0000-0000-0000756B0000}"/>
    <cellStyle name="Normal 3 3 5 2 2 7" xfId="5669" xr:uid="{00000000-0005-0000-0000-0000766B0000}"/>
    <cellStyle name="Normal 3 3 5 2 2 8" xfId="34727" xr:uid="{00000000-0005-0000-0000-0000776B0000}"/>
    <cellStyle name="Normal 3 3 5 2 3" xfId="5670" xr:uid="{00000000-0005-0000-0000-0000786B0000}"/>
    <cellStyle name="Normal 3 3 5 2 3 2" xfId="5671" xr:uid="{00000000-0005-0000-0000-0000796B0000}"/>
    <cellStyle name="Normal 3 3 5 2 3 2 2" xfId="5672" xr:uid="{00000000-0005-0000-0000-00007A6B0000}"/>
    <cellStyle name="Normal 3 3 5 2 3 2 2 2" xfId="34738" xr:uid="{00000000-0005-0000-0000-00007B6B0000}"/>
    <cellStyle name="Normal 3 3 5 2 3 2 3" xfId="5673" xr:uid="{00000000-0005-0000-0000-00007C6B0000}"/>
    <cellStyle name="Normal 3 3 5 2 3 2 4" xfId="34737" xr:uid="{00000000-0005-0000-0000-00007D6B0000}"/>
    <cellStyle name="Normal 3 3 5 2 3 3" xfId="5674" xr:uid="{00000000-0005-0000-0000-00007E6B0000}"/>
    <cellStyle name="Normal 3 3 5 2 3 3 2" xfId="5675" xr:uid="{00000000-0005-0000-0000-00007F6B0000}"/>
    <cellStyle name="Normal 3 3 5 2 3 3 2 2" xfId="34740" xr:uid="{00000000-0005-0000-0000-0000806B0000}"/>
    <cellStyle name="Normal 3 3 5 2 3 3 3" xfId="34739" xr:uid="{00000000-0005-0000-0000-0000816B0000}"/>
    <cellStyle name="Normal 3 3 5 2 3 4" xfId="5676" xr:uid="{00000000-0005-0000-0000-0000826B0000}"/>
    <cellStyle name="Normal 3 3 5 2 3 4 2" xfId="5677" xr:uid="{00000000-0005-0000-0000-0000836B0000}"/>
    <cellStyle name="Normal 3 3 5 2 3 4 2 2" xfId="34742" xr:uid="{00000000-0005-0000-0000-0000846B0000}"/>
    <cellStyle name="Normal 3 3 5 2 3 4 3" xfId="34741" xr:uid="{00000000-0005-0000-0000-0000856B0000}"/>
    <cellStyle name="Normal 3 3 5 2 3 5" xfId="5678" xr:uid="{00000000-0005-0000-0000-0000866B0000}"/>
    <cellStyle name="Normal 3 3 5 2 3 5 2" xfId="34743" xr:uid="{00000000-0005-0000-0000-0000876B0000}"/>
    <cellStyle name="Normal 3 3 5 2 3 6" xfId="34744" xr:uid="{00000000-0005-0000-0000-0000886B0000}"/>
    <cellStyle name="Normal 3 3 5 2 3 7" xfId="34736" xr:uid="{00000000-0005-0000-0000-0000896B0000}"/>
    <cellStyle name="Normal 3 3 5 2 4" xfId="5679" xr:uid="{00000000-0005-0000-0000-00008A6B0000}"/>
    <cellStyle name="Normal 3 3 5 2 4 2" xfId="5680" xr:uid="{00000000-0005-0000-0000-00008B6B0000}"/>
    <cellStyle name="Normal 3 3 5 2 4 2 2" xfId="5681" xr:uid="{00000000-0005-0000-0000-00008C6B0000}"/>
    <cellStyle name="Normal 3 3 5 2 4 2 2 2" xfId="34747" xr:uid="{00000000-0005-0000-0000-00008D6B0000}"/>
    <cellStyle name="Normal 3 3 5 2 4 2 3" xfId="34746" xr:uid="{00000000-0005-0000-0000-00008E6B0000}"/>
    <cellStyle name="Normal 3 3 5 2 4 3" xfId="5682" xr:uid="{00000000-0005-0000-0000-00008F6B0000}"/>
    <cellStyle name="Normal 3 3 5 2 4 3 2" xfId="5683" xr:uid="{00000000-0005-0000-0000-0000906B0000}"/>
    <cellStyle name="Normal 3 3 5 2 4 3 2 2" xfId="34749" xr:uid="{00000000-0005-0000-0000-0000916B0000}"/>
    <cellStyle name="Normal 3 3 5 2 4 3 3" xfId="34748" xr:uid="{00000000-0005-0000-0000-0000926B0000}"/>
    <cellStyle name="Normal 3 3 5 2 4 4" xfId="5684" xr:uid="{00000000-0005-0000-0000-0000936B0000}"/>
    <cellStyle name="Normal 3 3 5 2 4 4 2" xfId="34751" xr:uid="{00000000-0005-0000-0000-0000946B0000}"/>
    <cellStyle name="Normal 3 3 5 2 4 4 3" xfId="34750" xr:uid="{00000000-0005-0000-0000-0000956B0000}"/>
    <cellStyle name="Normal 3 3 5 2 4 5" xfId="34752" xr:uid="{00000000-0005-0000-0000-0000966B0000}"/>
    <cellStyle name="Normal 3 3 5 2 4 6" xfId="34753" xr:uid="{00000000-0005-0000-0000-0000976B0000}"/>
    <cellStyle name="Normal 3 3 5 2 4 7" xfId="34745" xr:uid="{00000000-0005-0000-0000-0000986B0000}"/>
    <cellStyle name="Normal 3 3 5 2 5" xfId="5685" xr:uid="{00000000-0005-0000-0000-0000996B0000}"/>
    <cellStyle name="Normal 3 3 5 2 5 2" xfId="5686" xr:uid="{00000000-0005-0000-0000-00009A6B0000}"/>
    <cellStyle name="Normal 3 3 5 2 5 2 2" xfId="34756" xr:uid="{00000000-0005-0000-0000-00009B6B0000}"/>
    <cellStyle name="Normal 3 3 5 2 5 2 3" xfId="34755" xr:uid="{00000000-0005-0000-0000-00009C6B0000}"/>
    <cellStyle name="Normal 3 3 5 2 5 3" xfId="5687" xr:uid="{00000000-0005-0000-0000-00009D6B0000}"/>
    <cellStyle name="Normal 3 3 5 2 5 3 2" xfId="34758" xr:uid="{00000000-0005-0000-0000-00009E6B0000}"/>
    <cellStyle name="Normal 3 3 5 2 5 3 3" xfId="34757" xr:uid="{00000000-0005-0000-0000-00009F6B0000}"/>
    <cellStyle name="Normal 3 3 5 2 5 4" xfId="34759" xr:uid="{00000000-0005-0000-0000-0000A06B0000}"/>
    <cellStyle name="Normal 3 3 5 2 5 5" xfId="34760" xr:uid="{00000000-0005-0000-0000-0000A16B0000}"/>
    <cellStyle name="Normal 3 3 5 2 5 6" xfId="34754" xr:uid="{00000000-0005-0000-0000-0000A26B0000}"/>
    <cellStyle name="Normal 3 3 5 2 6" xfId="5688" xr:uid="{00000000-0005-0000-0000-0000A36B0000}"/>
    <cellStyle name="Normal 3 3 5 2 6 2" xfId="5689" xr:uid="{00000000-0005-0000-0000-0000A46B0000}"/>
    <cellStyle name="Normal 3 3 5 2 6 2 2" xfId="34762" xr:uid="{00000000-0005-0000-0000-0000A56B0000}"/>
    <cellStyle name="Normal 3 3 5 2 6 3" xfId="34761" xr:uid="{00000000-0005-0000-0000-0000A66B0000}"/>
    <cellStyle name="Normal 3 3 5 2 7" xfId="5690" xr:uid="{00000000-0005-0000-0000-0000A76B0000}"/>
    <cellStyle name="Normal 3 3 5 2 7 2" xfId="5691" xr:uid="{00000000-0005-0000-0000-0000A86B0000}"/>
    <cellStyle name="Normal 3 3 5 2 7 2 2" xfId="34764" xr:uid="{00000000-0005-0000-0000-0000A96B0000}"/>
    <cellStyle name="Normal 3 3 5 2 7 3" xfId="34763" xr:uid="{00000000-0005-0000-0000-0000AA6B0000}"/>
    <cellStyle name="Normal 3 3 5 2 8" xfId="5692" xr:uid="{00000000-0005-0000-0000-0000AB6B0000}"/>
    <cellStyle name="Normal 3 3 5 2 8 2" xfId="34766" xr:uid="{00000000-0005-0000-0000-0000AC6B0000}"/>
    <cellStyle name="Normal 3 3 5 2 8 3" xfId="34765" xr:uid="{00000000-0005-0000-0000-0000AD6B0000}"/>
    <cellStyle name="Normal 3 3 5 2 9" xfId="34767" xr:uid="{00000000-0005-0000-0000-0000AE6B0000}"/>
    <cellStyle name="Normal 3 3 5 3" xfId="5693" xr:uid="{00000000-0005-0000-0000-0000AF6B0000}"/>
    <cellStyle name="Normal 3 3 5 3 10" xfId="34769" xr:uid="{00000000-0005-0000-0000-0000B06B0000}"/>
    <cellStyle name="Normal 3 3 5 3 11" xfId="34768" xr:uid="{00000000-0005-0000-0000-0000B16B0000}"/>
    <cellStyle name="Normal 3 3 5 3 2" xfId="5694" xr:uid="{00000000-0005-0000-0000-0000B26B0000}"/>
    <cellStyle name="Normal 3 3 5 3 2 2" xfId="5695" xr:uid="{00000000-0005-0000-0000-0000B36B0000}"/>
    <cellStyle name="Normal 3 3 5 3 2 2 2" xfId="5696" xr:uid="{00000000-0005-0000-0000-0000B46B0000}"/>
    <cellStyle name="Normal 3 3 5 3 2 2 2 2" xfId="34772" xr:uid="{00000000-0005-0000-0000-0000B56B0000}"/>
    <cellStyle name="Normal 3 3 5 3 2 2 3" xfId="5697" xr:uid="{00000000-0005-0000-0000-0000B66B0000}"/>
    <cellStyle name="Normal 3 3 5 3 2 2 4" xfId="34771" xr:uid="{00000000-0005-0000-0000-0000B76B0000}"/>
    <cellStyle name="Normal 3 3 5 3 2 3" xfId="5698" xr:uid="{00000000-0005-0000-0000-0000B86B0000}"/>
    <cellStyle name="Normal 3 3 5 3 2 3 2" xfId="5699" xr:uid="{00000000-0005-0000-0000-0000B96B0000}"/>
    <cellStyle name="Normal 3 3 5 3 2 3 2 2" xfId="34774" xr:uid="{00000000-0005-0000-0000-0000BA6B0000}"/>
    <cellStyle name="Normal 3 3 5 3 2 3 3" xfId="34773" xr:uid="{00000000-0005-0000-0000-0000BB6B0000}"/>
    <cellStyle name="Normal 3 3 5 3 2 4" xfId="5700" xr:uid="{00000000-0005-0000-0000-0000BC6B0000}"/>
    <cellStyle name="Normal 3 3 5 3 2 4 2" xfId="5701" xr:uid="{00000000-0005-0000-0000-0000BD6B0000}"/>
    <cellStyle name="Normal 3 3 5 3 2 4 2 2" xfId="34776" xr:uid="{00000000-0005-0000-0000-0000BE6B0000}"/>
    <cellStyle name="Normal 3 3 5 3 2 4 3" xfId="34775" xr:uid="{00000000-0005-0000-0000-0000BF6B0000}"/>
    <cellStyle name="Normal 3 3 5 3 2 5" xfId="5702" xr:uid="{00000000-0005-0000-0000-0000C06B0000}"/>
    <cellStyle name="Normal 3 3 5 3 2 5 2" xfId="34777" xr:uid="{00000000-0005-0000-0000-0000C16B0000}"/>
    <cellStyle name="Normal 3 3 5 3 2 6" xfId="34778" xr:uid="{00000000-0005-0000-0000-0000C26B0000}"/>
    <cellStyle name="Normal 3 3 5 3 2 7" xfId="34770" xr:uid="{00000000-0005-0000-0000-0000C36B0000}"/>
    <cellStyle name="Normal 3 3 5 3 3" xfId="5703" xr:uid="{00000000-0005-0000-0000-0000C46B0000}"/>
    <cellStyle name="Normal 3 3 5 3 3 2" xfId="5704" xr:uid="{00000000-0005-0000-0000-0000C56B0000}"/>
    <cellStyle name="Normal 3 3 5 3 3 2 2" xfId="5705" xr:uid="{00000000-0005-0000-0000-0000C66B0000}"/>
    <cellStyle name="Normal 3 3 5 3 3 2 2 2" xfId="34781" xr:uid="{00000000-0005-0000-0000-0000C76B0000}"/>
    <cellStyle name="Normal 3 3 5 3 3 2 3" xfId="34780" xr:uid="{00000000-0005-0000-0000-0000C86B0000}"/>
    <cellStyle name="Normal 3 3 5 3 3 3" xfId="5706" xr:uid="{00000000-0005-0000-0000-0000C96B0000}"/>
    <cellStyle name="Normal 3 3 5 3 3 3 2" xfId="5707" xr:uid="{00000000-0005-0000-0000-0000CA6B0000}"/>
    <cellStyle name="Normal 3 3 5 3 3 3 2 2" xfId="34783" xr:uid="{00000000-0005-0000-0000-0000CB6B0000}"/>
    <cellStyle name="Normal 3 3 5 3 3 3 3" xfId="34782" xr:uid="{00000000-0005-0000-0000-0000CC6B0000}"/>
    <cellStyle name="Normal 3 3 5 3 3 4" xfId="5708" xr:uid="{00000000-0005-0000-0000-0000CD6B0000}"/>
    <cellStyle name="Normal 3 3 5 3 3 4 2" xfId="34785" xr:uid="{00000000-0005-0000-0000-0000CE6B0000}"/>
    <cellStyle name="Normal 3 3 5 3 3 4 3" xfId="34784" xr:uid="{00000000-0005-0000-0000-0000CF6B0000}"/>
    <cellStyle name="Normal 3 3 5 3 3 5" xfId="34786" xr:uid="{00000000-0005-0000-0000-0000D06B0000}"/>
    <cellStyle name="Normal 3 3 5 3 3 6" xfId="34787" xr:uid="{00000000-0005-0000-0000-0000D16B0000}"/>
    <cellStyle name="Normal 3 3 5 3 3 7" xfId="34779" xr:uid="{00000000-0005-0000-0000-0000D26B0000}"/>
    <cellStyle name="Normal 3 3 5 3 4" xfId="5709" xr:uid="{00000000-0005-0000-0000-0000D36B0000}"/>
    <cellStyle name="Normal 3 3 5 3 4 2" xfId="5710" xr:uid="{00000000-0005-0000-0000-0000D46B0000}"/>
    <cellStyle name="Normal 3 3 5 3 4 2 2" xfId="34790" xr:uid="{00000000-0005-0000-0000-0000D56B0000}"/>
    <cellStyle name="Normal 3 3 5 3 4 2 3" xfId="34789" xr:uid="{00000000-0005-0000-0000-0000D66B0000}"/>
    <cellStyle name="Normal 3 3 5 3 4 3" xfId="5711" xr:uid="{00000000-0005-0000-0000-0000D76B0000}"/>
    <cellStyle name="Normal 3 3 5 3 4 3 2" xfId="34792" xr:uid="{00000000-0005-0000-0000-0000D86B0000}"/>
    <cellStyle name="Normal 3 3 5 3 4 3 3" xfId="34791" xr:uid="{00000000-0005-0000-0000-0000D96B0000}"/>
    <cellStyle name="Normal 3 3 5 3 4 4" xfId="34793" xr:uid="{00000000-0005-0000-0000-0000DA6B0000}"/>
    <cellStyle name="Normal 3 3 5 3 4 4 2" xfId="34794" xr:uid="{00000000-0005-0000-0000-0000DB6B0000}"/>
    <cellStyle name="Normal 3 3 5 3 4 5" xfId="34795" xr:uid="{00000000-0005-0000-0000-0000DC6B0000}"/>
    <cellStyle name="Normal 3 3 5 3 4 6" xfId="34796" xr:uid="{00000000-0005-0000-0000-0000DD6B0000}"/>
    <cellStyle name="Normal 3 3 5 3 4 7" xfId="34788" xr:uid="{00000000-0005-0000-0000-0000DE6B0000}"/>
    <cellStyle name="Normal 3 3 5 3 5" xfId="5712" xr:uid="{00000000-0005-0000-0000-0000DF6B0000}"/>
    <cellStyle name="Normal 3 3 5 3 5 2" xfId="5713" xr:uid="{00000000-0005-0000-0000-0000E06B0000}"/>
    <cellStyle name="Normal 3 3 5 3 5 2 2" xfId="34799" xr:uid="{00000000-0005-0000-0000-0000E16B0000}"/>
    <cellStyle name="Normal 3 3 5 3 5 2 3" xfId="34798" xr:uid="{00000000-0005-0000-0000-0000E26B0000}"/>
    <cellStyle name="Normal 3 3 5 3 5 3" xfId="34800" xr:uid="{00000000-0005-0000-0000-0000E36B0000}"/>
    <cellStyle name="Normal 3 3 5 3 5 3 2" xfId="34801" xr:uid="{00000000-0005-0000-0000-0000E46B0000}"/>
    <cellStyle name="Normal 3 3 5 3 5 4" xfId="34802" xr:uid="{00000000-0005-0000-0000-0000E56B0000}"/>
    <cellStyle name="Normal 3 3 5 3 5 5" xfId="34803" xr:uid="{00000000-0005-0000-0000-0000E66B0000}"/>
    <cellStyle name="Normal 3 3 5 3 5 6" xfId="34797" xr:uid="{00000000-0005-0000-0000-0000E76B0000}"/>
    <cellStyle name="Normal 3 3 5 3 6" xfId="5714" xr:uid="{00000000-0005-0000-0000-0000E86B0000}"/>
    <cellStyle name="Normal 3 3 5 3 6 2" xfId="5715" xr:uid="{00000000-0005-0000-0000-0000E96B0000}"/>
    <cellStyle name="Normal 3 3 5 3 6 2 2" xfId="34805" xr:uid="{00000000-0005-0000-0000-0000EA6B0000}"/>
    <cellStyle name="Normal 3 3 5 3 6 3" xfId="34804" xr:uid="{00000000-0005-0000-0000-0000EB6B0000}"/>
    <cellStyle name="Normal 3 3 5 3 7" xfId="5716" xr:uid="{00000000-0005-0000-0000-0000EC6B0000}"/>
    <cellStyle name="Normal 3 3 5 3 7 2" xfId="34807" xr:uid="{00000000-0005-0000-0000-0000ED6B0000}"/>
    <cellStyle name="Normal 3 3 5 3 7 3" xfId="34806" xr:uid="{00000000-0005-0000-0000-0000EE6B0000}"/>
    <cellStyle name="Normal 3 3 5 3 8" xfId="34808" xr:uid="{00000000-0005-0000-0000-0000EF6B0000}"/>
    <cellStyle name="Normal 3 3 5 3 8 2" xfId="34809" xr:uid="{00000000-0005-0000-0000-0000F06B0000}"/>
    <cellStyle name="Normal 3 3 5 3 9" xfId="34810" xr:uid="{00000000-0005-0000-0000-0000F16B0000}"/>
    <cellStyle name="Normal 3 3 5 4" xfId="5717" xr:uid="{00000000-0005-0000-0000-0000F26B0000}"/>
    <cellStyle name="Normal 3 3 5 4 2" xfId="5718" xr:uid="{00000000-0005-0000-0000-0000F36B0000}"/>
    <cellStyle name="Normal 3 3 5 4 2 2" xfId="5719" xr:uid="{00000000-0005-0000-0000-0000F46B0000}"/>
    <cellStyle name="Normal 3 3 5 4 2 2 2" xfId="5720" xr:uid="{00000000-0005-0000-0000-0000F56B0000}"/>
    <cellStyle name="Normal 3 3 5 4 2 2 3" xfId="5721" xr:uid="{00000000-0005-0000-0000-0000F66B0000}"/>
    <cellStyle name="Normal 3 3 5 4 2 2 4" xfId="34813" xr:uid="{00000000-0005-0000-0000-0000F76B0000}"/>
    <cellStyle name="Normal 3 3 5 4 2 3" xfId="5722" xr:uid="{00000000-0005-0000-0000-0000F86B0000}"/>
    <cellStyle name="Normal 3 3 5 4 2 3 2" xfId="5723" xr:uid="{00000000-0005-0000-0000-0000F96B0000}"/>
    <cellStyle name="Normal 3 3 5 4 2 4" xfId="5724" xr:uid="{00000000-0005-0000-0000-0000FA6B0000}"/>
    <cellStyle name="Normal 3 3 5 4 2 4 2" xfId="5725" xr:uid="{00000000-0005-0000-0000-0000FB6B0000}"/>
    <cellStyle name="Normal 3 3 5 4 2 5" xfId="5726" xr:uid="{00000000-0005-0000-0000-0000FC6B0000}"/>
    <cellStyle name="Normal 3 3 5 4 2 6" xfId="34812" xr:uid="{00000000-0005-0000-0000-0000FD6B0000}"/>
    <cellStyle name="Normal 3 3 5 4 3" xfId="5727" xr:uid="{00000000-0005-0000-0000-0000FE6B0000}"/>
    <cellStyle name="Normal 3 3 5 4 3 2" xfId="5728" xr:uid="{00000000-0005-0000-0000-0000FF6B0000}"/>
    <cellStyle name="Normal 3 3 5 4 3 2 2" xfId="5729" xr:uid="{00000000-0005-0000-0000-0000006C0000}"/>
    <cellStyle name="Normal 3 3 5 4 3 2 3" xfId="34815" xr:uid="{00000000-0005-0000-0000-0000016C0000}"/>
    <cellStyle name="Normal 3 3 5 4 3 3" xfId="5730" xr:uid="{00000000-0005-0000-0000-0000026C0000}"/>
    <cellStyle name="Normal 3 3 5 4 3 3 2" xfId="5731" xr:uid="{00000000-0005-0000-0000-0000036C0000}"/>
    <cellStyle name="Normal 3 3 5 4 3 4" xfId="5732" xr:uid="{00000000-0005-0000-0000-0000046C0000}"/>
    <cellStyle name="Normal 3 3 5 4 3 5" xfId="34814" xr:uid="{00000000-0005-0000-0000-0000056C0000}"/>
    <cellStyle name="Normal 3 3 5 4 4" xfId="5733" xr:uid="{00000000-0005-0000-0000-0000066C0000}"/>
    <cellStyle name="Normal 3 3 5 4 4 2" xfId="5734" xr:uid="{00000000-0005-0000-0000-0000076C0000}"/>
    <cellStyle name="Normal 3 3 5 4 4 2 2" xfId="34817" xr:uid="{00000000-0005-0000-0000-0000086C0000}"/>
    <cellStyle name="Normal 3 3 5 4 4 3" xfId="5735" xr:uid="{00000000-0005-0000-0000-0000096C0000}"/>
    <cellStyle name="Normal 3 3 5 4 4 4" xfId="34816" xr:uid="{00000000-0005-0000-0000-00000A6C0000}"/>
    <cellStyle name="Normal 3 3 5 4 5" xfId="5736" xr:uid="{00000000-0005-0000-0000-00000B6C0000}"/>
    <cellStyle name="Normal 3 3 5 4 5 2" xfId="5737" xr:uid="{00000000-0005-0000-0000-00000C6C0000}"/>
    <cellStyle name="Normal 3 3 5 4 5 3" xfId="34818" xr:uid="{00000000-0005-0000-0000-00000D6C0000}"/>
    <cellStyle name="Normal 3 3 5 4 6" xfId="5738" xr:uid="{00000000-0005-0000-0000-00000E6C0000}"/>
    <cellStyle name="Normal 3 3 5 4 6 2" xfId="5739" xr:uid="{00000000-0005-0000-0000-00000F6C0000}"/>
    <cellStyle name="Normal 3 3 5 4 6 3" xfId="34819" xr:uid="{00000000-0005-0000-0000-0000106C0000}"/>
    <cellStyle name="Normal 3 3 5 4 7" xfId="5740" xr:uid="{00000000-0005-0000-0000-0000116C0000}"/>
    <cellStyle name="Normal 3 3 5 4 8" xfId="34811" xr:uid="{00000000-0005-0000-0000-0000126C0000}"/>
    <cellStyle name="Normal 3 3 5 5" xfId="5741" xr:uid="{00000000-0005-0000-0000-0000136C0000}"/>
    <cellStyle name="Normal 3 3 5 5 2" xfId="5742" xr:uid="{00000000-0005-0000-0000-0000146C0000}"/>
    <cellStyle name="Normal 3 3 5 5 2 2" xfId="5743" xr:uid="{00000000-0005-0000-0000-0000156C0000}"/>
    <cellStyle name="Normal 3 3 5 5 2 2 2" xfId="5744" xr:uid="{00000000-0005-0000-0000-0000166C0000}"/>
    <cellStyle name="Normal 3 3 5 5 2 2 3" xfId="34822" xr:uid="{00000000-0005-0000-0000-0000176C0000}"/>
    <cellStyle name="Normal 3 3 5 5 2 3" xfId="5745" xr:uid="{00000000-0005-0000-0000-0000186C0000}"/>
    <cellStyle name="Normal 3 3 5 5 2 3 2" xfId="5746" xr:uid="{00000000-0005-0000-0000-0000196C0000}"/>
    <cellStyle name="Normal 3 3 5 5 2 4" xfId="5747" xr:uid="{00000000-0005-0000-0000-00001A6C0000}"/>
    <cellStyle name="Normal 3 3 5 5 2 5" xfId="34821" xr:uid="{00000000-0005-0000-0000-00001B6C0000}"/>
    <cellStyle name="Normal 3 3 5 5 3" xfId="5748" xr:uid="{00000000-0005-0000-0000-00001C6C0000}"/>
    <cellStyle name="Normal 3 3 5 5 3 2" xfId="5749" xr:uid="{00000000-0005-0000-0000-00001D6C0000}"/>
    <cellStyle name="Normal 3 3 5 5 3 2 2" xfId="34824" xr:uid="{00000000-0005-0000-0000-00001E6C0000}"/>
    <cellStyle name="Normal 3 3 5 5 3 3" xfId="5750" xr:uid="{00000000-0005-0000-0000-00001F6C0000}"/>
    <cellStyle name="Normal 3 3 5 5 3 4" xfId="34823" xr:uid="{00000000-0005-0000-0000-0000206C0000}"/>
    <cellStyle name="Normal 3 3 5 5 4" xfId="5751" xr:uid="{00000000-0005-0000-0000-0000216C0000}"/>
    <cellStyle name="Normal 3 3 5 5 4 2" xfId="5752" xr:uid="{00000000-0005-0000-0000-0000226C0000}"/>
    <cellStyle name="Normal 3 3 5 5 4 2 2" xfId="34826" xr:uid="{00000000-0005-0000-0000-0000236C0000}"/>
    <cellStyle name="Normal 3 3 5 5 4 3" xfId="34825" xr:uid="{00000000-0005-0000-0000-0000246C0000}"/>
    <cellStyle name="Normal 3 3 5 5 5" xfId="5753" xr:uid="{00000000-0005-0000-0000-0000256C0000}"/>
    <cellStyle name="Normal 3 3 5 5 5 2" xfId="5754" xr:uid="{00000000-0005-0000-0000-0000266C0000}"/>
    <cellStyle name="Normal 3 3 5 5 5 3" xfId="34827" xr:uid="{00000000-0005-0000-0000-0000276C0000}"/>
    <cellStyle name="Normal 3 3 5 5 6" xfId="5755" xr:uid="{00000000-0005-0000-0000-0000286C0000}"/>
    <cellStyle name="Normal 3 3 5 5 6 2" xfId="34828" xr:uid="{00000000-0005-0000-0000-0000296C0000}"/>
    <cellStyle name="Normal 3 3 5 5 7" xfId="34820" xr:uid="{00000000-0005-0000-0000-00002A6C0000}"/>
    <cellStyle name="Normal 3 3 5 6" xfId="5756" xr:uid="{00000000-0005-0000-0000-00002B6C0000}"/>
    <cellStyle name="Normal 3 3 5 6 2" xfId="5757" xr:uid="{00000000-0005-0000-0000-00002C6C0000}"/>
    <cellStyle name="Normal 3 3 5 6 2 2" xfId="5758" xr:uid="{00000000-0005-0000-0000-00002D6C0000}"/>
    <cellStyle name="Normal 3 3 5 6 2 2 2" xfId="34831" xr:uid="{00000000-0005-0000-0000-00002E6C0000}"/>
    <cellStyle name="Normal 3 3 5 6 2 3" xfId="34830" xr:uid="{00000000-0005-0000-0000-00002F6C0000}"/>
    <cellStyle name="Normal 3 3 5 6 3" xfId="5759" xr:uid="{00000000-0005-0000-0000-0000306C0000}"/>
    <cellStyle name="Normal 3 3 5 6 3 2" xfId="5760" xr:uid="{00000000-0005-0000-0000-0000316C0000}"/>
    <cellStyle name="Normal 3 3 5 6 3 2 2" xfId="34833" xr:uid="{00000000-0005-0000-0000-0000326C0000}"/>
    <cellStyle name="Normal 3 3 5 6 3 3" xfId="34832" xr:uid="{00000000-0005-0000-0000-0000336C0000}"/>
    <cellStyle name="Normal 3 3 5 6 4" xfId="5761" xr:uid="{00000000-0005-0000-0000-0000346C0000}"/>
    <cellStyle name="Normal 3 3 5 6 4 2" xfId="34835" xr:uid="{00000000-0005-0000-0000-0000356C0000}"/>
    <cellStyle name="Normal 3 3 5 6 4 3" xfId="34834" xr:uid="{00000000-0005-0000-0000-0000366C0000}"/>
    <cellStyle name="Normal 3 3 5 6 5" xfId="34836" xr:uid="{00000000-0005-0000-0000-0000376C0000}"/>
    <cellStyle name="Normal 3 3 5 6 6" xfId="34837" xr:uid="{00000000-0005-0000-0000-0000386C0000}"/>
    <cellStyle name="Normal 3 3 5 6 7" xfId="34829" xr:uid="{00000000-0005-0000-0000-0000396C0000}"/>
    <cellStyle name="Normal 3 3 5 7" xfId="5762" xr:uid="{00000000-0005-0000-0000-00003A6C0000}"/>
    <cellStyle name="Normal 3 3 5 7 2" xfId="5763" xr:uid="{00000000-0005-0000-0000-00003B6C0000}"/>
    <cellStyle name="Normal 3 3 5 7 2 2" xfId="5764" xr:uid="{00000000-0005-0000-0000-00003C6C0000}"/>
    <cellStyle name="Normal 3 3 5 7 2 2 2" xfId="34840" xr:uid="{00000000-0005-0000-0000-00003D6C0000}"/>
    <cellStyle name="Normal 3 3 5 7 2 3" xfId="34839" xr:uid="{00000000-0005-0000-0000-00003E6C0000}"/>
    <cellStyle name="Normal 3 3 5 7 3" xfId="5765" xr:uid="{00000000-0005-0000-0000-00003F6C0000}"/>
    <cellStyle name="Normal 3 3 5 7 3 2" xfId="5766" xr:uid="{00000000-0005-0000-0000-0000406C0000}"/>
    <cellStyle name="Normal 3 3 5 7 3 2 2" xfId="34842" xr:uid="{00000000-0005-0000-0000-0000416C0000}"/>
    <cellStyle name="Normal 3 3 5 7 3 3" xfId="34841" xr:uid="{00000000-0005-0000-0000-0000426C0000}"/>
    <cellStyle name="Normal 3 3 5 7 4" xfId="5767" xr:uid="{00000000-0005-0000-0000-0000436C0000}"/>
    <cellStyle name="Normal 3 3 5 7 4 2" xfId="34843" xr:uid="{00000000-0005-0000-0000-0000446C0000}"/>
    <cellStyle name="Normal 3 3 5 7 5" xfId="34844" xr:uid="{00000000-0005-0000-0000-0000456C0000}"/>
    <cellStyle name="Normal 3 3 5 7 6" xfId="34838" xr:uid="{00000000-0005-0000-0000-0000466C0000}"/>
    <cellStyle name="Normal 3 3 5 8" xfId="5768" xr:uid="{00000000-0005-0000-0000-0000476C0000}"/>
    <cellStyle name="Normal 3 3 5 8 2" xfId="5769" xr:uid="{00000000-0005-0000-0000-0000486C0000}"/>
    <cellStyle name="Normal 3 3 5 8 2 2" xfId="34846" xr:uid="{00000000-0005-0000-0000-0000496C0000}"/>
    <cellStyle name="Normal 3 3 5 8 3" xfId="5770" xr:uid="{00000000-0005-0000-0000-00004A6C0000}"/>
    <cellStyle name="Normal 3 3 5 8 4" xfId="34845" xr:uid="{00000000-0005-0000-0000-00004B6C0000}"/>
    <cellStyle name="Normal 3 3 5 9" xfId="5771" xr:uid="{00000000-0005-0000-0000-00004C6C0000}"/>
    <cellStyle name="Normal 3 3 5 9 2" xfId="5772" xr:uid="{00000000-0005-0000-0000-00004D6C0000}"/>
    <cellStyle name="Normal 3 3 5 9 2 2" xfId="34848" xr:uid="{00000000-0005-0000-0000-00004E6C0000}"/>
    <cellStyle name="Normal 3 3 5 9 3" xfId="34847" xr:uid="{00000000-0005-0000-0000-00004F6C0000}"/>
    <cellStyle name="Normal 3 3 6" xfId="5773" xr:uid="{00000000-0005-0000-0000-0000506C0000}"/>
    <cellStyle name="Normal 3 3 6 10" xfId="5774" xr:uid="{00000000-0005-0000-0000-0000516C0000}"/>
    <cellStyle name="Normal 3 3 6 10 2" xfId="34850" xr:uid="{00000000-0005-0000-0000-0000526C0000}"/>
    <cellStyle name="Normal 3 3 6 11" xfId="34851" xr:uid="{00000000-0005-0000-0000-0000536C0000}"/>
    <cellStyle name="Normal 3 3 6 12" xfId="34849" xr:uid="{00000000-0005-0000-0000-0000546C0000}"/>
    <cellStyle name="Normal 3 3 6 2" xfId="5775" xr:uid="{00000000-0005-0000-0000-0000556C0000}"/>
    <cellStyle name="Normal 3 3 6 2 2" xfId="5776" xr:uid="{00000000-0005-0000-0000-0000566C0000}"/>
    <cellStyle name="Normal 3 3 6 2 2 2" xfId="5777" xr:uid="{00000000-0005-0000-0000-0000576C0000}"/>
    <cellStyle name="Normal 3 3 6 2 2 2 2" xfId="5778" xr:uid="{00000000-0005-0000-0000-0000586C0000}"/>
    <cellStyle name="Normal 3 3 6 2 2 2 3" xfId="5779" xr:uid="{00000000-0005-0000-0000-0000596C0000}"/>
    <cellStyle name="Normal 3 3 6 2 2 2 4" xfId="34854" xr:uid="{00000000-0005-0000-0000-00005A6C0000}"/>
    <cellStyle name="Normal 3 3 6 2 2 3" xfId="5780" xr:uid="{00000000-0005-0000-0000-00005B6C0000}"/>
    <cellStyle name="Normal 3 3 6 2 2 3 2" xfId="5781" xr:uid="{00000000-0005-0000-0000-00005C6C0000}"/>
    <cellStyle name="Normal 3 3 6 2 2 4" xfId="5782" xr:uid="{00000000-0005-0000-0000-00005D6C0000}"/>
    <cellStyle name="Normal 3 3 6 2 2 4 2" xfId="5783" xr:uid="{00000000-0005-0000-0000-00005E6C0000}"/>
    <cellStyle name="Normal 3 3 6 2 2 5" xfId="5784" xr:uid="{00000000-0005-0000-0000-00005F6C0000}"/>
    <cellStyle name="Normal 3 3 6 2 2 6" xfId="34853" xr:uid="{00000000-0005-0000-0000-0000606C0000}"/>
    <cellStyle name="Normal 3 3 6 2 3" xfId="5785" xr:uid="{00000000-0005-0000-0000-0000616C0000}"/>
    <cellStyle name="Normal 3 3 6 2 3 2" xfId="5786" xr:uid="{00000000-0005-0000-0000-0000626C0000}"/>
    <cellStyle name="Normal 3 3 6 2 3 2 2" xfId="5787" xr:uid="{00000000-0005-0000-0000-0000636C0000}"/>
    <cellStyle name="Normal 3 3 6 2 3 2 3" xfId="34856" xr:uid="{00000000-0005-0000-0000-0000646C0000}"/>
    <cellStyle name="Normal 3 3 6 2 3 3" xfId="5788" xr:uid="{00000000-0005-0000-0000-0000656C0000}"/>
    <cellStyle name="Normal 3 3 6 2 3 3 2" xfId="5789" xr:uid="{00000000-0005-0000-0000-0000666C0000}"/>
    <cellStyle name="Normal 3 3 6 2 3 4" xfId="5790" xr:uid="{00000000-0005-0000-0000-0000676C0000}"/>
    <cellStyle name="Normal 3 3 6 2 3 5" xfId="34855" xr:uid="{00000000-0005-0000-0000-0000686C0000}"/>
    <cellStyle name="Normal 3 3 6 2 4" xfId="5791" xr:uid="{00000000-0005-0000-0000-0000696C0000}"/>
    <cellStyle name="Normal 3 3 6 2 4 2" xfId="5792" xr:uid="{00000000-0005-0000-0000-00006A6C0000}"/>
    <cellStyle name="Normal 3 3 6 2 4 2 2" xfId="34858" xr:uid="{00000000-0005-0000-0000-00006B6C0000}"/>
    <cellStyle name="Normal 3 3 6 2 4 3" xfId="5793" xr:uid="{00000000-0005-0000-0000-00006C6C0000}"/>
    <cellStyle name="Normal 3 3 6 2 4 4" xfId="34857" xr:uid="{00000000-0005-0000-0000-00006D6C0000}"/>
    <cellStyle name="Normal 3 3 6 2 5" xfId="5794" xr:uid="{00000000-0005-0000-0000-00006E6C0000}"/>
    <cellStyle name="Normal 3 3 6 2 5 2" xfId="5795" xr:uid="{00000000-0005-0000-0000-00006F6C0000}"/>
    <cellStyle name="Normal 3 3 6 2 5 3" xfId="34859" xr:uid="{00000000-0005-0000-0000-0000706C0000}"/>
    <cellStyle name="Normal 3 3 6 2 6" xfId="5796" xr:uid="{00000000-0005-0000-0000-0000716C0000}"/>
    <cellStyle name="Normal 3 3 6 2 6 2" xfId="5797" xr:uid="{00000000-0005-0000-0000-0000726C0000}"/>
    <cellStyle name="Normal 3 3 6 2 6 3" xfId="34860" xr:uid="{00000000-0005-0000-0000-0000736C0000}"/>
    <cellStyle name="Normal 3 3 6 2 7" xfId="5798" xr:uid="{00000000-0005-0000-0000-0000746C0000}"/>
    <cellStyle name="Normal 3 3 6 2 8" xfId="34852" xr:uid="{00000000-0005-0000-0000-0000756C0000}"/>
    <cellStyle name="Normal 3 3 6 3" xfId="5799" xr:uid="{00000000-0005-0000-0000-0000766C0000}"/>
    <cellStyle name="Normal 3 3 6 3 2" xfId="5800" xr:uid="{00000000-0005-0000-0000-0000776C0000}"/>
    <cellStyle name="Normal 3 3 6 3 2 2" xfId="5801" xr:uid="{00000000-0005-0000-0000-0000786C0000}"/>
    <cellStyle name="Normal 3 3 6 3 2 2 2" xfId="5802" xr:uid="{00000000-0005-0000-0000-0000796C0000}"/>
    <cellStyle name="Normal 3 3 6 3 2 2 3" xfId="5803" xr:uid="{00000000-0005-0000-0000-00007A6C0000}"/>
    <cellStyle name="Normal 3 3 6 3 2 2 4" xfId="34863" xr:uid="{00000000-0005-0000-0000-00007B6C0000}"/>
    <cellStyle name="Normal 3 3 6 3 2 3" xfId="5804" xr:uid="{00000000-0005-0000-0000-00007C6C0000}"/>
    <cellStyle name="Normal 3 3 6 3 2 3 2" xfId="5805" xr:uid="{00000000-0005-0000-0000-00007D6C0000}"/>
    <cellStyle name="Normal 3 3 6 3 2 4" xfId="5806" xr:uid="{00000000-0005-0000-0000-00007E6C0000}"/>
    <cellStyle name="Normal 3 3 6 3 2 4 2" xfId="5807" xr:uid="{00000000-0005-0000-0000-00007F6C0000}"/>
    <cellStyle name="Normal 3 3 6 3 2 5" xfId="5808" xr:uid="{00000000-0005-0000-0000-0000806C0000}"/>
    <cellStyle name="Normal 3 3 6 3 2 6" xfId="34862" xr:uid="{00000000-0005-0000-0000-0000816C0000}"/>
    <cellStyle name="Normal 3 3 6 3 3" xfId="5809" xr:uid="{00000000-0005-0000-0000-0000826C0000}"/>
    <cellStyle name="Normal 3 3 6 3 3 2" xfId="5810" xr:uid="{00000000-0005-0000-0000-0000836C0000}"/>
    <cellStyle name="Normal 3 3 6 3 3 2 2" xfId="5811" xr:uid="{00000000-0005-0000-0000-0000846C0000}"/>
    <cellStyle name="Normal 3 3 6 3 3 2 3" xfId="34865" xr:uid="{00000000-0005-0000-0000-0000856C0000}"/>
    <cellStyle name="Normal 3 3 6 3 3 3" xfId="5812" xr:uid="{00000000-0005-0000-0000-0000866C0000}"/>
    <cellStyle name="Normal 3 3 6 3 3 3 2" xfId="5813" xr:uid="{00000000-0005-0000-0000-0000876C0000}"/>
    <cellStyle name="Normal 3 3 6 3 3 4" xfId="5814" xr:uid="{00000000-0005-0000-0000-0000886C0000}"/>
    <cellStyle name="Normal 3 3 6 3 3 5" xfId="34864" xr:uid="{00000000-0005-0000-0000-0000896C0000}"/>
    <cellStyle name="Normal 3 3 6 3 4" xfId="5815" xr:uid="{00000000-0005-0000-0000-00008A6C0000}"/>
    <cellStyle name="Normal 3 3 6 3 4 2" xfId="5816" xr:uid="{00000000-0005-0000-0000-00008B6C0000}"/>
    <cellStyle name="Normal 3 3 6 3 4 2 2" xfId="34867" xr:uid="{00000000-0005-0000-0000-00008C6C0000}"/>
    <cellStyle name="Normal 3 3 6 3 4 3" xfId="5817" xr:uid="{00000000-0005-0000-0000-00008D6C0000}"/>
    <cellStyle name="Normal 3 3 6 3 4 4" xfId="34866" xr:uid="{00000000-0005-0000-0000-00008E6C0000}"/>
    <cellStyle name="Normal 3 3 6 3 5" xfId="5818" xr:uid="{00000000-0005-0000-0000-00008F6C0000}"/>
    <cellStyle name="Normal 3 3 6 3 5 2" xfId="5819" xr:uid="{00000000-0005-0000-0000-0000906C0000}"/>
    <cellStyle name="Normal 3 3 6 3 5 3" xfId="34868" xr:uid="{00000000-0005-0000-0000-0000916C0000}"/>
    <cellStyle name="Normal 3 3 6 3 6" xfId="5820" xr:uid="{00000000-0005-0000-0000-0000926C0000}"/>
    <cellStyle name="Normal 3 3 6 3 6 2" xfId="5821" xr:uid="{00000000-0005-0000-0000-0000936C0000}"/>
    <cellStyle name="Normal 3 3 6 3 6 3" xfId="34869" xr:uid="{00000000-0005-0000-0000-0000946C0000}"/>
    <cellStyle name="Normal 3 3 6 3 7" xfId="5822" xr:uid="{00000000-0005-0000-0000-0000956C0000}"/>
    <cellStyle name="Normal 3 3 6 3 8" xfId="34861" xr:uid="{00000000-0005-0000-0000-0000966C0000}"/>
    <cellStyle name="Normal 3 3 6 4" xfId="5823" xr:uid="{00000000-0005-0000-0000-0000976C0000}"/>
    <cellStyle name="Normal 3 3 6 4 2" xfId="5824" xr:uid="{00000000-0005-0000-0000-0000986C0000}"/>
    <cellStyle name="Normal 3 3 6 4 2 2" xfId="5825" xr:uid="{00000000-0005-0000-0000-0000996C0000}"/>
    <cellStyle name="Normal 3 3 6 4 2 2 2" xfId="5826" xr:uid="{00000000-0005-0000-0000-00009A6C0000}"/>
    <cellStyle name="Normal 3 3 6 4 2 2 3" xfId="34872" xr:uid="{00000000-0005-0000-0000-00009B6C0000}"/>
    <cellStyle name="Normal 3 3 6 4 2 3" xfId="5827" xr:uid="{00000000-0005-0000-0000-00009C6C0000}"/>
    <cellStyle name="Normal 3 3 6 4 2 3 2" xfId="5828" xr:uid="{00000000-0005-0000-0000-00009D6C0000}"/>
    <cellStyle name="Normal 3 3 6 4 2 4" xfId="5829" xr:uid="{00000000-0005-0000-0000-00009E6C0000}"/>
    <cellStyle name="Normal 3 3 6 4 2 5" xfId="34871" xr:uid="{00000000-0005-0000-0000-00009F6C0000}"/>
    <cellStyle name="Normal 3 3 6 4 3" xfId="5830" xr:uid="{00000000-0005-0000-0000-0000A06C0000}"/>
    <cellStyle name="Normal 3 3 6 4 3 2" xfId="5831" xr:uid="{00000000-0005-0000-0000-0000A16C0000}"/>
    <cellStyle name="Normal 3 3 6 4 3 2 2" xfId="34874" xr:uid="{00000000-0005-0000-0000-0000A26C0000}"/>
    <cellStyle name="Normal 3 3 6 4 3 3" xfId="5832" xr:uid="{00000000-0005-0000-0000-0000A36C0000}"/>
    <cellStyle name="Normal 3 3 6 4 3 4" xfId="34873" xr:uid="{00000000-0005-0000-0000-0000A46C0000}"/>
    <cellStyle name="Normal 3 3 6 4 4" xfId="5833" xr:uid="{00000000-0005-0000-0000-0000A56C0000}"/>
    <cellStyle name="Normal 3 3 6 4 4 2" xfId="5834" xr:uid="{00000000-0005-0000-0000-0000A66C0000}"/>
    <cellStyle name="Normal 3 3 6 4 4 2 2" xfId="34876" xr:uid="{00000000-0005-0000-0000-0000A76C0000}"/>
    <cellStyle name="Normal 3 3 6 4 4 3" xfId="34875" xr:uid="{00000000-0005-0000-0000-0000A86C0000}"/>
    <cellStyle name="Normal 3 3 6 4 5" xfId="5835" xr:uid="{00000000-0005-0000-0000-0000A96C0000}"/>
    <cellStyle name="Normal 3 3 6 4 5 2" xfId="5836" xr:uid="{00000000-0005-0000-0000-0000AA6C0000}"/>
    <cellStyle name="Normal 3 3 6 4 5 3" xfId="34877" xr:uid="{00000000-0005-0000-0000-0000AB6C0000}"/>
    <cellStyle name="Normal 3 3 6 4 6" xfId="5837" xr:uid="{00000000-0005-0000-0000-0000AC6C0000}"/>
    <cellStyle name="Normal 3 3 6 4 6 2" xfId="34878" xr:uid="{00000000-0005-0000-0000-0000AD6C0000}"/>
    <cellStyle name="Normal 3 3 6 4 7" xfId="34870" xr:uid="{00000000-0005-0000-0000-0000AE6C0000}"/>
    <cellStyle name="Normal 3 3 6 5" xfId="5838" xr:uid="{00000000-0005-0000-0000-0000AF6C0000}"/>
    <cellStyle name="Normal 3 3 6 5 2" xfId="5839" xr:uid="{00000000-0005-0000-0000-0000B06C0000}"/>
    <cellStyle name="Normal 3 3 6 5 2 2" xfId="5840" xr:uid="{00000000-0005-0000-0000-0000B16C0000}"/>
    <cellStyle name="Normal 3 3 6 5 2 2 2" xfId="34881" xr:uid="{00000000-0005-0000-0000-0000B26C0000}"/>
    <cellStyle name="Normal 3 3 6 5 2 3" xfId="34880" xr:uid="{00000000-0005-0000-0000-0000B36C0000}"/>
    <cellStyle name="Normal 3 3 6 5 3" xfId="5841" xr:uid="{00000000-0005-0000-0000-0000B46C0000}"/>
    <cellStyle name="Normal 3 3 6 5 3 2" xfId="5842" xr:uid="{00000000-0005-0000-0000-0000B56C0000}"/>
    <cellStyle name="Normal 3 3 6 5 3 2 2" xfId="34883" xr:uid="{00000000-0005-0000-0000-0000B66C0000}"/>
    <cellStyle name="Normal 3 3 6 5 3 3" xfId="34882" xr:uid="{00000000-0005-0000-0000-0000B76C0000}"/>
    <cellStyle name="Normal 3 3 6 5 4" xfId="5843" xr:uid="{00000000-0005-0000-0000-0000B86C0000}"/>
    <cellStyle name="Normal 3 3 6 5 4 2" xfId="34885" xr:uid="{00000000-0005-0000-0000-0000B96C0000}"/>
    <cellStyle name="Normal 3 3 6 5 4 3" xfId="34884" xr:uid="{00000000-0005-0000-0000-0000BA6C0000}"/>
    <cellStyle name="Normal 3 3 6 5 5" xfId="34886" xr:uid="{00000000-0005-0000-0000-0000BB6C0000}"/>
    <cellStyle name="Normal 3 3 6 5 6" xfId="34887" xr:uid="{00000000-0005-0000-0000-0000BC6C0000}"/>
    <cellStyle name="Normal 3 3 6 5 7" xfId="34879" xr:uid="{00000000-0005-0000-0000-0000BD6C0000}"/>
    <cellStyle name="Normal 3 3 6 6" xfId="5844" xr:uid="{00000000-0005-0000-0000-0000BE6C0000}"/>
    <cellStyle name="Normal 3 3 6 6 2" xfId="5845" xr:uid="{00000000-0005-0000-0000-0000BF6C0000}"/>
    <cellStyle name="Normal 3 3 6 6 2 2" xfId="5846" xr:uid="{00000000-0005-0000-0000-0000C06C0000}"/>
    <cellStyle name="Normal 3 3 6 6 2 2 2" xfId="34890" xr:uid="{00000000-0005-0000-0000-0000C16C0000}"/>
    <cellStyle name="Normal 3 3 6 6 2 3" xfId="34889" xr:uid="{00000000-0005-0000-0000-0000C26C0000}"/>
    <cellStyle name="Normal 3 3 6 6 3" xfId="5847" xr:uid="{00000000-0005-0000-0000-0000C36C0000}"/>
    <cellStyle name="Normal 3 3 6 6 3 2" xfId="5848" xr:uid="{00000000-0005-0000-0000-0000C46C0000}"/>
    <cellStyle name="Normal 3 3 6 6 3 2 2" xfId="34892" xr:uid="{00000000-0005-0000-0000-0000C56C0000}"/>
    <cellStyle name="Normal 3 3 6 6 3 3" xfId="34891" xr:uid="{00000000-0005-0000-0000-0000C66C0000}"/>
    <cellStyle name="Normal 3 3 6 6 4" xfId="5849" xr:uid="{00000000-0005-0000-0000-0000C76C0000}"/>
    <cellStyle name="Normal 3 3 6 6 4 2" xfId="34893" xr:uid="{00000000-0005-0000-0000-0000C86C0000}"/>
    <cellStyle name="Normal 3 3 6 6 5" xfId="34894" xr:uid="{00000000-0005-0000-0000-0000C96C0000}"/>
    <cellStyle name="Normal 3 3 6 6 6" xfId="34888" xr:uid="{00000000-0005-0000-0000-0000CA6C0000}"/>
    <cellStyle name="Normal 3 3 6 7" xfId="5850" xr:uid="{00000000-0005-0000-0000-0000CB6C0000}"/>
    <cellStyle name="Normal 3 3 6 7 2" xfId="5851" xr:uid="{00000000-0005-0000-0000-0000CC6C0000}"/>
    <cellStyle name="Normal 3 3 6 7 2 2" xfId="34896" xr:uid="{00000000-0005-0000-0000-0000CD6C0000}"/>
    <cellStyle name="Normal 3 3 6 7 3" xfId="5852" xr:uid="{00000000-0005-0000-0000-0000CE6C0000}"/>
    <cellStyle name="Normal 3 3 6 7 4" xfId="34895" xr:uid="{00000000-0005-0000-0000-0000CF6C0000}"/>
    <cellStyle name="Normal 3 3 6 8" xfId="5853" xr:uid="{00000000-0005-0000-0000-0000D06C0000}"/>
    <cellStyle name="Normal 3 3 6 8 2" xfId="5854" xr:uid="{00000000-0005-0000-0000-0000D16C0000}"/>
    <cellStyle name="Normal 3 3 6 8 2 2" xfId="34898" xr:uid="{00000000-0005-0000-0000-0000D26C0000}"/>
    <cellStyle name="Normal 3 3 6 8 3" xfId="34897" xr:uid="{00000000-0005-0000-0000-0000D36C0000}"/>
    <cellStyle name="Normal 3 3 6 9" xfId="5855" xr:uid="{00000000-0005-0000-0000-0000D46C0000}"/>
    <cellStyle name="Normal 3 3 6 9 2" xfId="5856" xr:uid="{00000000-0005-0000-0000-0000D56C0000}"/>
    <cellStyle name="Normal 3 3 6 9 2 2" xfId="34900" xr:uid="{00000000-0005-0000-0000-0000D66C0000}"/>
    <cellStyle name="Normal 3 3 6 9 3" xfId="34899" xr:uid="{00000000-0005-0000-0000-0000D76C0000}"/>
    <cellStyle name="Normal 3 3 7" xfId="5857" xr:uid="{00000000-0005-0000-0000-0000D86C0000}"/>
    <cellStyle name="Normal 3 3 7 10" xfId="34902" xr:uid="{00000000-0005-0000-0000-0000D96C0000}"/>
    <cellStyle name="Normal 3 3 7 11" xfId="34901" xr:uid="{00000000-0005-0000-0000-0000DA6C0000}"/>
    <cellStyle name="Normal 3 3 7 2" xfId="5858" xr:uid="{00000000-0005-0000-0000-0000DB6C0000}"/>
    <cellStyle name="Normal 3 3 7 2 2" xfId="5859" xr:uid="{00000000-0005-0000-0000-0000DC6C0000}"/>
    <cellStyle name="Normal 3 3 7 2 2 2" xfId="5860" xr:uid="{00000000-0005-0000-0000-0000DD6C0000}"/>
    <cellStyle name="Normal 3 3 7 2 2 2 2" xfId="5861" xr:uid="{00000000-0005-0000-0000-0000DE6C0000}"/>
    <cellStyle name="Normal 3 3 7 2 2 2 3" xfId="5862" xr:uid="{00000000-0005-0000-0000-0000DF6C0000}"/>
    <cellStyle name="Normal 3 3 7 2 2 2 4" xfId="34905" xr:uid="{00000000-0005-0000-0000-0000E06C0000}"/>
    <cellStyle name="Normal 3 3 7 2 2 3" xfId="5863" xr:uid="{00000000-0005-0000-0000-0000E16C0000}"/>
    <cellStyle name="Normal 3 3 7 2 2 3 2" xfId="5864" xr:uid="{00000000-0005-0000-0000-0000E26C0000}"/>
    <cellStyle name="Normal 3 3 7 2 2 4" xfId="5865" xr:uid="{00000000-0005-0000-0000-0000E36C0000}"/>
    <cellStyle name="Normal 3 3 7 2 2 4 2" xfId="5866" xr:uid="{00000000-0005-0000-0000-0000E46C0000}"/>
    <cellStyle name="Normal 3 3 7 2 2 5" xfId="5867" xr:uid="{00000000-0005-0000-0000-0000E56C0000}"/>
    <cellStyle name="Normal 3 3 7 2 2 6" xfId="34904" xr:uid="{00000000-0005-0000-0000-0000E66C0000}"/>
    <cellStyle name="Normal 3 3 7 2 3" xfId="5868" xr:uid="{00000000-0005-0000-0000-0000E76C0000}"/>
    <cellStyle name="Normal 3 3 7 2 3 2" xfId="5869" xr:uid="{00000000-0005-0000-0000-0000E86C0000}"/>
    <cellStyle name="Normal 3 3 7 2 3 2 2" xfId="5870" xr:uid="{00000000-0005-0000-0000-0000E96C0000}"/>
    <cellStyle name="Normal 3 3 7 2 3 2 3" xfId="34907" xr:uid="{00000000-0005-0000-0000-0000EA6C0000}"/>
    <cellStyle name="Normal 3 3 7 2 3 3" xfId="5871" xr:uid="{00000000-0005-0000-0000-0000EB6C0000}"/>
    <cellStyle name="Normal 3 3 7 2 3 3 2" xfId="5872" xr:uid="{00000000-0005-0000-0000-0000EC6C0000}"/>
    <cellStyle name="Normal 3 3 7 2 3 4" xfId="5873" xr:uid="{00000000-0005-0000-0000-0000ED6C0000}"/>
    <cellStyle name="Normal 3 3 7 2 3 5" xfId="34906" xr:uid="{00000000-0005-0000-0000-0000EE6C0000}"/>
    <cellStyle name="Normal 3 3 7 2 4" xfId="5874" xr:uid="{00000000-0005-0000-0000-0000EF6C0000}"/>
    <cellStyle name="Normal 3 3 7 2 4 2" xfId="5875" xr:uid="{00000000-0005-0000-0000-0000F06C0000}"/>
    <cellStyle name="Normal 3 3 7 2 4 2 2" xfId="34909" xr:uid="{00000000-0005-0000-0000-0000F16C0000}"/>
    <cellStyle name="Normal 3 3 7 2 4 3" xfId="5876" xr:uid="{00000000-0005-0000-0000-0000F26C0000}"/>
    <cellStyle name="Normal 3 3 7 2 4 4" xfId="34908" xr:uid="{00000000-0005-0000-0000-0000F36C0000}"/>
    <cellStyle name="Normal 3 3 7 2 5" xfId="5877" xr:uid="{00000000-0005-0000-0000-0000F46C0000}"/>
    <cellStyle name="Normal 3 3 7 2 5 2" xfId="5878" xr:uid="{00000000-0005-0000-0000-0000F56C0000}"/>
    <cellStyle name="Normal 3 3 7 2 5 3" xfId="34910" xr:uid="{00000000-0005-0000-0000-0000F66C0000}"/>
    <cellStyle name="Normal 3 3 7 2 6" xfId="5879" xr:uid="{00000000-0005-0000-0000-0000F76C0000}"/>
    <cellStyle name="Normal 3 3 7 2 6 2" xfId="5880" xr:uid="{00000000-0005-0000-0000-0000F86C0000}"/>
    <cellStyle name="Normal 3 3 7 2 6 3" xfId="34911" xr:uid="{00000000-0005-0000-0000-0000F96C0000}"/>
    <cellStyle name="Normal 3 3 7 2 7" xfId="5881" xr:uid="{00000000-0005-0000-0000-0000FA6C0000}"/>
    <cellStyle name="Normal 3 3 7 2 8" xfId="34903" xr:uid="{00000000-0005-0000-0000-0000FB6C0000}"/>
    <cellStyle name="Normal 3 3 7 3" xfId="5882" xr:uid="{00000000-0005-0000-0000-0000FC6C0000}"/>
    <cellStyle name="Normal 3 3 7 3 2" xfId="5883" xr:uid="{00000000-0005-0000-0000-0000FD6C0000}"/>
    <cellStyle name="Normal 3 3 7 3 2 2" xfId="5884" xr:uid="{00000000-0005-0000-0000-0000FE6C0000}"/>
    <cellStyle name="Normal 3 3 7 3 2 2 2" xfId="34914" xr:uid="{00000000-0005-0000-0000-0000FF6C0000}"/>
    <cellStyle name="Normal 3 3 7 3 2 3" xfId="5885" xr:uid="{00000000-0005-0000-0000-0000006D0000}"/>
    <cellStyle name="Normal 3 3 7 3 2 4" xfId="34913" xr:uid="{00000000-0005-0000-0000-0000016D0000}"/>
    <cellStyle name="Normal 3 3 7 3 3" xfId="5886" xr:uid="{00000000-0005-0000-0000-0000026D0000}"/>
    <cellStyle name="Normal 3 3 7 3 3 2" xfId="5887" xr:uid="{00000000-0005-0000-0000-0000036D0000}"/>
    <cellStyle name="Normal 3 3 7 3 3 2 2" xfId="34916" xr:uid="{00000000-0005-0000-0000-0000046D0000}"/>
    <cellStyle name="Normal 3 3 7 3 3 3" xfId="34915" xr:uid="{00000000-0005-0000-0000-0000056D0000}"/>
    <cellStyle name="Normal 3 3 7 3 4" xfId="5888" xr:uid="{00000000-0005-0000-0000-0000066D0000}"/>
    <cellStyle name="Normal 3 3 7 3 4 2" xfId="5889" xr:uid="{00000000-0005-0000-0000-0000076D0000}"/>
    <cellStyle name="Normal 3 3 7 3 4 2 2" xfId="34918" xr:uid="{00000000-0005-0000-0000-0000086D0000}"/>
    <cellStyle name="Normal 3 3 7 3 4 3" xfId="34917" xr:uid="{00000000-0005-0000-0000-0000096D0000}"/>
    <cellStyle name="Normal 3 3 7 3 5" xfId="5890" xr:uid="{00000000-0005-0000-0000-00000A6D0000}"/>
    <cellStyle name="Normal 3 3 7 3 5 2" xfId="34919" xr:uid="{00000000-0005-0000-0000-00000B6D0000}"/>
    <cellStyle name="Normal 3 3 7 3 6" xfId="34920" xr:uid="{00000000-0005-0000-0000-00000C6D0000}"/>
    <cellStyle name="Normal 3 3 7 3 7" xfId="34912" xr:uid="{00000000-0005-0000-0000-00000D6D0000}"/>
    <cellStyle name="Normal 3 3 7 4" xfId="5891" xr:uid="{00000000-0005-0000-0000-00000E6D0000}"/>
    <cellStyle name="Normal 3 3 7 4 2" xfId="5892" xr:uid="{00000000-0005-0000-0000-00000F6D0000}"/>
    <cellStyle name="Normal 3 3 7 4 2 2" xfId="5893" xr:uid="{00000000-0005-0000-0000-0000106D0000}"/>
    <cellStyle name="Normal 3 3 7 4 2 2 2" xfId="34923" xr:uid="{00000000-0005-0000-0000-0000116D0000}"/>
    <cellStyle name="Normal 3 3 7 4 2 3" xfId="34922" xr:uid="{00000000-0005-0000-0000-0000126D0000}"/>
    <cellStyle name="Normal 3 3 7 4 3" xfId="5894" xr:uid="{00000000-0005-0000-0000-0000136D0000}"/>
    <cellStyle name="Normal 3 3 7 4 3 2" xfId="5895" xr:uid="{00000000-0005-0000-0000-0000146D0000}"/>
    <cellStyle name="Normal 3 3 7 4 3 2 2" xfId="34925" xr:uid="{00000000-0005-0000-0000-0000156D0000}"/>
    <cellStyle name="Normal 3 3 7 4 3 3" xfId="34924" xr:uid="{00000000-0005-0000-0000-0000166D0000}"/>
    <cellStyle name="Normal 3 3 7 4 4" xfId="5896" xr:uid="{00000000-0005-0000-0000-0000176D0000}"/>
    <cellStyle name="Normal 3 3 7 4 4 2" xfId="34927" xr:uid="{00000000-0005-0000-0000-0000186D0000}"/>
    <cellStyle name="Normal 3 3 7 4 4 3" xfId="34926" xr:uid="{00000000-0005-0000-0000-0000196D0000}"/>
    <cellStyle name="Normal 3 3 7 4 5" xfId="34928" xr:uid="{00000000-0005-0000-0000-00001A6D0000}"/>
    <cellStyle name="Normal 3 3 7 4 6" xfId="34929" xr:uid="{00000000-0005-0000-0000-00001B6D0000}"/>
    <cellStyle name="Normal 3 3 7 4 7" xfId="34921" xr:uid="{00000000-0005-0000-0000-00001C6D0000}"/>
    <cellStyle name="Normal 3 3 7 5" xfId="5897" xr:uid="{00000000-0005-0000-0000-00001D6D0000}"/>
    <cellStyle name="Normal 3 3 7 5 2" xfId="5898" xr:uid="{00000000-0005-0000-0000-00001E6D0000}"/>
    <cellStyle name="Normal 3 3 7 5 2 2" xfId="34932" xr:uid="{00000000-0005-0000-0000-00001F6D0000}"/>
    <cellStyle name="Normal 3 3 7 5 2 3" xfId="34931" xr:uid="{00000000-0005-0000-0000-0000206D0000}"/>
    <cellStyle name="Normal 3 3 7 5 3" xfId="5899" xr:uid="{00000000-0005-0000-0000-0000216D0000}"/>
    <cellStyle name="Normal 3 3 7 5 3 2" xfId="34934" xr:uid="{00000000-0005-0000-0000-0000226D0000}"/>
    <cellStyle name="Normal 3 3 7 5 3 3" xfId="34933" xr:uid="{00000000-0005-0000-0000-0000236D0000}"/>
    <cellStyle name="Normal 3 3 7 5 4" xfId="34935" xr:uid="{00000000-0005-0000-0000-0000246D0000}"/>
    <cellStyle name="Normal 3 3 7 5 5" xfId="34936" xr:uid="{00000000-0005-0000-0000-0000256D0000}"/>
    <cellStyle name="Normal 3 3 7 5 6" xfId="34930" xr:uid="{00000000-0005-0000-0000-0000266D0000}"/>
    <cellStyle name="Normal 3 3 7 6" xfId="5900" xr:uid="{00000000-0005-0000-0000-0000276D0000}"/>
    <cellStyle name="Normal 3 3 7 6 2" xfId="5901" xr:uid="{00000000-0005-0000-0000-0000286D0000}"/>
    <cellStyle name="Normal 3 3 7 6 2 2" xfId="34938" xr:uid="{00000000-0005-0000-0000-0000296D0000}"/>
    <cellStyle name="Normal 3 3 7 6 3" xfId="34937" xr:uid="{00000000-0005-0000-0000-00002A6D0000}"/>
    <cellStyle name="Normal 3 3 7 7" xfId="5902" xr:uid="{00000000-0005-0000-0000-00002B6D0000}"/>
    <cellStyle name="Normal 3 3 7 7 2" xfId="5903" xr:uid="{00000000-0005-0000-0000-00002C6D0000}"/>
    <cellStyle name="Normal 3 3 7 7 2 2" xfId="34940" xr:uid="{00000000-0005-0000-0000-00002D6D0000}"/>
    <cellStyle name="Normal 3 3 7 7 3" xfId="34939" xr:uid="{00000000-0005-0000-0000-00002E6D0000}"/>
    <cellStyle name="Normal 3 3 7 8" xfId="5904" xr:uid="{00000000-0005-0000-0000-00002F6D0000}"/>
    <cellStyle name="Normal 3 3 7 8 2" xfId="34942" xr:uid="{00000000-0005-0000-0000-0000306D0000}"/>
    <cellStyle name="Normal 3 3 7 8 3" xfId="34941" xr:uid="{00000000-0005-0000-0000-0000316D0000}"/>
    <cellStyle name="Normal 3 3 7 9" xfId="34943" xr:uid="{00000000-0005-0000-0000-0000326D0000}"/>
    <cellStyle name="Normal 3 3 8" xfId="5905" xr:uid="{00000000-0005-0000-0000-0000336D0000}"/>
    <cellStyle name="Normal 3 3 8 10" xfId="34945" xr:uid="{00000000-0005-0000-0000-0000346D0000}"/>
    <cellStyle name="Normal 3 3 8 11" xfId="34944" xr:uid="{00000000-0005-0000-0000-0000356D0000}"/>
    <cellStyle name="Normal 3 3 8 2" xfId="5906" xr:uid="{00000000-0005-0000-0000-0000366D0000}"/>
    <cellStyle name="Normal 3 3 8 2 2" xfId="5907" xr:uid="{00000000-0005-0000-0000-0000376D0000}"/>
    <cellStyle name="Normal 3 3 8 2 2 2" xfId="5908" xr:uid="{00000000-0005-0000-0000-0000386D0000}"/>
    <cellStyle name="Normal 3 3 8 2 2 2 2" xfId="34948" xr:uid="{00000000-0005-0000-0000-0000396D0000}"/>
    <cellStyle name="Normal 3 3 8 2 2 3" xfId="5909" xr:uid="{00000000-0005-0000-0000-00003A6D0000}"/>
    <cellStyle name="Normal 3 3 8 2 2 4" xfId="34947" xr:uid="{00000000-0005-0000-0000-00003B6D0000}"/>
    <cellStyle name="Normal 3 3 8 2 3" xfId="5910" xr:uid="{00000000-0005-0000-0000-00003C6D0000}"/>
    <cellStyle name="Normal 3 3 8 2 3 2" xfId="5911" xr:uid="{00000000-0005-0000-0000-00003D6D0000}"/>
    <cellStyle name="Normal 3 3 8 2 3 2 2" xfId="34950" xr:uid="{00000000-0005-0000-0000-00003E6D0000}"/>
    <cellStyle name="Normal 3 3 8 2 3 3" xfId="34949" xr:uid="{00000000-0005-0000-0000-00003F6D0000}"/>
    <cellStyle name="Normal 3 3 8 2 4" xfId="5912" xr:uid="{00000000-0005-0000-0000-0000406D0000}"/>
    <cellStyle name="Normal 3 3 8 2 4 2" xfId="5913" xr:uid="{00000000-0005-0000-0000-0000416D0000}"/>
    <cellStyle name="Normal 3 3 8 2 4 2 2" xfId="34952" xr:uid="{00000000-0005-0000-0000-0000426D0000}"/>
    <cellStyle name="Normal 3 3 8 2 4 3" xfId="34951" xr:uid="{00000000-0005-0000-0000-0000436D0000}"/>
    <cellStyle name="Normal 3 3 8 2 5" xfId="5914" xr:uid="{00000000-0005-0000-0000-0000446D0000}"/>
    <cellStyle name="Normal 3 3 8 2 5 2" xfId="34953" xr:uid="{00000000-0005-0000-0000-0000456D0000}"/>
    <cellStyle name="Normal 3 3 8 2 6" xfId="34954" xr:uid="{00000000-0005-0000-0000-0000466D0000}"/>
    <cellStyle name="Normal 3 3 8 2 7" xfId="34946" xr:uid="{00000000-0005-0000-0000-0000476D0000}"/>
    <cellStyle name="Normal 3 3 8 3" xfId="5915" xr:uid="{00000000-0005-0000-0000-0000486D0000}"/>
    <cellStyle name="Normal 3 3 8 3 2" xfId="5916" xr:uid="{00000000-0005-0000-0000-0000496D0000}"/>
    <cellStyle name="Normal 3 3 8 3 2 2" xfId="5917" xr:uid="{00000000-0005-0000-0000-00004A6D0000}"/>
    <cellStyle name="Normal 3 3 8 3 2 2 2" xfId="34957" xr:uid="{00000000-0005-0000-0000-00004B6D0000}"/>
    <cellStyle name="Normal 3 3 8 3 2 3" xfId="34956" xr:uid="{00000000-0005-0000-0000-00004C6D0000}"/>
    <cellStyle name="Normal 3 3 8 3 3" xfId="5918" xr:uid="{00000000-0005-0000-0000-00004D6D0000}"/>
    <cellStyle name="Normal 3 3 8 3 3 2" xfId="5919" xr:uid="{00000000-0005-0000-0000-00004E6D0000}"/>
    <cellStyle name="Normal 3 3 8 3 3 2 2" xfId="34959" xr:uid="{00000000-0005-0000-0000-00004F6D0000}"/>
    <cellStyle name="Normal 3 3 8 3 3 3" xfId="34958" xr:uid="{00000000-0005-0000-0000-0000506D0000}"/>
    <cellStyle name="Normal 3 3 8 3 4" xfId="5920" xr:uid="{00000000-0005-0000-0000-0000516D0000}"/>
    <cellStyle name="Normal 3 3 8 3 4 2" xfId="34961" xr:uid="{00000000-0005-0000-0000-0000526D0000}"/>
    <cellStyle name="Normal 3 3 8 3 4 3" xfId="34960" xr:uid="{00000000-0005-0000-0000-0000536D0000}"/>
    <cellStyle name="Normal 3 3 8 3 5" xfId="34962" xr:uid="{00000000-0005-0000-0000-0000546D0000}"/>
    <cellStyle name="Normal 3 3 8 3 6" xfId="34963" xr:uid="{00000000-0005-0000-0000-0000556D0000}"/>
    <cellStyle name="Normal 3 3 8 3 7" xfId="34955" xr:uid="{00000000-0005-0000-0000-0000566D0000}"/>
    <cellStyle name="Normal 3 3 8 4" xfId="5921" xr:uid="{00000000-0005-0000-0000-0000576D0000}"/>
    <cellStyle name="Normal 3 3 8 4 2" xfId="5922" xr:uid="{00000000-0005-0000-0000-0000586D0000}"/>
    <cellStyle name="Normal 3 3 8 4 2 2" xfId="34966" xr:uid="{00000000-0005-0000-0000-0000596D0000}"/>
    <cellStyle name="Normal 3 3 8 4 2 3" xfId="34965" xr:uid="{00000000-0005-0000-0000-00005A6D0000}"/>
    <cellStyle name="Normal 3 3 8 4 3" xfId="5923" xr:uid="{00000000-0005-0000-0000-00005B6D0000}"/>
    <cellStyle name="Normal 3 3 8 4 3 2" xfId="34968" xr:uid="{00000000-0005-0000-0000-00005C6D0000}"/>
    <cellStyle name="Normal 3 3 8 4 3 3" xfId="34967" xr:uid="{00000000-0005-0000-0000-00005D6D0000}"/>
    <cellStyle name="Normal 3 3 8 4 4" xfId="34969" xr:uid="{00000000-0005-0000-0000-00005E6D0000}"/>
    <cellStyle name="Normal 3 3 8 4 4 2" xfId="34970" xr:uid="{00000000-0005-0000-0000-00005F6D0000}"/>
    <cellStyle name="Normal 3 3 8 4 5" xfId="34971" xr:uid="{00000000-0005-0000-0000-0000606D0000}"/>
    <cellStyle name="Normal 3 3 8 4 6" xfId="34972" xr:uid="{00000000-0005-0000-0000-0000616D0000}"/>
    <cellStyle name="Normal 3 3 8 4 7" xfId="34964" xr:uid="{00000000-0005-0000-0000-0000626D0000}"/>
    <cellStyle name="Normal 3 3 8 5" xfId="5924" xr:uid="{00000000-0005-0000-0000-0000636D0000}"/>
    <cellStyle name="Normal 3 3 8 5 2" xfId="5925" xr:uid="{00000000-0005-0000-0000-0000646D0000}"/>
    <cellStyle name="Normal 3 3 8 5 2 2" xfId="34975" xr:uid="{00000000-0005-0000-0000-0000656D0000}"/>
    <cellStyle name="Normal 3 3 8 5 2 3" xfId="34974" xr:uid="{00000000-0005-0000-0000-0000666D0000}"/>
    <cellStyle name="Normal 3 3 8 5 3" xfId="34976" xr:uid="{00000000-0005-0000-0000-0000676D0000}"/>
    <cellStyle name="Normal 3 3 8 5 3 2" xfId="34977" xr:uid="{00000000-0005-0000-0000-0000686D0000}"/>
    <cellStyle name="Normal 3 3 8 5 4" xfId="34978" xr:uid="{00000000-0005-0000-0000-0000696D0000}"/>
    <cellStyle name="Normal 3 3 8 5 5" xfId="34979" xr:uid="{00000000-0005-0000-0000-00006A6D0000}"/>
    <cellStyle name="Normal 3 3 8 5 6" xfId="34973" xr:uid="{00000000-0005-0000-0000-00006B6D0000}"/>
    <cellStyle name="Normal 3 3 8 6" xfId="5926" xr:uid="{00000000-0005-0000-0000-00006C6D0000}"/>
    <cellStyle name="Normal 3 3 8 6 2" xfId="5927" xr:uid="{00000000-0005-0000-0000-00006D6D0000}"/>
    <cellStyle name="Normal 3 3 8 6 2 2" xfId="34981" xr:uid="{00000000-0005-0000-0000-00006E6D0000}"/>
    <cellStyle name="Normal 3 3 8 6 3" xfId="34980" xr:uid="{00000000-0005-0000-0000-00006F6D0000}"/>
    <cellStyle name="Normal 3 3 8 7" xfId="5928" xr:uid="{00000000-0005-0000-0000-0000706D0000}"/>
    <cellStyle name="Normal 3 3 8 7 2" xfId="34983" xr:uid="{00000000-0005-0000-0000-0000716D0000}"/>
    <cellStyle name="Normal 3 3 8 7 3" xfId="34982" xr:uid="{00000000-0005-0000-0000-0000726D0000}"/>
    <cellStyle name="Normal 3 3 8 8" xfId="34984" xr:uid="{00000000-0005-0000-0000-0000736D0000}"/>
    <cellStyle name="Normal 3 3 8 8 2" xfId="34985" xr:uid="{00000000-0005-0000-0000-0000746D0000}"/>
    <cellStyle name="Normal 3 3 8 9" xfId="34986" xr:uid="{00000000-0005-0000-0000-0000756D0000}"/>
    <cellStyle name="Normal 3 3 9" xfId="5929" xr:uid="{00000000-0005-0000-0000-0000766D0000}"/>
    <cellStyle name="Normal 3 3 9 2" xfId="5930" xr:uid="{00000000-0005-0000-0000-0000776D0000}"/>
    <cellStyle name="Normal 3 3 9 2 2" xfId="5931" xr:uid="{00000000-0005-0000-0000-0000786D0000}"/>
    <cellStyle name="Normal 3 3 9 2 2 2" xfId="5932" xr:uid="{00000000-0005-0000-0000-0000796D0000}"/>
    <cellStyle name="Normal 3 3 9 2 2 3" xfId="5933" xr:uid="{00000000-0005-0000-0000-00007A6D0000}"/>
    <cellStyle name="Normal 3 3 9 2 2 4" xfId="34989" xr:uid="{00000000-0005-0000-0000-00007B6D0000}"/>
    <cellStyle name="Normal 3 3 9 2 3" xfId="5934" xr:uid="{00000000-0005-0000-0000-00007C6D0000}"/>
    <cellStyle name="Normal 3 3 9 2 3 2" xfId="5935" xr:uid="{00000000-0005-0000-0000-00007D6D0000}"/>
    <cellStyle name="Normal 3 3 9 2 4" xfId="5936" xr:uid="{00000000-0005-0000-0000-00007E6D0000}"/>
    <cellStyle name="Normal 3 3 9 2 4 2" xfId="5937" xr:uid="{00000000-0005-0000-0000-00007F6D0000}"/>
    <cellStyle name="Normal 3 3 9 2 5" xfId="5938" xr:uid="{00000000-0005-0000-0000-0000806D0000}"/>
    <cellStyle name="Normal 3 3 9 2 6" xfId="34988" xr:uid="{00000000-0005-0000-0000-0000816D0000}"/>
    <cellStyle name="Normal 3 3 9 3" xfId="5939" xr:uid="{00000000-0005-0000-0000-0000826D0000}"/>
    <cellStyle name="Normal 3 3 9 3 2" xfId="5940" xr:uid="{00000000-0005-0000-0000-0000836D0000}"/>
    <cellStyle name="Normal 3 3 9 3 2 2" xfId="5941" xr:uid="{00000000-0005-0000-0000-0000846D0000}"/>
    <cellStyle name="Normal 3 3 9 3 2 3" xfId="34991" xr:uid="{00000000-0005-0000-0000-0000856D0000}"/>
    <cellStyle name="Normal 3 3 9 3 3" xfId="5942" xr:uid="{00000000-0005-0000-0000-0000866D0000}"/>
    <cellStyle name="Normal 3 3 9 3 3 2" xfId="5943" xr:uid="{00000000-0005-0000-0000-0000876D0000}"/>
    <cellStyle name="Normal 3 3 9 3 4" xfId="5944" xr:uid="{00000000-0005-0000-0000-0000886D0000}"/>
    <cellStyle name="Normal 3 3 9 3 5" xfId="34990" xr:uid="{00000000-0005-0000-0000-0000896D0000}"/>
    <cellStyle name="Normal 3 3 9 4" xfId="5945" xr:uid="{00000000-0005-0000-0000-00008A6D0000}"/>
    <cellStyle name="Normal 3 3 9 4 2" xfId="5946" xr:uid="{00000000-0005-0000-0000-00008B6D0000}"/>
    <cellStyle name="Normal 3 3 9 4 2 2" xfId="34993" xr:uid="{00000000-0005-0000-0000-00008C6D0000}"/>
    <cellStyle name="Normal 3 3 9 4 3" xfId="5947" xr:uid="{00000000-0005-0000-0000-00008D6D0000}"/>
    <cellStyle name="Normal 3 3 9 4 4" xfId="34992" xr:uid="{00000000-0005-0000-0000-00008E6D0000}"/>
    <cellStyle name="Normal 3 3 9 5" xfId="5948" xr:uid="{00000000-0005-0000-0000-00008F6D0000}"/>
    <cellStyle name="Normal 3 3 9 5 2" xfId="5949" xr:uid="{00000000-0005-0000-0000-0000906D0000}"/>
    <cellStyle name="Normal 3 3 9 5 3" xfId="34994" xr:uid="{00000000-0005-0000-0000-0000916D0000}"/>
    <cellStyle name="Normal 3 3 9 6" xfId="5950" xr:uid="{00000000-0005-0000-0000-0000926D0000}"/>
    <cellStyle name="Normal 3 3 9 6 2" xfId="5951" xr:uid="{00000000-0005-0000-0000-0000936D0000}"/>
    <cellStyle name="Normal 3 3 9 6 3" xfId="34995" xr:uid="{00000000-0005-0000-0000-0000946D0000}"/>
    <cellStyle name="Normal 3 3 9 7" xfId="5952" xr:uid="{00000000-0005-0000-0000-0000956D0000}"/>
    <cellStyle name="Normal 3 3 9 8" xfId="34987" xr:uid="{00000000-0005-0000-0000-0000966D0000}"/>
    <cellStyle name="Normal 3 4" xfId="5953" xr:uid="{00000000-0005-0000-0000-0000976D0000}"/>
    <cellStyle name="Normal 3 4 10" xfId="5954" xr:uid="{00000000-0005-0000-0000-0000986D0000}"/>
    <cellStyle name="Normal 3 4 10 2" xfId="5955" xr:uid="{00000000-0005-0000-0000-0000996D0000}"/>
    <cellStyle name="Normal 3 4 10 2 2" xfId="5956" xr:uid="{00000000-0005-0000-0000-00009A6D0000}"/>
    <cellStyle name="Normal 3 4 10 3" xfId="5957" xr:uid="{00000000-0005-0000-0000-00009B6D0000}"/>
    <cellStyle name="Normal 3 4 10 3 2" xfId="5958" xr:uid="{00000000-0005-0000-0000-00009C6D0000}"/>
    <cellStyle name="Normal 3 4 10 4" xfId="5959" xr:uid="{00000000-0005-0000-0000-00009D6D0000}"/>
    <cellStyle name="Normal 3 4 11" xfId="5960" xr:uid="{00000000-0005-0000-0000-00009E6D0000}"/>
    <cellStyle name="Normal 3 4 11 2" xfId="5961" xr:uid="{00000000-0005-0000-0000-00009F6D0000}"/>
    <cellStyle name="Normal 3 4 11 3" xfId="5962" xr:uid="{00000000-0005-0000-0000-0000A06D0000}"/>
    <cellStyle name="Normal 3 4 12" xfId="5963" xr:uid="{00000000-0005-0000-0000-0000A16D0000}"/>
    <cellStyle name="Normal 3 4 12 2" xfId="5964" xr:uid="{00000000-0005-0000-0000-0000A26D0000}"/>
    <cellStyle name="Normal 3 4 13" xfId="5965" xr:uid="{00000000-0005-0000-0000-0000A36D0000}"/>
    <cellStyle name="Normal 3 4 13 2" xfId="5966" xr:uid="{00000000-0005-0000-0000-0000A46D0000}"/>
    <cellStyle name="Normal 3 4 14" xfId="5967" xr:uid="{00000000-0005-0000-0000-0000A56D0000}"/>
    <cellStyle name="Normal 3 4 15" xfId="34996" xr:uid="{00000000-0005-0000-0000-0000A66D0000}"/>
    <cellStyle name="Normal 3 4 2" xfId="5968" xr:uid="{00000000-0005-0000-0000-0000A76D0000}"/>
    <cellStyle name="Normal 3 4 2 10" xfId="5969" xr:uid="{00000000-0005-0000-0000-0000A86D0000}"/>
    <cellStyle name="Normal 3 4 2 10 2" xfId="5970" xr:uid="{00000000-0005-0000-0000-0000A96D0000}"/>
    <cellStyle name="Normal 3 4 2 11" xfId="5971" xr:uid="{00000000-0005-0000-0000-0000AA6D0000}"/>
    <cellStyle name="Normal 3 4 2 11 2" xfId="5972" xr:uid="{00000000-0005-0000-0000-0000AB6D0000}"/>
    <cellStyle name="Normal 3 4 2 12" xfId="5973" xr:uid="{00000000-0005-0000-0000-0000AC6D0000}"/>
    <cellStyle name="Normal 3 4 2 13" xfId="34997" xr:uid="{00000000-0005-0000-0000-0000AD6D0000}"/>
    <cellStyle name="Normal 3 4 2 2" xfId="5974" xr:uid="{00000000-0005-0000-0000-0000AE6D0000}"/>
    <cellStyle name="Normal 3 4 2 2 10" xfId="5975" xr:uid="{00000000-0005-0000-0000-0000AF6D0000}"/>
    <cellStyle name="Normal 3 4 2 2 2" xfId="5976" xr:uid="{00000000-0005-0000-0000-0000B06D0000}"/>
    <cellStyle name="Normal 3 4 2 2 2 2" xfId="5977" xr:uid="{00000000-0005-0000-0000-0000B16D0000}"/>
    <cellStyle name="Normal 3 4 2 2 2 2 2" xfId="5978" xr:uid="{00000000-0005-0000-0000-0000B26D0000}"/>
    <cellStyle name="Normal 3 4 2 2 2 2 2 2" xfId="5979" xr:uid="{00000000-0005-0000-0000-0000B36D0000}"/>
    <cellStyle name="Normal 3 4 2 2 2 2 2 3" xfId="5980" xr:uid="{00000000-0005-0000-0000-0000B46D0000}"/>
    <cellStyle name="Normal 3 4 2 2 2 2 3" xfId="5981" xr:uid="{00000000-0005-0000-0000-0000B56D0000}"/>
    <cellStyle name="Normal 3 4 2 2 2 2 3 2" xfId="5982" xr:uid="{00000000-0005-0000-0000-0000B66D0000}"/>
    <cellStyle name="Normal 3 4 2 2 2 2 4" xfId="5983" xr:uid="{00000000-0005-0000-0000-0000B76D0000}"/>
    <cellStyle name="Normal 3 4 2 2 2 2 4 2" xfId="5984" xr:uid="{00000000-0005-0000-0000-0000B86D0000}"/>
    <cellStyle name="Normal 3 4 2 2 2 2 5" xfId="5985" xr:uid="{00000000-0005-0000-0000-0000B96D0000}"/>
    <cellStyle name="Normal 3 4 2 2 2 3" xfId="5986" xr:uid="{00000000-0005-0000-0000-0000BA6D0000}"/>
    <cellStyle name="Normal 3 4 2 2 2 3 2" xfId="5987" xr:uid="{00000000-0005-0000-0000-0000BB6D0000}"/>
    <cellStyle name="Normal 3 4 2 2 2 3 2 2" xfId="5988" xr:uid="{00000000-0005-0000-0000-0000BC6D0000}"/>
    <cellStyle name="Normal 3 4 2 2 2 3 3" xfId="5989" xr:uid="{00000000-0005-0000-0000-0000BD6D0000}"/>
    <cellStyle name="Normal 3 4 2 2 2 3 3 2" xfId="5990" xr:uid="{00000000-0005-0000-0000-0000BE6D0000}"/>
    <cellStyle name="Normal 3 4 2 2 2 3 4" xfId="5991" xr:uid="{00000000-0005-0000-0000-0000BF6D0000}"/>
    <cellStyle name="Normal 3 4 2 2 2 4" xfId="5992" xr:uid="{00000000-0005-0000-0000-0000C06D0000}"/>
    <cellStyle name="Normal 3 4 2 2 2 4 2" xfId="5993" xr:uid="{00000000-0005-0000-0000-0000C16D0000}"/>
    <cellStyle name="Normal 3 4 2 2 2 4 3" xfId="5994" xr:uid="{00000000-0005-0000-0000-0000C26D0000}"/>
    <cellStyle name="Normal 3 4 2 2 2 5" xfId="5995" xr:uid="{00000000-0005-0000-0000-0000C36D0000}"/>
    <cellStyle name="Normal 3 4 2 2 2 5 2" xfId="5996" xr:uid="{00000000-0005-0000-0000-0000C46D0000}"/>
    <cellStyle name="Normal 3 4 2 2 2 6" xfId="5997" xr:uid="{00000000-0005-0000-0000-0000C56D0000}"/>
    <cellStyle name="Normal 3 4 2 2 2 6 2" xfId="5998" xr:uid="{00000000-0005-0000-0000-0000C66D0000}"/>
    <cellStyle name="Normal 3 4 2 2 2 7" xfId="5999" xr:uid="{00000000-0005-0000-0000-0000C76D0000}"/>
    <cellStyle name="Normal 3 4 2 2 3" xfId="6000" xr:uid="{00000000-0005-0000-0000-0000C86D0000}"/>
    <cellStyle name="Normal 3 4 2 2 3 2" xfId="6001" xr:uid="{00000000-0005-0000-0000-0000C96D0000}"/>
    <cellStyle name="Normal 3 4 2 2 3 2 2" xfId="6002" xr:uid="{00000000-0005-0000-0000-0000CA6D0000}"/>
    <cellStyle name="Normal 3 4 2 2 3 2 2 2" xfId="6003" xr:uid="{00000000-0005-0000-0000-0000CB6D0000}"/>
    <cellStyle name="Normal 3 4 2 2 3 2 2 3" xfId="6004" xr:uid="{00000000-0005-0000-0000-0000CC6D0000}"/>
    <cellStyle name="Normal 3 4 2 2 3 2 3" xfId="6005" xr:uid="{00000000-0005-0000-0000-0000CD6D0000}"/>
    <cellStyle name="Normal 3 4 2 2 3 2 3 2" xfId="6006" xr:uid="{00000000-0005-0000-0000-0000CE6D0000}"/>
    <cellStyle name="Normal 3 4 2 2 3 2 4" xfId="6007" xr:uid="{00000000-0005-0000-0000-0000CF6D0000}"/>
    <cellStyle name="Normal 3 4 2 2 3 2 4 2" xfId="6008" xr:uid="{00000000-0005-0000-0000-0000D06D0000}"/>
    <cellStyle name="Normal 3 4 2 2 3 2 5" xfId="6009" xr:uid="{00000000-0005-0000-0000-0000D16D0000}"/>
    <cellStyle name="Normal 3 4 2 2 3 3" xfId="6010" xr:uid="{00000000-0005-0000-0000-0000D26D0000}"/>
    <cellStyle name="Normal 3 4 2 2 3 3 2" xfId="6011" xr:uid="{00000000-0005-0000-0000-0000D36D0000}"/>
    <cellStyle name="Normal 3 4 2 2 3 3 2 2" xfId="6012" xr:uid="{00000000-0005-0000-0000-0000D46D0000}"/>
    <cellStyle name="Normal 3 4 2 2 3 3 3" xfId="6013" xr:uid="{00000000-0005-0000-0000-0000D56D0000}"/>
    <cellStyle name="Normal 3 4 2 2 3 3 3 2" xfId="6014" xr:uid="{00000000-0005-0000-0000-0000D66D0000}"/>
    <cellStyle name="Normal 3 4 2 2 3 3 4" xfId="6015" xr:uid="{00000000-0005-0000-0000-0000D76D0000}"/>
    <cellStyle name="Normal 3 4 2 2 3 4" xfId="6016" xr:uid="{00000000-0005-0000-0000-0000D86D0000}"/>
    <cellStyle name="Normal 3 4 2 2 3 4 2" xfId="6017" xr:uid="{00000000-0005-0000-0000-0000D96D0000}"/>
    <cellStyle name="Normal 3 4 2 2 3 4 3" xfId="6018" xr:uid="{00000000-0005-0000-0000-0000DA6D0000}"/>
    <cellStyle name="Normal 3 4 2 2 3 5" xfId="6019" xr:uid="{00000000-0005-0000-0000-0000DB6D0000}"/>
    <cellStyle name="Normal 3 4 2 2 3 5 2" xfId="6020" xr:uid="{00000000-0005-0000-0000-0000DC6D0000}"/>
    <cellStyle name="Normal 3 4 2 2 3 6" xfId="6021" xr:uid="{00000000-0005-0000-0000-0000DD6D0000}"/>
    <cellStyle name="Normal 3 4 2 2 3 6 2" xfId="6022" xr:uid="{00000000-0005-0000-0000-0000DE6D0000}"/>
    <cellStyle name="Normal 3 4 2 2 3 7" xfId="6023" xr:uid="{00000000-0005-0000-0000-0000DF6D0000}"/>
    <cellStyle name="Normal 3 4 2 2 4" xfId="6024" xr:uid="{00000000-0005-0000-0000-0000E06D0000}"/>
    <cellStyle name="Normal 3 4 2 2 4 2" xfId="6025" xr:uid="{00000000-0005-0000-0000-0000E16D0000}"/>
    <cellStyle name="Normal 3 4 2 2 4 2 2" xfId="6026" xr:uid="{00000000-0005-0000-0000-0000E26D0000}"/>
    <cellStyle name="Normal 3 4 2 2 4 2 2 2" xfId="6027" xr:uid="{00000000-0005-0000-0000-0000E36D0000}"/>
    <cellStyle name="Normal 3 4 2 2 4 2 3" xfId="6028" xr:uid="{00000000-0005-0000-0000-0000E46D0000}"/>
    <cellStyle name="Normal 3 4 2 2 4 2 3 2" xfId="6029" xr:uid="{00000000-0005-0000-0000-0000E56D0000}"/>
    <cellStyle name="Normal 3 4 2 2 4 2 4" xfId="6030" xr:uid="{00000000-0005-0000-0000-0000E66D0000}"/>
    <cellStyle name="Normal 3 4 2 2 4 3" xfId="6031" xr:uid="{00000000-0005-0000-0000-0000E76D0000}"/>
    <cellStyle name="Normal 3 4 2 2 4 3 2" xfId="6032" xr:uid="{00000000-0005-0000-0000-0000E86D0000}"/>
    <cellStyle name="Normal 3 4 2 2 4 3 3" xfId="6033" xr:uid="{00000000-0005-0000-0000-0000E96D0000}"/>
    <cellStyle name="Normal 3 4 2 2 4 4" xfId="6034" xr:uid="{00000000-0005-0000-0000-0000EA6D0000}"/>
    <cellStyle name="Normal 3 4 2 2 4 4 2" xfId="6035" xr:uid="{00000000-0005-0000-0000-0000EB6D0000}"/>
    <cellStyle name="Normal 3 4 2 2 4 5" xfId="6036" xr:uid="{00000000-0005-0000-0000-0000EC6D0000}"/>
    <cellStyle name="Normal 3 4 2 2 4 5 2" xfId="6037" xr:uid="{00000000-0005-0000-0000-0000ED6D0000}"/>
    <cellStyle name="Normal 3 4 2 2 4 6" xfId="6038" xr:uid="{00000000-0005-0000-0000-0000EE6D0000}"/>
    <cellStyle name="Normal 3 4 2 2 5" xfId="6039" xr:uid="{00000000-0005-0000-0000-0000EF6D0000}"/>
    <cellStyle name="Normal 3 4 2 2 5 2" xfId="6040" xr:uid="{00000000-0005-0000-0000-0000F06D0000}"/>
    <cellStyle name="Normal 3 4 2 2 5 2 2" xfId="6041" xr:uid="{00000000-0005-0000-0000-0000F16D0000}"/>
    <cellStyle name="Normal 3 4 2 2 5 3" xfId="6042" xr:uid="{00000000-0005-0000-0000-0000F26D0000}"/>
    <cellStyle name="Normal 3 4 2 2 5 3 2" xfId="6043" xr:uid="{00000000-0005-0000-0000-0000F36D0000}"/>
    <cellStyle name="Normal 3 4 2 2 5 4" xfId="6044" xr:uid="{00000000-0005-0000-0000-0000F46D0000}"/>
    <cellStyle name="Normal 3 4 2 2 6" xfId="6045" xr:uid="{00000000-0005-0000-0000-0000F56D0000}"/>
    <cellStyle name="Normal 3 4 2 2 6 2" xfId="6046" xr:uid="{00000000-0005-0000-0000-0000F66D0000}"/>
    <cellStyle name="Normal 3 4 2 2 6 2 2" xfId="6047" xr:uid="{00000000-0005-0000-0000-0000F76D0000}"/>
    <cellStyle name="Normal 3 4 2 2 6 3" xfId="6048" xr:uid="{00000000-0005-0000-0000-0000F86D0000}"/>
    <cellStyle name="Normal 3 4 2 2 6 3 2" xfId="6049" xr:uid="{00000000-0005-0000-0000-0000F96D0000}"/>
    <cellStyle name="Normal 3 4 2 2 6 4" xfId="6050" xr:uid="{00000000-0005-0000-0000-0000FA6D0000}"/>
    <cellStyle name="Normal 3 4 2 2 7" xfId="6051" xr:uid="{00000000-0005-0000-0000-0000FB6D0000}"/>
    <cellStyle name="Normal 3 4 2 2 7 2" xfId="6052" xr:uid="{00000000-0005-0000-0000-0000FC6D0000}"/>
    <cellStyle name="Normal 3 4 2 2 7 3" xfId="6053" xr:uid="{00000000-0005-0000-0000-0000FD6D0000}"/>
    <cellStyle name="Normal 3 4 2 2 8" xfId="6054" xr:uid="{00000000-0005-0000-0000-0000FE6D0000}"/>
    <cellStyle name="Normal 3 4 2 2 8 2" xfId="6055" xr:uid="{00000000-0005-0000-0000-0000FF6D0000}"/>
    <cellStyle name="Normal 3 4 2 2 9" xfId="6056" xr:uid="{00000000-0005-0000-0000-0000006E0000}"/>
    <cellStyle name="Normal 3 4 2 2 9 2" xfId="6057" xr:uid="{00000000-0005-0000-0000-0000016E0000}"/>
    <cellStyle name="Normal 3 4 2 3" xfId="6058" xr:uid="{00000000-0005-0000-0000-0000026E0000}"/>
    <cellStyle name="Normal 3 4 2 3 2" xfId="6059" xr:uid="{00000000-0005-0000-0000-0000036E0000}"/>
    <cellStyle name="Normal 3 4 2 3 2 2" xfId="6060" xr:uid="{00000000-0005-0000-0000-0000046E0000}"/>
    <cellStyle name="Normal 3 4 2 3 2 2 2" xfId="6061" xr:uid="{00000000-0005-0000-0000-0000056E0000}"/>
    <cellStyle name="Normal 3 4 2 3 2 2 2 2" xfId="6062" xr:uid="{00000000-0005-0000-0000-0000066E0000}"/>
    <cellStyle name="Normal 3 4 2 3 2 2 2 3" xfId="6063" xr:uid="{00000000-0005-0000-0000-0000076E0000}"/>
    <cellStyle name="Normal 3 4 2 3 2 2 3" xfId="6064" xr:uid="{00000000-0005-0000-0000-0000086E0000}"/>
    <cellStyle name="Normal 3 4 2 3 2 2 3 2" xfId="6065" xr:uid="{00000000-0005-0000-0000-0000096E0000}"/>
    <cellStyle name="Normal 3 4 2 3 2 2 4" xfId="6066" xr:uid="{00000000-0005-0000-0000-00000A6E0000}"/>
    <cellStyle name="Normal 3 4 2 3 2 2 4 2" xfId="6067" xr:uid="{00000000-0005-0000-0000-00000B6E0000}"/>
    <cellStyle name="Normal 3 4 2 3 2 2 5" xfId="6068" xr:uid="{00000000-0005-0000-0000-00000C6E0000}"/>
    <cellStyle name="Normal 3 4 2 3 2 3" xfId="6069" xr:uid="{00000000-0005-0000-0000-00000D6E0000}"/>
    <cellStyle name="Normal 3 4 2 3 2 3 2" xfId="6070" xr:uid="{00000000-0005-0000-0000-00000E6E0000}"/>
    <cellStyle name="Normal 3 4 2 3 2 3 2 2" xfId="6071" xr:uid="{00000000-0005-0000-0000-00000F6E0000}"/>
    <cellStyle name="Normal 3 4 2 3 2 3 3" xfId="6072" xr:uid="{00000000-0005-0000-0000-0000106E0000}"/>
    <cellStyle name="Normal 3 4 2 3 2 3 3 2" xfId="6073" xr:uid="{00000000-0005-0000-0000-0000116E0000}"/>
    <cellStyle name="Normal 3 4 2 3 2 3 4" xfId="6074" xr:uid="{00000000-0005-0000-0000-0000126E0000}"/>
    <cellStyle name="Normal 3 4 2 3 2 4" xfId="6075" xr:uid="{00000000-0005-0000-0000-0000136E0000}"/>
    <cellStyle name="Normal 3 4 2 3 2 4 2" xfId="6076" xr:uid="{00000000-0005-0000-0000-0000146E0000}"/>
    <cellStyle name="Normal 3 4 2 3 2 4 3" xfId="6077" xr:uid="{00000000-0005-0000-0000-0000156E0000}"/>
    <cellStyle name="Normal 3 4 2 3 2 5" xfId="6078" xr:uid="{00000000-0005-0000-0000-0000166E0000}"/>
    <cellStyle name="Normal 3 4 2 3 2 5 2" xfId="6079" xr:uid="{00000000-0005-0000-0000-0000176E0000}"/>
    <cellStyle name="Normal 3 4 2 3 2 6" xfId="6080" xr:uid="{00000000-0005-0000-0000-0000186E0000}"/>
    <cellStyle name="Normal 3 4 2 3 2 6 2" xfId="6081" xr:uid="{00000000-0005-0000-0000-0000196E0000}"/>
    <cellStyle name="Normal 3 4 2 3 2 7" xfId="6082" xr:uid="{00000000-0005-0000-0000-00001A6E0000}"/>
    <cellStyle name="Normal 3 4 2 3 3" xfId="6083" xr:uid="{00000000-0005-0000-0000-00001B6E0000}"/>
    <cellStyle name="Normal 3 4 2 3 3 2" xfId="6084" xr:uid="{00000000-0005-0000-0000-00001C6E0000}"/>
    <cellStyle name="Normal 3 4 2 3 3 2 2" xfId="6085" xr:uid="{00000000-0005-0000-0000-00001D6E0000}"/>
    <cellStyle name="Normal 3 4 2 3 3 2 3" xfId="6086" xr:uid="{00000000-0005-0000-0000-00001E6E0000}"/>
    <cellStyle name="Normal 3 4 2 3 3 3" xfId="6087" xr:uid="{00000000-0005-0000-0000-00001F6E0000}"/>
    <cellStyle name="Normal 3 4 2 3 3 3 2" xfId="6088" xr:uid="{00000000-0005-0000-0000-0000206E0000}"/>
    <cellStyle name="Normal 3 4 2 3 3 4" xfId="6089" xr:uid="{00000000-0005-0000-0000-0000216E0000}"/>
    <cellStyle name="Normal 3 4 2 3 3 4 2" xfId="6090" xr:uid="{00000000-0005-0000-0000-0000226E0000}"/>
    <cellStyle name="Normal 3 4 2 3 3 5" xfId="6091" xr:uid="{00000000-0005-0000-0000-0000236E0000}"/>
    <cellStyle name="Normal 3 4 2 3 4" xfId="6092" xr:uid="{00000000-0005-0000-0000-0000246E0000}"/>
    <cellStyle name="Normal 3 4 2 3 4 2" xfId="6093" xr:uid="{00000000-0005-0000-0000-0000256E0000}"/>
    <cellStyle name="Normal 3 4 2 3 4 2 2" xfId="6094" xr:uid="{00000000-0005-0000-0000-0000266E0000}"/>
    <cellStyle name="Normal 3 4 2 3 4 3" xfId="6095" xr:uid="{00000000-0005-0000-0000-0000276E0000}"/>
    <cellStyle name="Normal 3 4 2 3 4 3 2" xfId="6096" xr:uid="{00000000-0005-0000-0000-0000286E0000}"/>
    <cellStyle name="Normal 3 4 2 3 4 4" xfId="6097" xr:uid="{00000000-0005-0000-0000-0000296E0000}"/>
    <cellStyle name="Normal 3 4 2 3 5" xfId="6098" xr:uid="{00000000-0005-0000-0000-00002A6E0000}"/>
    <cellStyle name="Normal 3 4 2 3 5 2" xfId="6099" xr:uid="{00000000-0005-0000-0000-00002B6E0000}"/>
    <cellStyle name="Normal 3 4 2 3 5 3" xfId="6100" xr:uid="{00000000-0005-0000-0000-00002C6E0000}"/>
    <cellStyle name="Normal 3 4 2 3 6" xfId="6101" xr:uid="{00000000-0005-0000-0000-00002D6E0000}"/>
    <cellStyle name="Normal 3 4 2 3 6 2" xfId="6102" xr:uid="{00000000-0005-0000-0000-00002E6E0000}"/>
    <cellStyle name="Normal 3 4 2 3 7" xfId="6103" xr:uid="{00000000-0005-0000-0000-00002F6E0000}"/>
    <cellStyle name="Normal 3 4 2 3 7 2" xfId="6104" xr:uid="{00000000-0005-0000-0000-0000306E0000}"/>
    <cellStyle name="Normal 3 4 2 3 8" xfId="6105" xr:uid="{00000000-0005-0000-0000-0000316E0000}"/>
    <cellStyle name="Normal 3 4 2 4" xfId="6106" xr:uid="{00000000-0005-0000-0000-0000326E0000}"/>
    <cellStyle name="Normal 3 4 2 4 2" xfId="6107" xr:uid="{00000000-0005-0000-0000-0000336E0000}"/>
    <cellStyle name="Normal 3 4 2 4 2 2" xfId="6108" xr:uid="{00000000-0005-0000-0000-0000346E0000}"/>
    <cellStyle name="Normal 3 4 2 4 2 2 2" xfId="6109" xr:uid="{00000000-0005-0000-0000-0000356E0000}"/>
    <cellStyle name="Normal 3 4 2 4 2 2 3" xfId="6110" xr:uid="{00000000-0005-0000-0000-0000366E0000}"/>
    <cellStyle name="Normal 3 4 2 4 2 3" xfId="6111" xr:uid="{00000000-0005-0000-0000-0000376E0000}"/>
    <cellStyle name="Normal 3 4 2 4 2 3 2" xfId="6112" xr:uid="{00000000-0005-0000-0000-0000386E0000}"/>
    <cellStyle name="Normal 3 4 2 4 2 4" xfId="6113" xr:uid="{00000000-0005-0000-0000-0000396E0000}"/>
    <cellStyle name="Normal 3 4 2 4 2 4 2" xfId="6114" xr:uid="{00000000-0005-0000-0000-00003A6E0000}"/>
    <cellStyle name="Normal 3 4 2 4 2 5" xfId="6115" xr:uid="{00000000-0005-0000-0000-00003B6E0000}"/>
    <cellStyle name="Normal 3 4 2 4 3" xfId="6116" xr:uid="{00000000-0005-0000-0000-00003C6E0000}"/>
    <cellStyle name="Normal 3 4 2 4 3 2" xfId="6117" xr:uid="{00000000-0005-0000-0000-00003D6E0000}"/>
    <cellStyle name="Normal 3 4 2 4 3 2 2" xfId="6118" xr:uid="{00000000-0005-0000-0000-00003E6E0000}"/>
    <cellStyle name="Normal 3 4 2 4 3 3" xfId="6119" xr:uid="{00000000-0005-0000-0000-00003F6E0000}"/>
    <cellStyle name="Normal 3 4 2 4 3 3 2" xfId="6120" xr:uid="{00000000-0005-0000-0000-0000406E0000}"/>
    <cellStyle name="Normal 3 4 2 4 3 4" xfId="6121" xr:uid="{00000000-0005-0000-0000-0000416E0000}"/>
    <cellStyle name="Normal 3 4 2 4 4" xfId="6122" xr:uid="{00000000-0005-0000-0000-0000426E0000}"/>
    <cellStyle name="Normal 3 4 2 4 4 2" xfId="6123" xr:uid="{00000000-0005-0000-0000-0000436E0000}"/>
    <cellStyle name="Normal 3 4 2 4 4 3" xfId="6124" xr:uid="{00000000-0005-0000-0000-0000446E0000}"/>
    <cellStyle name="Normal 3 4 2 4 5" xfId="6125" xr:uid="{00000000-0005-0000-0000-0000456E0000}"/>
    <cellStyle name="Normal 3 4 2 4 5 2" xfId="6126" xr:uid="{00000000-0005-0000-0000-0000466E0000}"/>
    <cellStyle name="Normal 3 4 2 4 6" xfId="6127" xr:uid="{00000000-0005-0000-0000-0000476E0000}"/>
    <cellStyle name="Normal 3 4 2 4 6 2" xfId="6128" xr:uid="{00000000-0005-0000-0000-0000486E0000}"/>
    <cellStyle name="Normal 3 4 2 4 7" xfId="6129" xr:uid="{00000000-0005-0000-0000-0000496E0000}"/>
    <cellStyle name="Normal 3 4 2 5" xfId="6130" xr:uid="{00000000-0005-0000-0000-00004A6E0000}"/>
    <cellStyle name="Normal 3 4 2 5 2" xfId="6131" xr:uid="{00000000-0005-0000-0000-00004B6E0000}"/>
    <cellStyle name="Normal 3 4 2 5 2 2" xfId="6132" xr:uid="{00000000-0005-0000-0000-00004C6E0000}"/>
    <cellStyle name="Normal 3 4 2 5 2 2 2" xfId="6133" xr:uid="{00000000-0005-0000-0000-00004D6E0000}"/>
    <cellStyle name="Normal 3 4 2 5 2 2 3" xfId="6134" xr:uid="{00000000-0005-0000-0000-00004E6E0000}"/>
    <cellStyle name="Normal 3 4 2 5 2 3" xfId="6135" xr:uid="{00000000-0005-0000-0000-00004F6E0000}"/>
    <cellStyle name="Normal 3 4 2 5 2 3 2" xfId="6136" xr:uid="{00000000-0005-0000-0000-0000506E0000}"/>
    <cellStyle name="Normal 3 4 2 5 2 4" xfId="6137" xr:uid="{00000000-0005-0000-0000-0000516E0000}"/>
    <cellStyle name="Normal 3 4 2 5 2 4 2" xfId="6138" xr:uid="{00000000-0005-0000-0000-0000526E0000}"/>
    <cellStyle name="Normal 3 4 2 5 2 5" xfId="6139" xr:uid="{00000000-0005-0000-0000-0000536E0000}"/>
    <cellStyle name="Normal 3 4 2 5 3" xfId="6140" xr:uid="{00000000-0005-0000-0000-0000546E0000}"/>
    <cellStyle name="Normal 3 4 2 5 3 2" xfId="6141" xr:uid="{00000000-0005-0000-0000-0000556E0000}"/>
    <cellStyle name="Normal 3 4 2 5 3 2 2" xfId="6142" xr:uid="{00000000-0005-0000-0000-0000566E0000}"/>
    <cellStyle name="Normal 3 4 2 5 3 3" xfId="6143" xr:uid="{00000000-0005-0000-0000-0000576E0000}"/>
    <cellStyle name="Normal 3 4 2 5 3 3 2" xfId="6144" xr:uid="{00000000-0005-0000-0000-0000586E0000}"/>
    <cellStyle name="Normal 3 4 2 5 3 4" xfId="6145" xr:uid="{00000000-0005-0000-0000-0000596E0000}"/>
    <cellStyle name="Normal 3 4 2 5 4" xfId="6146" xr:uid="{00000000-0005-0000-0000-00005A6E0000}"/>
    <cellStyle name="Normal 3 4 2 5 4 2" xfId="6147" xr:uid="{00000000-0005-0000-0000-00005B6E0000}"/>
    <cellStyle name="Normal 3 4 2 5 4 3" xfId="6148" xr:uid="{00000000-0005-0000-0000-00005C6E0000}"/>
    <cellStyle name="Normal 3 4 2 5 5" xfId="6149" xr:uid="{00000000-0005-0000-0000-00005D6E0000}"/>
    <cellStyle name="Normal 3 4 2 5 5 2" xfId="6150" xr:uid="{00000000-0005-0000-0000-00005E6E0000}"/>
    <cellStyle name="Normal 3 4 2 5 6" xfId="6151" xr:uid="{00000000-0005-0000-0000-00005F6E0000}"/>
    <cellStyle name="Normal 3 4 2 5 6 2" xfId="6152" xr:uid="{00000000-0005-0000-0000-0000606E0000}"/>
    <cellStyle name="Normal 3 4 2 5 7" xfId="6153" xr:uid="{00000000-0005-0000-0000-0000616E0000}"/>
    <cellStyle name="Normal 3 4 2 6" xfId="6154" xr:uid="{00000000-0005-0000-0000-0000626E0000}"/>
    <cellStyle name="Normal 3 4 2 6 2" xfId="6155" xr:uid="{00000000-0005-0000-0000-0000636E0000}"/>
    <cellStyle name="Normal 3 4 2 6 2 2" xfId="6156" xr:uid="{00000000-0005-0000-0000-0000646E0000}"/>
    <cellStyle name="Normal 3 4 2 6 2 2 2" xfId="6157" xr:uid="{00000000-0005-0000-0000-0000656E0000}"/>
    <cellStyle name="Normal 3 4 2 6 2 3" xfId="6158" xr:uid="{00000000-0005-0000-0000-0000666E0000}"/>
    <cellStyle name="Normal 3 4 2 6 2 3 2" xfId="6159" xr:uid="{00000000-0005-0000-0000-0000676E0000}"/>
    <cellStyle name="Normal 3 4 2 6 2 4" xfId="6160" xr:uid="{00000000-0005-0000-0000-0000686E0000}"/>
    <cellStyle name="Normal 3 4 2 6 3" xfId="6161" xr:uid="{00000000-0005-0000-0000-0000696E0000}"/>
    <cellStyle name="Normal 3 4 2 6 3 2" xfId="6162" xr:uid="{00000000-0005-0000-0000-00006A6E0000}"/>
    <cellStyle name="Normal 3 4 2 6 3 3" xfId="6163" xr:uid="{00000000-0005-0000-0000-00006B6E0000}"/>
    <cellStyle name="Normal 3 4 2 6 4" xfId="6164" xr:uid="{00000000-0005-0000-0000-00006C6E0000}"/>
    <cellStyle name="Normal 3 4 2 6 4 2" xfId="6165" xr:uid="{00000000-0005-0000-0000-00006D6E0000}"/>
    <cellStyle name="Normal 3 4 2 6 5" xfId="6166" xr:uid="{00000000-0005-0000-0000-00006E6E0000}"/>
    <cellStyle name="Normal 3 4 2 6 5 2" xfId="6167" xr:uid="{00000000-0005-0000-0000-00006F6E0000}"/>
    <cellStyle name="Normal 3 4 2 6 6" xfId="6168" xr:uid="{00000000-0005-0000-0000-0000706E0000}"/>
    <cellStyle name="Normal 3 4 2 7" xfId="6169" xr:uid="{00000000-0005-0000-0000-0000716E0000}"/>
    <cellStyle name="Normal 3 4 2 7 2" xfId="6170" xr:uid="{00000000-0005-0000-0000-0000726E0000}"/>
    <cellStyle name="Normal 3 4 2 7 2 2" xfId="6171" xr:uid="{00000000-0005-0000-0000-0000736E0000}"/>
    <cellStyle name="Normal 3 4 2 7 3" xfId="6172" xr:uid="{00000000-0005-0000-0000-0000746E0000}"/>
    <cellStyle name="Normal 3 4 2 7 3 2" xfId="6173" xr:uid="{00000000-0005-0000-0000-0000756E0000}"/>
    <cellStyle name="Normal 3 4 2 7 4" xfId="6174" xr:uid="{00000000-0005-0000-0000-0000766E0000}"/>
    <cellStyle name="Normal 3 4 2 8" xfId="6175" xr:uid="{00000000-0005-0000-0000-0000776E0000}"/>
    <cellStyle name="Normal 3 4 2 8 2" xfId="6176" xr:uid="{00000000-0005-0000-0000-0000786E0000}"/>
    <cellStyle name="Normal 3 4 2 8 2 2" xfId="6177" xr:uid="{00000000-0005-0000-0000-0000796E0000}"/>
    <cellStyle name="Normal 3 4 2 8 3" xfId="6178" xr:uid="{00000000-0005-0000-0000-00007A6E0000}"/>
    <cellStyle name="Normal 3 4 2 8 3 2" xfId="6179" xr:uid="{00000000-0005-0000-0000-00007B6E0000}"/>
    <cellStyle name="Normal 3 4 2 8 4" xfId="6180" xr:uid="{00000000-0005-0000-0000-00007C6E0000}"/>
    <cellStyle name="Normal 3 4 2 9" xfId="6181" xr:uid="{00000000-0005-0000-0000-00007D6E0000}"/>
    <cellStyle name="Normal 3 4 2 9 2" xfId="6182" xr:uid="{00000000-0005-0000-0000-00007E6E0000}"/>
    <cellStyle name="Normal 3 4 2 9 3" xfId="6183" xr:uid="{00000000-0005-0000-0000-00007F6E0000}"/>
    <cellStyle name="Normal 3 4 3" xfId="6184" xr:uid="{00000000-0005-0000-0000-0000806E0000}"/>
    <cellStyle name="Normal 3 4 3 10" xfId="6185" xr:uid="{00000000-0005-0000-0000-0000816E0000}"/>
    <cellStyle name="Normal 3 4 3 10 2" xfId="6186" xr:uid="{00000000-0005-0000-0000-0000826E0000}"/>
    <cellStyle name="Normal 3 4 3 11" xfId="6187" xr:uid="{00000000-0005-0000-0000-0000836E0000}"/>
    <cellStyle name="Normal 3 4 3 2" xfId="6188" xr:uid="{00000000-0005-0000-0000-0000846E0000}"/>
    <cellStyle name="Normal 3 4 3 2 2" xfId="6189" xr:uid="{00000000-0005-0000-0000-0000856E0000}"/>
    <cellStyle name="Normal 3 4 3 2 2 2" xfId="6190" xr:uid="{00000000-0005-0000-0000-0000866E0000}"/>
    <cellStyle name="Normal 3 4 3 2 2 2 2" xfId="6191" xr:uid="{00000000-0005-0000-0000-0000876E0000}"/>
    <cellStyle name="Normal 3 4 3 2 2 2 2 2" xfId="6192" xr:uid="{00000000-0005-0000-0000-0000886E0000}"/>
    <cellStyle name="Normal 3 4 3 2 2 2 2 3" xfId="6193" xr:uid="{00000000-0005-0000-0000-0000896E0000}"/>
    <cellStyle name="Normal 3 4 3 2 2 2 3" xfId="6194" xr:uid="{00000000-0005-0000-0000-00008A6E0000}"/>
    <cellStyle name="Normal 3 4 3 2 2 2 3 2" xfId="6195" xr:uid="{00000000-0005-0000-0000-00008B6E0000}"/>
    <cellStyle name="Normal 3 4 3 2 2 2 4" xfId="6196" xr:uid="{00000000-0005-0000-0000-00008C6E0000}"/>
    <cellStyle name="Normal 3 4 3 2 2 2 4 2" xfId="6197" xr:uid="{00000000-0005-0000-0000-00008D6E0000}"/>
    <cellStyle name="Normal 3 4 3 2 2 2 5" xfId="6198" xr:uid="{00000000-0005-0000-0000-00008E6E0000}"/>
    <cellStyle name="Normal 3 4 3 2 2 3" xfId="6199" xr:uid="{00000000-0005-0000-0000-00008F6E0000}"/>
    <cellStyle name="Normal 3 4 3 2 2 3 2" xfId="6200" xr:uid="{00000000-0005-0000-0000-0000906E0000}"/>
    <cellStyle name="Normal 3 4 3 2 2 3 2 2" xfId="6201" xr:uid="{00000000-0005-0000-0000-0000916E0000}"/>
    <cellStyle name="Normal 3 4 3 2 2 3 3" xfId="6202" xr:uid="{00000000-0005-0000-0000-0000926E0000}"/>
    <cellStyle name="Normal 3 4 3 2 2 3 3 2" xfId="6203" xr:uid="{00000000-0005-0000-0000-0000936E0000}"/>
    <cellStyle name="Normal 3 4 3 2 2 3 4" xfId="6204" xr:uid="{00000000-0005-0000-0000-0000946E0000}"/>
    <cellStyle name="Normal 3 4 3 2 2 4" xfId="6205" xr:uid="{00000000-0005-0000-0000-0000956E0000}"/>
    <cellStyle name="Normal 3 4 3 2 2 4 2" xfId="6206" xr:uid="{00000000-0005-0000-0000-0000966E0000}"/>
    <cellStyle name="Normal 3 4 3 2 2 4 3" xfId="6207" xr:uid="{00000000-0005-0000-0000-0000976E0000}"/>
    <cellStyle name="Normal 3 4 3 2 2 5" xfId="6208" xr:uid="{00000000-0005-0000-0000-0000986E0000}"/>
    <cellStyle name="Normal 3 4 3 2 2 5 2" xfId="6209" xr:uid="{00000000-0005-0000-0000-0000996E0000}"/>
    <cellStyle name="Normal 3 4 3 2 2 6" xfId="6210" xr:uid="{00000000-0005-0000-0000-00009A6E0000}"/>
    <cellStyle name="Normal 3 4 3 2 2 6 2" xfId="6211" xr:uid="{00000000-0005-0000-0000-00009B6E0000}"/>
    <cellStyle name="Normal 3 4 3 2 2 7" xfId="6212" xr:uid="{00000000-0005-0000-0000-00009C6E0000}"/>
    <cellStyle name="Normal 3 4 3 2 3" xfId="6213" xr:uid="{00000000-0005-0000-0000-00009D6E0000}"/>
    <cellStyle name="Normal 3 4 3 2 3 2" xfId="6214" xr:uid="{00000000-0005-0000-0000-00009E6E0000}"/>
    <cellStyle name="Normal 3 4 3 2 3 2 2" xfId="6215" xr:uid="{00000000-0005-0000-0000-00009F6E0000}"/>
    <cellStyle name="Normal 3 4 3 2 3 2 3" xfId="6216" xr:uid="{00000000-0005-0000-0000-0000A06E0000}"/>
    <cellStyle name="Normal 3 4 3 2 3 3" xfId="6217" xr:uid="{00000000-0005-0000-0000-0000A16E0000}"/>
    <cellStyle name="Normal 3 4 3 2 3 3 2" xfId="6218" xr:uid="{00000000-0005-0000-0000-0000A26E0000}"/>
    <cellStyle name="Normal 3 4 3 2 3 4" xfId="6219" xr:uid="{00000000-0005-0000-0000-0000A36E0000}"/>
    <cellStyle name="Normal 3 4 3 2 3 4 2" xfId="6220" xr:uid="{00000000-0005-0000-0000-0000A46E0000}"/>
    <cellStyle name="Normal 3 4 3 2 3 5" xfId="6221" xr:uid="{00000000-0005-0000-0000-0000A56E0000}"/>
    <cellStyle name="Normal 3 4 3 2 4" xfId="6222" xr:uid="{00000000-0005-0000-0000-0000A66E0000}"/>
    <cellStyle name="Normal 3 4 3 2 4 2" xfId="6223" xr:uid="{00000000-0005-0000-0000-0000A76E0000}"/>
    <cellStyle name="Normal 3 4 3 2 4 2 2" xfId="6224" xr:uid="{00000000-0005-0000-0000-0000A86E0000}"/>
    <cellStyle name="Normal 3 4 3 2 4 3" xfId="6225" xr:uid="{00000000-0005-0000-0000-0000A96E0000}"/>
    <cellStyle name="Normal 3 4 3 2 4 3 2" xfId="6226" xr:uid="{00000000-0005-0000-0000-0000AA6E0000}"/>
    <cellStyle name="Normal 3 4 3 2 4 4" xfId="6227" xr:uid="{00000000-0005-0000-0000-0000AB6E0000}"/>
    <cellStyle name="Normal 3 4 3 2 5" xfId="6228" xr:uid="{00000000-0005-0000-0000-0000AC6E0000}"/>
    <cellStyle name="Normal 3 4 3 2 5 2" xfId="6229" xr:uid="{00000000-0005-0000-0000-0000AD6E0000}"/>
    <cellStyle name="Normal 3 4 3 2 5 3" xfId="6230" xr:uid="{00000000-0005-0000-0000-0000AE6E0000}"/>
    <cellStyle name="Normal 3 4 3 2 6" xfId="6231" xr:uid="{00000000-0005-0000-0000-0000AF6E0000}"/>
    <cellStyle name="Normal 3 4 3 2 6 2" xfId="6232" xr:uid="{00000000-0005-0000-0000-0000B06E0000}"/>
    <cellStyle name="Normal 3 4 3 2 7" xfId="6233" xr:uid="{00000000-0005-0000-0000-0000B16E0000}"/>
    <cellStyle name="Normal 3 4 3 2 7 2" xfId="6234" xr:uid="{00000000-0005-0000-0000-0000B26E0000}"/>
    <cellStyle name="Normal 3 4 3 2 8" xfId="6235" xr:uid="{00000000-0005-0000-0000-0000B36E0000}"/>
    <cellStyle name="Normal 3 4 3 3" xfId="6236" xr:uid="{00000000-0005-0000-0000-0000B46E0000}"/>
    <cellStyle name="Normal 3 4 3 3 2" xfId="6237" xr:uid="{00000000-0005-0000-0000-0000B56E0000}"/>
    <cellStyle name="Normal 3 4 3 3 2 2" xfId="6238" xr:uid="{00000000-0005-0000-0000-0000B66E0000}"/>
    <cellStyle name="Normal 3 4 3 3 2 2 2" xfId="6239" xr:uid="{00000000-0005-0000-0000-0000B76E0000}"/>
    <cellStyle name="Normal 3 4 3 3 2 2 3" xfId="6240" xr:uid="{00000000-0005-0000-0000-0000B86E0000}"/>
    <cellStyle name="Normal 3 4 3 3 2 3" xfId="6241" xr:uid="{00000000-0005-0000-0000-0000B96E0000}"/>
    <cellStyle name="Normal 3 4 3 3 2 3 2" xfId="6242" xr:uid="{00000000-0005-0000-0000-0000BA6E0000}"/>
    <cellStyle name="Normal 3 4 3 3 2 4" xfId="6243" xr:uid="{00000000-0005-0000-0000-0000BB6E0000}"/>
    <cellStyle name="Normal 3 4 3 3 2 4 2" xfId="6244" xr:uid="{00000000-0005-0000-0000-0000BC6E0000}"/>
    <cellStyle name="Normal 3 4 3 3 2 5" xfId="6245" xr:uid="{00000000-0005-0000-0000-0000BD6E0000}"/>
    <cellStyle name="Normal 3 4 3 3 3" xfId="6246" xr:uid="{00000000-0005-0000-0000-0000BE6E0000}"/>
    <cellStyle name="Normal 3 4 3 3 3 2" xfId="6247" xr:uid="{00000000-0005-0000-0000-0000BF6E0000}"/>
    <cellStyle name="Normal 3 4 3 3 3 2 2" xfId="6248" xr:uid="{00000000-0005-0000-0000-0000C06E0000}"/>
    <cellStyle name="Normal 3 4 3 3 3 3" xfId="6249" xr:uid="{00000000-0005-0000-0000-0000C16E0000}"/>
    <cellStyle name="Normal 3 4 3 3 3 3 2" xfId="6250" xr:uid="{00000000-0005-0000-0000-0000C26E0000}"/>
    <cellStyle name="Normal 3 4 3 3 3 4" xfId="6251" xr:uid="{00000000-0005-0000-0000-0000C36E0000}"/>
    <cellStyle name="Normal 3 4 3 3 4" xfId="6252" xr:uid="{00000000-0005-0000-0000-0000C46E0000}"/>
    <cellStyle name="Normal 3 4 3 3 4 2" xfId="6253" xr:uid="{00000000-0005-0000-0000-0000C56E0000}"/>
    <cellStyle name="Normal 3 4 3 3 4 3" xfId="6254" xr:uid="{00000000-0005-0000-0000-0000C66E0000}"/>
    <cellStyle name="Normal 3 4 3 3 5" xfId="6255" xr:uid="{00000000-0005-0000-0000-0000C76E0000}"/>
    <cellStyle name="Normal 3 4 3 3 5 2" xfId="6256" xr:uid="{00000000-0005-0000-0000-0000C86E0000}"/>
    <cellStyle name="Normal 3 4 3 3 6" xfId="6257" xr:uid="{00000000-0005-0000-0000-0000C96E0000}"/>
    <cellStyle name="Normal 3 4 3 3 6 2" xfId="6258" xr:uid="{00000000-0005-0000-0000-0000CA6E0000}"/>
    <cellStyle name="Normal 3 4 3 3 7" xfId="6259" xr:uid="{00000000-0005-0000-0000-0000CB6E0000}"/>
    <cellStyle name="Normal 3 4 3 4" xfId="6260" xr:uid="{00000000-0005-0000-0000-0000CC6E0000}"/>
    <cellStyle name="Normal 3 4 3 4 2" xfId="6261" xr:uid="{00000000-0005-0000-0000-0000CD6E0000}"/>
    <cellStyle name="Normal 3 4 3 4 2 2" xfId="6262" xr:uid="{00000000-0005-0000-0000-0000CE6E0000}"/>
    <cellStyle name="Normal 3 4 3 4 2 2 2" xfId="6263" xr:uid="{00000000-0005-0000-0000-0000CF6E0000}"/>
    <cellStyle name="Normal 3 4 3 4 2 2 3" xfId="6264" xr:uid="{00000000-0005-0000-0000-0000D06E0000}"/>
    <cellStyle name="Normal 3 4 3 4 2 3" xfId="6265" xr:uid="{00000000-0005-0000-0000-0000D16E0000}"/>
    <cellStyle name="Normal 3 4 3 4 2 3 2" xfId="6266" xr:uid="{00000000-0005-0000-0000-0000D26E0000}"/>
    <cellStyle name="Normal 3 4 3 4 2 4" xfId="6267" xr:uid="{00000000-0005-0000-0000-0000D36E0000}"/>
    <cellStyle name="Normal 3 4 3 4 2 4 2" xfId="6268" xr:uid="{00000000-0005-0000-0000-0000D46E0000}"/>
    <cellStyle name="Normal 3 4 3 4 2 5" xfId="6269" xr:uid="{00000000-0005-0000-0000-0000D56E0000}"/>
    <cellStyle name="Normal 3 4 3 4 3" xfId="6270" xr:uid="{00000000-0005-0000-0000-0000D66E0000}"/>
    <cellStyle name="Normal 3 4 3 4 3 2" xfId="6271" xr:uid="{00000000-0005-0000-0000-0000D76E0000}"/>
    <cellStyle name="Normal 3 4 3 4 3 2 2" xfId="6272" xr:uid="{00000000-0005-0000-0000-0000D86E0000}"/>
    <cellStyle name="Normal 3 4 3 4 3 3" xfId="6273" xr:uid="{00000000-0005-0000-0000-0000D96E0000}"/>
    <cellStyle name="Normal 3 4 3 4 3 3 2" xfId="6274" xr:uid="{00000000-0005-0000-0000-0000DA6E0000}"/>
    <cellStyle name="Normal 3 4 3 4 3 4" xfId="6275" xr:uid="{00000000-0005-0000-0000-0000DB6E0000}"/>
    <cellStyle name="Normal 3 4 3 4 4" xfId="6276" xr:uid="{00000000-0005-0000-0000-0000DC6E0000}"/>
    <cellStyle name="Normal 3 4 3 4 4 2" xfId="6277" xr:uid="{00000000-0005-0000-0000-0000DD6E0000}"/>
    <cellStyle name="Normal 3 4 3 4 4 3" xfId="6278" xr:uid="{00000000-0005-0000-0000-0000DE6E0000}"/>
    <cellStyle name="Normal 3 4 3 4 5" xfId="6279" xr:uid="{00000000-0005-0000-0000-0000DF6E0000}"/>
    <cellStyle name="Normal 3 4 3 4 5 2" xfId="6280" xr:uid="{00000000-0005-0000-0000-0000E06E0000}"/>
    <cellStyle name="Normal 3 4 3 4 6" xfId="6281" xr:uid="{00000000-0005-0000-0000-0000E16E0000}"/>
    <cellStyle name="Normal 3 4 3 4 6 2" xfId="6282" xr:uid="{00000000-0005-0000-0000-0000E26E0000}"/>
    <cellStyle name="Normal 3 4 3 4 7" xfId="6283" xr:uid="{00000000-0005-0000-0000-0000E36E0000}"/>
    <cellStyle name="Normal 3 4 3 5" xfId="6284" xr:uid="{00000000-0005-0000-0000-0000E46E0000}"/>
    <cellStyle name="Normal 3 4 3 5 2" xfId="6285" xr:uid="{00000000-0005-0000-0000-0000E56E0000}"/>
    <cellStyle name="Normal 3 4 3 5 2 2" xfId="6286" xr:uid="{00000000-0005-0000-0000-0000E66E0000}"/>
    <cellStyle name="Normal 3 4 3 5 2 2 2" xfId="6287" xr:uid="{00000000-0005-0000-0000-0000E76E0000}"/>
    <cellStyle name="Normal 3 4 3 5 2 3" xfId="6288" xr:uid="{00000000-0005-0000-0000-0000E86E0000}"/>
    <cellStyle name="Normal 3 4 3 5 2 3 2" xfId="6289" xr:uid="{00000000-0005-0000-0000-0000E96E0000}"/>
    <cellStyle name="Normal 3 4 3 5 2 4" xfId="6290" xr:uid="{00000000-0005-0000-0000-0000EA6E0000}"/>
    <cellStyle name="Normal 3 4 3 5 3" xfId="6291" xr:uid="{00000000-0005-0000-0000-0000EB6E0000}"/>
    <cellStyle name="Normal 3 4 3 5 3 2" xfId="6292" xr:uid="{00000000-0005-0000-0000-0000EC6E0000}"/>
    <cellStyle name="Normal 3 4 3 5 3 3" xfId="6293" xr:uid="{00000000-0005-0000-0000-0000ED6E0000}"/>
    <cellStyle name="Normal 3 4 3 5 4" xfId="6294" xr:uid="{00000000-0005-0000-0000-0000EE6E0000}"/>
    <cellStyle name="Normal 3 4 3 5 4 2" xfId="6295" xr:uid="{00000000-0005-0000-0000-0000EF6E0000}"/>
    <cellStyle name="Normal 3 4 3 5 5" xfId="6296" xr:uid="{00000000-0005-0000-0000-0000F06E0000}"/>
    <cellStyle name="Normal 3 4 3 5 5 2" xfId="6297" xr:uid="{00000000-0005-0000-0000-0000F16E0000}"/>
    <cellStyle name="Normal 3 4 3 5 6" xfId="6298" xr:uid="{00000000-0005-0000-0000-0000F26E0000}"/>
    <cellStyle name="Normal 3 4 3 6" xfId="6299" xr:uid="{00000000-0005-0000-0000-0000F36E0000}"/>
    <cellStyle name="Normal 3 4 3 6 2" xfId="6300" xr:uid="{00000000-0005-0000-0000-0000F46E0000}"/>
    <cellStyle name="Normal 3 4 3 6 2 2" xfId="6301" xr:uid="{00000000-0005-0000-0000-0000F56E0000}"/>
    <cellStyle name="Normal 3 4 3 6 3" xfId="6302" xr:uid="{00000000-0005-0000-0000-0000F66E0000}"/>
    <cellStyle name="Normal 3 4 3 6 3 2" xfId="6303" xr:uid="{00000000-0005-0000-0000-0000F76E0000}"/>
    <cellStyle name="Normal 3 4 3 6 4" xfId="6304" xr:uid="{00000000-0005-0000-0000-0000F86E0000}"/>
    <cellStyle name="Normal 3 4 3 7" xfId="6305" xr:uid="{00000000-0005-0000-0000-0000F96E0000}"/>
    <cellStyle name="Normal 3 4 3 7 2" xfId="6306" xr:uid="{00000000-0005-0000-0000-0000FA6E0000}"/>
    <cellStyle name="Normal 3 4 3 7 2 2" xfId="6307" xr:uid="{00000000-0005-0000-0000-0000FB6E0000}"/>
    <cellStyle name="Normal 3 4 3 7 3" xfId="6308" xr:uid="{00000000-0005-0000-0000-0000FC6E0000}"/>
    <cellStyle name="Normal 3 4 3 7 3 2" xfId="6309" xr:uid="{00000000-0005-0000-0000-0000FD6E0000}"/>
    <cellStyle name="Normal 3 4 3 7 4" xfId="6310" xr:uid="{00000000-0005-0000-0000-0000FE6E0000}"/>
    <cellStyle name="Normal 3 4 3 8" xfId="6311" xr:uid="{00000000-0005-0000-0000-0000FF6E0000}"/>
    <cellStyle name="Normal 3 4 3 8 2" xfId="6312" xr:uid="{00000000-0005-0000-0000-0000006F0000}"/>
    <cellStyle name="Normal 3 4 3 8 3" xfId="6313" xr:uid="{00000000-0005-0000-0000-0000016F0000}"/>
    <cellStyle name="Normal 3 4 3 9" xfId="6314" xr:uid="{00000000-0005-0000-0000-0000026F0000}"/>
    <cellStyle name="Normal 3 4 3 9 2" xfId="6315" xr:uid="{00000000-0005-0000-0000-0000036F0000}"/>
    <cellStyle name="Normal 3 4 4" xfId="6316" xr:uid="{00000000-0005-0000-0000-0000046F0000}"/>
    <cellStyle name="Normal 3 4 4 10" xfId="6317" xr:uid="{00000000-0005-0000-0000-0000056F0000}"/>
    <cellStyle name="Normal 3 4 4 2" xfId="6318" xr:uid="{00000000-0005-0000-0000-0000066F0000}"/>
    <cellStyle name="Normal 3 4 4 2 2" xfId="6319" xr:uid="{00000000-0005-0000-0000-0000076F0000}"/>
    <cellStyle name="Normal 3 4 4 2 2 2" xfId="6320" xr:uid="{00000000-0005-0000-0000-0000086F0000}"/>
    <cellStyle name="Normal 3 4 4 2 2 2 2" xfId="6321" xr:uid="{00000000-0005-0000-0000-0000096F0000}"/>
    <cellStyle name="Normal 3 4 4 2 2 2 3" xfId="6322" xr:uid="{00000000-0005-0000-0000-00000A6F0000}"/>
    <cellStyle name="Normal 3 4 4 2 2 3" xfId="6323" xr:uid="{00000000-0005-0000-0000-00000B6F0000}"/>
    <cellStyle name="Normal 3 4 4 2 2 3 2" xfId="6324" xr:uid="{00000000-0005-0000-0000-00000C6F0000}"/>
    <cellStyle name="Normal 3 4 4 2 2 4" xfId="6325" xr:uid="{00000000-0005-0000-0000-00000D6F0000}"/>
    <cellStyle name="Normal 3 4 4 2 2 4 2" xfId="6326" xr:uid="{00000000-0005-0000-0000-00000E6F0000}"/>
    <cellStyle name="Normal 3 4 4 2 2 5" xfId="6327" xr:uid="{00000000-0005-0000-0000-00000F6F0000}"/>
    <cellStyle name="Normal 3 4 4 2 3" xfId="6328" xr:uid="{00000000-0005-0000-0000-0000106F0000}"/>
    <cellStyle name="Normal 3 4 4 2 3 2" xfId="6329" xr:uid="{00000000-0005-0000-0000-0000116F0000}"/>
    <cellStyle name="Normal 3 4 4 2 3 2 2" xfId="6330" xr:uid="{00000000-0005-0000-0000-0000126F0000}"/>
    <cellStyle name="Normal 3 4 4 2 3 3" xfId="6331" xr:uid="{00000000-0005-0000-0000-0000136F0000}"/>
    <cellStyle name="Normal 3 4 4 2 3 3 2" xfId="6332" xr:uid="{00000000-0005-0000-0000-0000146F0000}"/>
    <cellStyle name="Normal 3 4 4 2 3 4" xfId="6333" xr:uid="{00000000-0005-0000-0000-0000156F0000}"/>
    <cellStyle name="Normal 3 4 4 2 4" xfId="6334" xr:uid="{00000000-0005-0000-0000-0000166F0000}"/>
    <cellStyle name="Normal 3 4 4 2 4 2" xfId="6335" xr:uid="{00000000-0005-0000-0000-0000176F0000}"/>
    <cellStyle name="Normal 3 4 4 2 4 3" xfId="6336" xr:uid="{00000000-0005-0000-0000-0000186F0000}"/>
    <cellStyle name="Normal 3 4 4 2 5" xfId="6337" xr:uid="{00000000-0005-0000-0000-0000196F0000}"/>
    <cellStyle name="Normal 3 4 4 2 5 2" xfId="6338" xr:uid="{00000000-0005-0000-0000-00001A6F0000}"/>
    <cellStyle name="Normal 3 4 4 2 6" xfId="6339" xr:uid="{00000000-0005-0000-0000-00001B6F0000}"/>
    <cellStyle name="Normal 3 4 4 2 6 2" xfId="6340" xr:uid="{00000000-0005-0000-0000-00001C6F0000}"/>
    <cellStyle name="Normal 3 4 4 2 7" xfId="6341" xr:uid="{00000000-0005-0000-0000-00001D6F0000}"/>
    <cellStyle name="Normal 3 4 4 3" xfId="6342" xr:uid="{00000000-0005-0000-0000-00001E6F0000}"/>
    <cellStyle name="Normal 3 4 4 3 2" xfId="6343" xr:uid="{00000000-0005-0000-0000-00001F6F0000}"/>
    <cellStyle name="Normal 3 4 4 3 2 2" xfId="6344" xr:uid="{00000000-0005-0000-0000-0000206F0000}"/>
    <cellStyle name="Normal 3 4 4 3 2 2 2" xfId="6345" xr:uid="{00000000-0005-0000-0000-0000216F0000}"/>
    <cellStyle name="Normal 3 4 4 3 2 2 3" xfId="6346" xr:uid="{00000000-0005-0000-0000-0000226F0000}"/>
    <cellStyle name="Normal 3 4 4 3 2 3" xfId="6347" xr:uid="{00000000-0005-0000-0000-0000236F0000}"/>
    <cellStyle name="Normal 3 4 4 3 2 3 2" xfId="6348" xr:uid="{00000000-0005-0000-0000-0000246F0000}"/>
    <cellStyle name="Normal 3 4 4 3 2 4" xfId="6349" xr:uid="{00000000-0005-0000-0000-0000256F0000}"/>
    <cellStyle name="Normal 3 4 4 3 2 4 2" xfId="6350" xr:uid="{00000000-0005-0000-0000-0000266F0000}"/>
    <cellStyle name="Normal 3 4 4 3 2 5" xfId="6351" xr:uid="{00000000-0005-0000-0000-0000276F0000}"/>
    <cellStyle name="Normal 3 4 4 3 3" xfId="6352" xr:uid="{00000000-0005-0000-0000-0000286F0000}"/>
    <cellStyle name="Normal 3 4 4 3 3 2" xfId="6353" xr:uid="{00000000-0005-0000-0000-0000296F0000}"/>
    <cellStyle name="Normal 3 4 4 3 3 2 2" xfId="6354" xr:uid="{00000000-0005-0000-0000-00002A6F0000}"/>
    <cellStyle name="Normal 3 4 4 3 3 3" xfId="6355" xr:uid="{00000000-0005-0000-0000-00002B6F0000}"/>
    <cellStyle name="Normal 3 4 4 3 3 3 2" xfId="6356" xr:uid="{00000000-0005-0000-0000-00002C6F0000}"/>
    <cellStyle name="Normal 3 4 4 3 3 4" xfId="6357" xr:uid="{00000000-0005-0000-0000-00002D6F0000}"/>
    <cellStyle name="Normal 3 4 4 3 4" xfId="6358" xr:uid="{00000000-0005-0000-0000-00002E6F0000}"/>
    <cellStyle name="Normal 3 4 4 3 4 2" xfId="6359" xr:uid="{00000000-0005-0000-0000-00002F6F0000}"/>
    <cellStyle name="Normal 3 4 4 3 4 3" xfId="6360" xr:uid="{00000000-0005-0000-0000-0000306F0000}"/>
    <cellStyle name="Normal 3 4 4 3 5" xfId="6361" xr:uid="{00000000-0005-0000-0000-0000316F0000}"/>
    <cellStyle name="Normal 3 4 4 3 5 2" xfId="6362" xr:uid="{00000000-0005-0000-0000-0000326F0000}"/>
    <cellStyle name="Normal 3 4 4 3 6" xfId="6363" xr:uid="{00000000-0005-0000-0000-0000336F0000}"/>
    <cellStyle name="Normal 3 4 4 3 6 2" xfId="6364" xr:uid="{00000000-0005-0000-0000-0000346F0000}"/>
    <cellStyle name="Normal 3 4 4 3 7" xfId="6365" xr:uid="{00000000-0005-0000-0000-0000356F0000}"/>
    <cellStyle name="Normal 3 4 4 4" xfId="6366" xr:uid="{00000000-0005-0000-0000-0000366F0000}"/>
    <cellStyle name="Normal 3 4 4 4 2" xfId="6367" xr:uid="{00000000-0005-0000-0000-0000376F0000}"/>
    <cellStyle name="Normal 3 4 4 4 2 2" xfId="6368" xr:uid="{00000000-0005-0000-0000-0000386F0000}"/>
    <cellStyle name="Normal 3 4 4 4 2 2 2" xfId="6369" xr:uid="{00000000-0005-0000-0000-0000396F0000}"/>
    <cellStyle name="Normal 3 4 4 4 2 3" xfId="6370" xr:uid="{00000000-0005-0000-0000-00003A6F0000}"/>
    <cellStyle name="Normal 3 4 4 4 2 3 2" xfId="6371" xr:uid="{00000000-0005-0000-0000-00003B6F0000}"/>
    <cellStyle name="Normal 3 4 4 4 2 4" xfId="6372" xr:uid="{00000000-0005-0000-0000-00003C6F0000}"/>
    <cellStyle name="Normal 3 4 4 4 3" xfId="6373" xr:uid="{00000000-0005-0000-0000-00003D6F0000}"/>
    <cellStyle name="Normal 3 4 4 4 3 2" xfId="6374" xr:uid="{00000000-0005-0000-0000-00003E6F0000}"/>
    <cellStyle name="Normal 3 4 4 4 3 3" xfId="6375" xr:uid="{00000000-0005-0000-0000-00003F6F0000}"/>
    <cellStyle name="Normal 3 4 4 4 4" xfId="6376" xr:uid="{00000000-0005-0000-0000-0000406F0000}"/>
    <cellStyle name="Normal 3 4 4 4 4 2" xfId="6377" xr:uid="{00000000-0005-0000-0000-0000416F0000}"/>
    <cellStyle name="Normal 3 4 4 4 5" xfId="6378" xr:uid="{00000000-0005-0000-0000-0000426F0000}"/>
    <cellStyle name="Normal 3 4 4 4 5 2" xfId="6379" xr:uid="{00000000-0005-0000-0000-0000436F0000}"/>
    <cellStyle name="Normal 3 4 4 4 6" xfId="6380" xr:uid="{00000000-0005-0000-0000-0000446F0000}"/>
    <cellStyle name="Normal 3 4 4 5" xfId="6381" xr:uid="{00000000-0005-0000-0000-0000456F0000}"/>
    <cellStyle name="Normal 3 4 4 5 2" xfId="6382" xr:uid="{00000000-0005-0000-0000-0000466F0000}"/>
    <cellStyle name="Normal 3 4 4 5 2 2" xfId="6383" xr:uid="{00000000-0005-0000-0000-0000476F0000}"/>
    <cellStyle name="Normal 3 4 4 5 3" xfId="6384" xr:uid="{00000000-0005-0000-0000-0000486F0000}"/>
    <cellStyle name="Normal 3 4 4 5 3 2" xfId="6385" xr:uid="{00000000-0005-0000-0000-0000496F0000}"/>
    <cellStyle name="Normal 3 4 4 5 4" xfId="6386" xr:uid="{00000000-0005-0000-0000-00004A6F0000}"/>
    <cellStyle name="Normal 3 4 4 6" xfId="6387" xr:uid="{00000000-0005-0000-0000-00004B6F0000}"/>
    <cellStyle name="Normal 3 4 4 6 2" xfId="6388" xr:uid="{00000000-0005-0000-0000-00004C6F0000}"/>
    <cellStyle name="Normal 3 4 4 6 2 2" xfId="6389" xr:uid="{00000000-0005-0000-0000-00004D6F0000}"/>
    <cellStyle name="Normal 3 4 4 6 3" xfId="6390" xr:uid="{00000000-0005-0000-0000-00004E6F0000}"/>
    <cellStyle name="Normal 3 4 4 6 3 2" xfId="6391" xr:uid="{00000000-0005-0000-0000-00004F6F0000}"/>
    <cellStyle name="Normal 3 4 4 6 4" xfId="6392" xr:uid="{00000000-0005-0000-0000-0000506F0000}"/>
    <cellStyle name="Normal 3 4 4 7" xfId="6393" xr:uid="{00000000-0005-0000-0000-0000516F0000}"/>
    <cellStyle name="Normal 3 4 4 7 2" xfId="6394" xr:uid="{00000000-0005-0000-0000-0000526F0000}"/>
    <cellStyle name="Normal 3 4 4 7 3" xfId="6395" xr:uid="{00000000-0005-0000-0000-0000536F0000}"/>
    <cellStyle name="Normal 3 4 4 8" xfId="6396" xr:uid="{00000000-0005-0000-0000-0000546F0000}"/>
    <cellStyle name="Normal 3 4 4 8 2" xfId="6397" xr:uid="{00000000-0005-0000-0000-0000556F0000}"/>
    <cellStyle name="Normal 3 4 4 9" xfId="6398" xr:uid="{00000000-0005-0000-0000-0000566F0000}"/>
    <cellStyle name="Normal 3 4 4 9 2" xfId="6399" xr:uid="{00000000-0005-0000-0000-0000576F0000}"/>
    <cellStyle name="Normal 3 4 5" xfId="6400" xr:uid="{00000000-0005-0000-0000-0000586F0000}"/>
    <cellStyle name="Normal 3 4 5 2" xfId="6401" xr:uid="{00000000-0005-0000-0000-0000596F0000}"/>
    <cellStyle name="Normal 3 4 5 2 2" xfId="6402" xr:uid="{00000000-0005-0000-0000-00005A6F0000}"/>
    <cellStyle name="Normal 3 4 5 2 2 2" xfId="6403" xr:uid="{00000000-0005-0000-0000-00005B6F0000}"/>
    <cellStyle name="Normal 3 4 5 2 2 2 2" xfId="6404" xr:uid="{00000000-0005-0000-0000-00005C6F0000}"/>
    <cellStyle name="Normal 3 4 5 2 2 2 3" xfId="6405" xr:uid="{00000000-0005-0000-0000-00005D6F0000}"/>
    <cellStyle name="Normal 3 4 5 2 2 3" xfId="6406" xr:uid="{00000000-0005-0000-0000-00005E6F0000}"/>
    <cellStyle name="Normal 3 4 5 2 2 3 2" xfId="6407" xr:uid="{00000000-0005-0000-0000-00005F6F0000}"/>
    <cellStyle name="Normal 3 4 5 2 2 4" xfId="6408" xr:uid="{00000000-0005-0000-0000-0000606F0000}"/>
    <cellStyle name="Normal 3 4 5 2 2 4 2" xfId="6409" xr:uid="{00000000-0005-0000-0000-0000616F0000}"/>
    <cellStyle name="Normal 3 4 5 2 2 5" xfId="6410" xr:uid="{00000000-0005-0000-0000-0000626F0000}"/>
    <cellStyle name="Normal 3 4 5 2 3" xfId="6411" xr:uid="{00000000-0005-0000-0000-0000636F0000}"/>
    <cellStyle name="Normal 3 4 5 2 3 2" xfId="6412" xr:uid="{00000000-0005-0000-0000-0000646F0000}"/>
    <cellStyle name="Normal 3 4 5 2 3 2 2" xfId="6413" xr:uid="{00000000-0005-0000-0000-0000656F0000}"/>
    <cellStyle name="Normal 3 4 5 2 3 3" xfId="6414" xr:uid="{00000000-0005-0000-0000-0000666F0000}"/>
    <cellStyle name="Normal 3 4 5 2 3 3 2" xfId="6415" xr:uid="{00000000-0005-0000-0000-0000676F0000}"/>
    <cellStyle name="Normal 3 4 5 2 3 4" xfId="6416" xr:uid="{00000000-0005-0000-0000-0000686F0000}"/>
    <cellStyle name="Normal 3 4 5 2 4" xfId="6417" xr:uid="{00000000-0005-0000-0000-0000696F0000}"/>
    <cellStyle name="Normal 3 4 5 2 4 2" xfId="6418" xr:uid="{00000000-0005-0000-0000-00006A6F0000}"/>
    <cellStyle name="Normal 3 4 5 2 4 3" xfId="6419" xr:uid="{00000000-0005-0000-0000-00006B6F0000}"/>
    <cellStyle name="Normal 3 4 5 2 5" xfId="6420" xr:uid="{00000000-0005-0000-0000-00006C6F0000}"/>
    <cellStyle name="Normal 3 4 5 2 5 2" xfId="6421" xr:uid="{00000000-0005-0000-0000-00006D6F0000}"/>
    <cellStyle name="Normal 3 4 5 2 6" xfId="6422" xr:uid="{00000000-0005-0000-0000-00006E6F0000}"/>
    <cellStyle name="Normal 3 4 5 2 6 2" xfId="6423" xr:uid="{00000000-0005-0000-0000-00006F6F0000}"/>
    <cellStyle name="Normal 3 4 5 2 7" xfId="6424" xr:uid="{00000000-0005-0000-0000-0000706F0000}"/>
    <cellStyle name="Normal 3 4 5 3" xfId="6425" xr:uid="{00000000-0005-0000-0000-0000716F0000}"/>
    <cellStyle name="Normal 3 4 5 3 2" xfId="6426" xr:uid="{00000000-0005-0000-0000-0000726F0000}"/>
    <cellStyle name="Normal 3 4 5 3 2 2" xfId="6427" xr:uid="{00000000-0005-0000-0000-0000736F0000}"/>
    <cellStyle name="Normal 3 4 5 3 2 3" xfId="6428" xr:uid="{00000000-0005-0000-0000-0000746F0000}"/>
    <cellStyle name="Normal 3 4 5 3 3" xfId="6429" xr:uid="{00000000-0005-0000-0000-0000756F0000}"/>
    <cellStyle name="Normal 3 4 5 3 3 2" xfId="6430" xr:uid="{00000000-0005-0000-0000-0000766F0000}"/>
    <cellStyle name="Normal 3 4 5 3 4" xfId="6431" xr:uid="{00000000-0005-0000-0000-0000776F0000}"/>
    <cellStyle name="Normal 3 4 5 3 4 2" xfId="6432" xr:uid="{00000000-0005-0000-0000-0000786F0000}"/>
    <cellStyle name="Normal 3 4 5 3 5" xfId="6433" xr:uid="{00000000-0005-0000-0000-0000796F0000}"/>
    <cellStyle name="Normal 3 4 5 4" xfId="6434" xr:uid="{00000000-0005-0000-0000-00007A6F0000}"/>
    <cellStyle name="Normal 3 4 5 4 2" xfId="6435" xr:uid="{00000000-0005-0000-0000-00007B6F0000}"/>
    <cellStyle name="Normal 3 4 5 4 2 2" xfId="6436" xr:uid="{00000000-0005-0000-0000-00007C6F0000}"/>
    <cellStyle name="Normal 3 4 5 4 3" xfId="6437" xr:uid="{00000000-0005-0000-0000-00007D6F0000}"/>
    <cellStyle name="Normal 3 4 5 4 3 2" xfId="6438" xr:uid="{00000000-0005-0000-0000-00007E6F0000}"/>
    <cellStyle name="Normal 3 4 5 4 4" xfId="6439" xr:uid="{00000000-0005-0000-0000-00007F6F0000}"/>
    <cellStyle name="Normal 3 4 5 5" xfId="6440" xr:uid="{00000000-0005-0000-0000-0000806F0000}"/>
    <cellStyle name="Normal 3 4 5 5 2" xfId="6441" xr:uid="{00000000-0005-0000-0000-0000816F0000}"/>
    <cellStyle name="Normal 3 4 5 5 3" xfId="6442" xr:uid="{00000000-0005-0000-0000-0000826F0000}"/>
    <cellStyle name="Normal 3 4 5 6" xfId="6443" xr:uid="{00000000-0005-0000-0000-0000836F0000}"/>
    <cellStyle name="Normal 3 4 5 6 2" xfId="6444" xr:uid="{00000000-0005-0000-0000-0000846F0000}"/>
    <cellStyle name="Normal 3 4 5 7" xfId="6445" xr:uid="{00000000-0005-0000-0000-0000856F0000}"/>
    <cellStyle name="Normal 3 4 5 7 2" xfId="6446" xr:uid="{00000000-0005-0000-0000-0000866F0000}"/>
    <cellStyle name="Normal 3 4 5 8" xfId="6447" xr:uid="{00000000-0005-0000-0000-0000876F0000}"/>
    <cellStyle name="Normal 3 4 6" xfId="6448" xr:uid="{00000000-0005-0000-0000-0000886F0000}"/>
    <cellStyle name="Normal 3 4 6 2" xfId="6449" xr:uid="{00000000-0005-0000-0000-0000896F0000}"/>
    <cellStyle name="Normal 3 4 6 2 2" xfId="6450" xr:uid="{00000000-0005-0000-0000-00008A6F0000}"/>
    <cellStyle name="Normal 3 4 6 2 2 2" xfId="6451" xr:uid="{00000000-0005-0000-0000-00008B6F0000}"/>
    <cellStyle name="Normal 3 4 6 2 2 3" xfId="6452" xr:uid="{00000000-0005-0000-0000-00008C6F0000}"/>
    <cellStyle name="Normal 3 4 6 2 3" xfId="6453" xr:uid="{00000000-0005-0000-0000-00008D6F0000}"/>
    <cellStyle name="Normal 3 4 6 2 3 2" xfId="6454" xr:uid="{00000000-0005-0000-0000-00008E6F0000}"/>
    <cellStyle name="Normal 3 4 6 2 4" xfId="6455" xr:uid="{00000000-0005-0000-0000-00008F6F0000}"/>
    <cellStyle name="Normal 3 4 6 2 4 2" xfId="6456" xr:uid="{00000000-0005-0000-0000-0000906F0000}"/>
    <cellStyle name="Normal 3 4 6 2 5" xfId="6457" xr:uid="{00000000-0005-0000-0000-0000916F0000}"/>
    <cellStyle name="Normal 3 4 6 3" xfId="6458" xr:uid="{00000000-0005-0000-0000-0000926F0000}"/>
    <cellStyle name="Normal 3 4 6 3 2" xfId="6459" xr:uid="{00000000-0005-0000-0000-0000936F0000}"/>
    <cellStyle name="Normal 3 4 6 3 2 2" xfId="6460" xr:uid="{00000000-0005-0000-0000-0000946F0000}"/>
    <cellStyle name="Normal 3 4 6 3 3" xfId="6461" xr:uid="{00000000-0005-0000-0000-0000956F0000}"/>
    <cellStyle name="Normal 3 4 6 3 3 2" xfId="6462" xr:uid="{00000000-0005-0000-0000-0000966F0000}"/>
    <cellStyle name="Normal 3 4 6 3 4" xfId="6463" xr:uid="{00000000-0005-0000-0000-0000976F0000}"/>
    <cellStyle name="Normal 3 4 6 4" xfId="6464" xr:uid="{00000000-0005-0000-0000-0000986F0000}"/>
    <cellStyle name="Normal 3 4 6 4 2" xfId="6465" xr:uid="{00000000-0005-0000-0000-0000996F0000}"/>
    <cellStyle name="Normal 3 4 6 4 3" xfId="6466" xr:uid="{00000000-0005-0000-0000-00009A6F0000}"/>
    <cellStyle name="Normal 3 4 6 5" xfId="6467" xr:uid="{00000000-0005-0000-0000-00009B6F0000}"/>
    <cellStyle name="Normal 3 4 6 5 2" xfId="6468" xr:uid="{00000000-0005-0000-0000-00009C6F0000}"/>
    <cellStyle name="Normal 3 4 6 6" xfId="6469" xr:uid="{00000000-0005-0000-0000-00009D6F0000}"/>
    <cellStyle name="Normal 3 4 6 6 2" xfId="6470" xr:uid="{00000000-0005-0000-0000-00009E6F0000}"/>
    <cellStyle name="Normal 3 4 6 7" xfId="6471" xr:uid="{00000000-0005-0000-0000-00009F6F0000}"/>
    <cellStyle name="Normal 3 4 7" xfId="6472" xr:uid="{00000000-0005-0000-0000-0000A06F0000}"/>
    <cellStyle name="Normal 3 4 7 2" xfId="6473" xr:uid="{00000000-0005-0000-0000-0000A16F0000}"/>
    <cellStyle name="Normal 3 4 7 2 2" xfId="6474" xr:uid="{00000000-0005-0000-0000-0000A26F0000}"/>
    <cellStyle name="Normal 3 4 7 2 2 2" xfId="6475" xr:uid="{00000000-0005-0000-0000-0000A36F0000}"/>
    <cellStyle name="Normal 3 4 7 2 2 3" xfId="6476" xr:uid="{00000000-0005-0000-0000-0000A46F0000}"/>
    <cellStyle name="Normal 3 4 7 2 3" xfId="6477" xr:uid="{00000000-0005-0000-0000-0000A56F0000}"/>
    <cellStyle name="Normal 3 4 7 2 3 2" xfId="6478" xr:uid="{00000000-0005-0000-0000-0000A66F0000}"/>
    <cellStyle name="Normal 3 4 7 2 4" xfId="6479" xr:uid="{00000000-0005-0000-0000-0000A76F0000}"/>
    <cellStyle name="Normal 3 4 7 2 4 2" xfId="6480" xr:uid="{00000000-0005-0000-0000-0000A86F0000}"/>
    <cellStyle name="Normal 3 4 7 2 5" xfId="6481" xr:uid="{00000000-0005-0000-0000-0000A96F0000}"/>
    <cellStyle name="Normal 3 4 7 3" xfId="6482" xr:uid="{00000000-0005-0000-0000-0000AA6F0000}"/>
    <cellStyle name="Normal 3 4 7 3 2" xfId="6483" xr:uid="{00000000-0005-0000-0000-0000AB6F0000}"/>
    <cellStyle name="Normal 3 4 7 3 2 2" xfId="6484" xr:uid="{00000000-0005-0000-0000-0000AC6F0000}"/>
    <cellStyle name="Normal 3 4 7 3 3" xfId="6485" xr:uid="{00000000-0005-0000-0000-0000AD6F0000}"/>
    <cellStyle name="Normal 3 4 7 3 3 2" xfId="6486" xr:uid="{00000000-0005-0000-0000-0000AE6F0000}"/>
    <cellStyle name="Normal 3 4 7 3 4" xfId="6487" xr:uid="{00000000-0005-0000-0000-0000AF6F0000}"/>
    <cellStyle name="Normal 3 4 7 4" xfId="6488" xr:uid="{00000000-0005-0000-0000-0000B06F0000}"/>
    <cellStyle name="Normal 3 4 7 4 2" xfId="6489" xr:uid="{00000000-0005-0000-0000-0000B16F0000}"/>
    <cellStyle name="Normal 3 4 7 4 3" xfId="6490" xr:uid="{00000000-0005-0000-0000-0000B26F0000}"/>
    <cellStyle name="Normal 3 4 7 5" xfId="6491" xr:uid="{00000000-0005-0000-0000-0000B36F0000}"/>
    <cellStyle name="Normal 3 4 7 5 2" xfId="6492" xr:uid="{00000000-0005-0000-0000-0000B46F0000}"/>
    <cellStyle name="Normal 3 4 7 6" xfId="6493" xr:uid="{00000000-0005-0000-0000-0000B56F0000}"/>
    <cellStyle name="Normal 3 4 7 6 2" xfId="6494" xr:uid="{00000000-0005-0000-0000-0000B66F0000}"/>
    <cellStyle name="Normal 3 4 7 7" xfId="6495" xr:uid="{00000000-0005-0000-0000-0000B76F0000}"/>
    <cellStyle name="Normal 3 4 8" xfId="6496" xr:uid="{00000000-0005-0000-0000-0000B86F0000}"/>
    <cellStyle name="Normal 3 4 8 2" xfId="6497" xr:uid="{00000000-0005-0000-0000-0000B96F0000}"/>
    <cellStyle name="Normal 3 4 8 2 2" xfId="6498" xr:uid="{00000000-0005-0000-0000-0000BA6F0000}"/>
    <cellStyle name="Normal 3 4 8 2 2 2" xfId="6499" xr:uid="{00000000-0005-0000-0000-0000BB6F0000}"/>
    <cellStyle name="Normal 3 4 8 2 3" xfId="6500" xr:uid="{00000000-0005-0000-0000-0000BC6F0000}"/>
    <cellStyle name="Normal 3 4 8 2 3 2" xfId="6501" xr:uid="{00000000-0005-0000-0000-0000BD6F0000}"/>
    <cellStyle name="Normal 3 4 8 2 4" xfId="6502" xr:uid="{00000000-0005-0000-0000-0000BE6F0000}"/>
    <cellStyle name="Normal 3 4 8 3" xfId="6503" xr:uid="{00000000-0005-0000-0000-0000BF6F0000}"/>
    <cellStyle name="Normal 3 4 8 3 2" xfId="6504" xr:uid="{00000000-0005-0000-0000-0000C06F0000}"/>
    <cellStyle name="Normal 3 4 8 3 3" xfId="6505" xr:uid="{00000000-0005-0000-0000-0000C16F0000}"/>
    <cellStyle name="Normal 3 4 8 4" xfId="6506" xr:uid="{00000000-0005-0000-0000-0000C26F0000}"/>
    <cellStyle name="Normal 3 4 8 4 2" xfId="6507" xr:uid="{00000000-0005-0000-0000-0000C36F0000}"/>
    <cellStyle name="Normal 3 4 8 5" xfId="6508" xr:uid="{00000000-0005-0000-0000-0000C46F0000}"/>
    <cellStyle name="Normal 3 4 8 5 2" xfId="6509" xr:uid="{00000000-0005-0000-0000-0000C56F0000}"/>
    <cellStyle name="Normal 3 4 8 6" xfId="6510" xr:uid="{00000000-0005-0000-0000-0000C66F0000}"/>
    <cellStyle name="Normal 3 4 9" xfId="6511" xr:uid="{00000000-0005-0000-0000-0000C76F0000}"/>
    <cellStyle name="Normal 3 4 9 2" xfId="6512" xr:uid="{00000000-0005-0000-0000-0000C86F0000}"/>
    <cellStyle name="Normal 3 4 9 2 2" xfId="6513" xr:uid="{00000000-0005-0000-0000-0000C96F0000}"/>
    <cellStyle name="Normal 3 4 9 3" xfId="6514" xr:uid="{00000000-0005-0000-0000-0000CA6F0000}"/>
    <cellStyle name="Normal 3 4 9 3 2" xfId="6515" xr:uid="{00000000-0005-0000-0000-0000CB6F0000}"/>
    <cellStyle name="Normal 3 4 9 4" xfId="6516" xr:uid="{00000000-0005-0000-0000-0000CC6F0000}"/>
    <cellStyle name="Normal 3 5" xfId="6517" xr:uid="{00000000-0005-0000-0000-0000CD6F0000}"/>
    <cellStyle name="Normal 3 5 10" xfId="6518" xr:uid="{00000000-0005-0000-0000-0000CE6F0000}"/>
    <cellStyle name="Normal 3 5 10 2" xfId="6519" xr:uid="{00000000-0005-0000-0000-0000CF6F0000}"/>
    <cellStyle name="Normal 3 5 10 3" xfId="6520" xr:uid="{00000000-0005-0000-0000-0000D06F0000}"/>
    <cellStyle name="Normal 3 5 11" xfId="6521" xr:uid="{00000000-0005-0000-0000-0000D16F0000}"/>
    <cellStyle name="Normal 3 5 11 2" xfId="6522" xr:uid="{00000000-0005-0000-0000-0000D26F0000}"/>
    <cellStyle name="Normal 3 5 12" xfId="6523" xr:uid="{00000000-0005-0000-0000-0000D36F0000}"/>
    <cellStyle name="Normal 3 5 12 2" xfId="6524" xr:uid="{00000000-0005-0000-0000-0000D46F0000}"/>
    <cellStyle name="Normal 3 5 13" xfId="6525" xr:uid="{00000000-0005-0000-0000-0000D56F0000}"/>
    <cellStyle name="Normal 3 5 14" xfId="34998" xr:uid="{00000000-0005-0000-0000-0000D66F0000}"/>
    <cellStyle name="Normal 3 5 2" xfId="6526" xr:uid="{00000000-0005-0000-0000-0000D76F0000}"/>
    <cellStyle name="Normal 3 5 2 10" xfId="6527" xr:uid="{00000000-0005-0000-0000-0000D86F0000}"/>
    <cellStyle name="Normal 3 5 2 10 2" xfId="6528" xr:uid="{00000000-0005-0000-0000-0000D96F0000}"/>
    <cellStyle name="Normal 3 5 2 11" xfId="6529" xr:uid="{00000000-0005-0000-0000-0000DA6F0000}"/>
    <cellStyle name="Normal 3 5 2 2" xfId="6530" xr:uid="{00000000-0005-0000-0000-0000DB6F0000}"/>
    <cellStyle name="Normal 3 5 2 2 2" xfId="6531" xr:uid="{00000000-0005-0000-0000-0000DC6F0000}"/>
    <cellStyle name="Normal 3 5 2 2 2 2" xfId="6532" xr:uid="{00000000-0005-0000-0000-0000DD6F0000}"/>
    <cellStyle name="Normal 3 5 2 2 2 2 2" xfId="6533" xr:uid="{00000000-0005-0000-0000-0000DE6F0000}"/>
    <cellStyle name="Normal 3 5 2 2 2 2 2 2" xfId="6534" xr:uid="{00000000-0005-0000-0000-0000DF6F0000}"/>
    <cellStyle name="Normal 3 5 2 2 2 2 2 3" xfId="6535" xr:uid="{00000000-0005-0000-0000-0000E06F0000}"/>
    <cellStyle name="Normal 3 5 2 2 2 2 3" xfId="6536" xr:uid="{00000000-0005-0000-0000-0000E16F0000}"/>
    <cellStyle name="Normal 3 5 2 2 2 2 3 2" xfId="6537" xr:uid="{00000000-0005-0000-0000-0000E26F0000}"/>
    <cellStyle name="Normal 3 5 2 2 2 2 4" xfId="6538" xr:uid="{00000000-0005-0000-0000-0000E36F0000}"/>
    <cellStyle name="Normal 3 5 2 2 2 2 4 2" xfId="6539" xr:uid="{00000000-0005-0000-0000-0000E46F0000}"/>
    <cellStyle name="Normal 3 5 2 2 2 2 5" xfId="6540" xr:uid="{00000000-0005-0000-0000-0000E56F0000}"/>
    <cellStyle name="Normal 3 5 2 2 2 3" xfId="6541" xr:uid="{00000000-0005-0000-0000-0000E66F0000}"/>
    <cellStyle name="Normal 3 5 2 2 2 3 2" xfId="6542" xr:uid="{00000000-0005-0000-0000-0000E76F0000}"/>
    <cellStyle name="Normal 3 5 2 2 2 3 2 2" xfId="6543" xr:uid="{00000000-0005-0000-0000-0000E86F0000}"/>
    <cellStyle name="Normal 3 5 2 2 2 3 3" xfId="6544" xr:uid="{00000000-0005-0000-0000-0000E96F0000}"/>
    <cellStyle name="Normal 3 5 2 2 2 3 3 2" xfId="6545" xr:uid="{00000000-0005-0000-0000-0000EA6F0000}"/>
    <cellStyle name="Normal 3 5 2 2 2 3 4" xfId="6546" xr:uid="{00000000-0005-0000-0000-0000EB6F0000}"/>
    <cellStyle name="Normal 3 5 2 2 2 4" xfId="6547" xr:uid="{00000000-0005-0000-0000-0000EC6F0000}"/>
    <cellStyle name="Normal 3 5 2 2 2 4 2" xfId="6548" xr:uid="{00000000-0005-0000-0000-0000ED6F0000}"/>
    <cellStyle name="Normal 3 5 2 2 2 4 3" xfId="6549" xr:uid="{00000000-0005-0000-0000-0000EE6F0000}"/>
    <cellStyle name="Normal 3 5 2 2 2 5" xfId="6550" xr:uid="{00000000-0005-0000-0000-0000EF6F0000}"/>
    <cellStyle name="Normal 3 5 2 2 2 5 2" xfId="6551" xr:uid="{00000000-0005-0000-0000-0000F06F0000}"/>
    <cellStyle name="Normal 3 5 2 2 2 6" xfId="6552" xr:uid="{00000000-0005-0000-0000-0000F16F0000}"/>
    <cellStyle name="Normal 3 5 2 2 2 6 2" xfId="6553" xr:uid="{00000000-0005-0000-0000-0000F26F0000}"/>
    <cellStyle name="Normal 3 5 2 2 2 7" xfId="6554" xr:uid="{00000000-0005-0000-0000-0000F36F0000}"/>
    <cellStyle name="Normal 3 5 2 2 3" xfId="6555" xr:uid="{00000000-0005-0000-0000-0000F46F0000}"/>
    <cellStyle name="Normal 3 5 2 2 3 2" xfId="6556" xr:uid="{00000000-0005-0000-0000-0000F56F0000}"/>
    <cellStyle name="Normal 3 5 2 2 3 2 2" xfId="6557" xr:uid="{00000000-0005-0000-0000-0000F66F0000}"/>
    <cellStyle name="Normal 3 5 2 2 3 2 3" xfId="6558" xr:uid="{00000000-0005-0000-0000-0000F76F0000}"/>
    <cellStyle name="Normal 3 5 2 2 3 3" xfId="6559" xr:uid="{00000000-0005-0000-0000-0000F86F0000}"/>
    <cellStyle name="Normal 3 5 2 2 3 3 2" xfId="6560" xr:uid="{00000000-0005-0000-0000-0000F96F0000}"/>
    <cellStyle name="Normal 3 5 2 2 3 4" xfId="6561" xr:uid="{00000000-0005-0000-0000-0000FA6F0000}"/>
    <cellStyle name="Normal 3 5 2 2 3 4 2" xfId="6562" xr:uid="{00000000-0005-0000-0000-0000FB6F0000}"/>
    <cellStyle name="Normal 3 5 2 2 3 5" xfId="6563" xr:uid="{00000000-0005-0000-0000-0000FC6F0000}"/>
    <cellStyle name="Normal 3 5 2 2 4" xfId="6564" xr:uid="{00000000-0005-0000-0000-0000FD6F0000}"/>
    <cellStyle name="Normal 3 5 2 2 4 2" xfId="6565" xr:uid="{00000000-0005-0000-0000-0000FE6F0000}"/>
    <cellStyle name="Normal 3 5 2 2 4 2 2" xfId="6566" xr:uid="{00000000-0005-0000-0000-0000FF6F0000}"/>
    <cellStyle name="Normal 3 5 2 2 4 3" xfId="6567" xr:uid="{00000000-0005-0000-0000-000000700000}"/>
    <cellStyle name="Normal 3 5 2 2 4 3 2" xfId="6568" xr:uid="{00000000-0005-0000-0000-000001700000}"/>
    <cellStyle name="Normal 3 5 2 2 4 4" xfId="6569" xr:uid="{00000000-0005-0000-0000-000002700000}"/>
    <cellStyle name="Normal 3 5 2 2 5" xfId="6570" xr:uid="{00000000-0005-0000-0000-000003700000}"/>
    <cellStyle name="Normal 3 5 2 2 5 2" xfId="6571" xr:uid="{00000000-0005-0000-0000-000004700000}"/>
    <cellStyle name="Normal 3 5 2 2 5 3" xfId="6572" xr:uid="{00000000-0005-0000-0000-000005700000}"/>
    <cellStyle name="Normal 3 5 2 2 6" xfId="6573" xr:uid="{00000000-0005-0000-0000-000006700000}"/>
    <cellStyle name="Normal 3 5 2 2 6 2" xfId="6574" xr:uid="{00000000-0005-0000-0000-000007700000}"/>
    <cellStyle name="Normal 3 5 2 2 7" xfId="6575" xr:uid="{00000000-0005-0000-0000-000008700000}"/>
    <cellStyle name="Normal 3 5 2 2 7 2" xfId="6576" xr:uid="{00000000-0005-0000-0000-000009700000}"/>
    <cellStyle name="Normal 3 5 2 2 8" xfId="6577" xr:uid="{00000000-0005-0000-0000-00000A700000}"/>
    <cellStyle name="Normal 3 5 2 3" xfId="6578" xr:uid="{00000000-0005-0000-0000-00000B700000}"/>
    <cellStyle name="Normal 3 5 2 3 2" xfId="6579" xr:uid="{00000000-0005-0000-0000-00000C700000}"/>
    <cellStyle name="Normal 3 5 2 3 2 2" xfId="6580" xr:uid="{00000000-0005-0000-0000-00000D700000}"/>
    <cellStyle name="Normal 3 5 2 3 2 2 2" xfId="6581" xr:uid="{00000000-0005-0000-0000-00000E700000}"/>
    <cellStyle name="Normal 3 5 2 3 2 2 3" xfId="6582" xr:uid="{00000000-0005-0000-0000-00000F700000}"/>
    <cellStyle name="Normal 3 5 2 3 2 3" xfId="6583" xr:uid="{00000000-0005-0000-0000-000010700000}"/>
    <cellStyle name="Normal 3 5 2 3 2 3 2" xfId="6584" xr:uid="{00000000-0005-0000-0000-000011700000}"/>
    <cellStyle name="Normal 3 5 2 3 2 4" xfId="6585" xr:uid="{00000000-0005-0000-0000-000012700000}"/>
    <cellStyle name="Normal 3 5 2 3 2 4 2" xfId="6586" xr:uid="{00000000-0005-0000-0000-000013700000}"/>
    <cellStyle name="Normal 3 5 2 3 2 5" xfId="6587" xr:uid="{00000000-0005-0000-0000-000014700000}"/>
    <cellStyle name="Normal 3 5 2 3 3" xfId="6588" xr:uid="{00000000-0005-0000-0000-000015700000}"/>
    <cellStyle name="Normal 3 5 2 3 3 2" xfId="6589" xr:uid="{00000000-0005-0000-0000-000016700000}"/>
    <cellStyle name="Normal 3 5 2 3 3 2 2" xfId="6590" xr:uid="{00000000-0005-0000-0000-000017700000}"/>
    <cellStyle name="Normal 3 5 2 3 3 3" xfId="6591" xr:uid="{00000000-0005-0000-0000-000018700000}"/>
    <cellStyle name="Normal 3 5 2 3 3 3 2" xfId="6592" xr:uid="{00000000-0005-0000-0000-000019700000}"/>
    <cellStyle name="Normal 3 5 2 3 3 4" xfId="6593" xr:uid="{00000000-0005-0000-0000-00001A700000}"/>
    <cellStyle name="Normal 3 5 2 3 4" xfId="6594" xr:uid="{00000000-0005-0000-0000-00001B700000}"/>
    <cellStyle name="Normal 3 5 2 3 4 2" xfId="6595" xr:uid="{00000000-0005-0000-0000-00001C700000}"/>
    <cellStyle name="Normal 3 5 2 3 4 3" xfId="6596" xr:uid="{00000000-0005-0000-0000-00001D700000}"/>
    <cellStyle name="Normal 3 5 2 3 5" xfId="6597" xr:uid="{00000000-0005-0000-0000-00001E700000}"/>
    <cellStyle name="Normal 3 5 2 3 5 2" xfId="6598" xr:uid="{00000000-0005-0000-0000-00001F700000}"/>
    <cellStyle name="Normal 3 5 2 3 6" xfId="6599" xr:uid="{00000000-0005-0000-0000-000020700000}"/>
    <cellStyle name="Normal 3 5 2 3 6 2" xfId="6600" xr:uid="{00000000-0005-0000-0000-000021700000}"/>
    <cellStyle name="Normal 3 5 2 3 7" xfId="6601" xr:uid="{00000000-0005-0000-0000-000022700000}"/>
    <cellStyle name="Normal 3 5 2 4" xfId="6602" xr:uid="{00000000-0005-0000-0000-000023700000}"/>
    <cellStyle name="Normal 3 5 2 4 2" xfId="6603" xr:uid="{00000000-0005-0000-0000-000024700000}"/>
    <cellStyle name="Normal 3 5 2 4 2 2" xfId="6604" xr:uid="{00000000-0005-0000-0000-000025700000}"/>
    <cellStyle name="Normal 3 5 2 4 2 2 2" xfId="6605" xr:uid="{00000000-0005-0000-0000-000026700000}"/>
    <cellStyle name="Normal 3 5 2 4 2 2 3" xfId="6606" xr:uid="{00000000-0005-0000-0000-000027700000}"/>
    <cellStyle name="Normal 3 5 2 4 2 3" xfId="6607" xr:uid="{00000000-0005-0000-0000-000028700000}"/>
    <cellStyle name="Normal 3 5 2 4 2 3 2" xfId="6608" xr:uid="{00000000-0005-0000-0000-000029700000}"/>
    <cellStyle name="Normal 3 5 2 4 2 4" xfId="6609" xr:uid="{00000000-0005-0000-0000-00002A700000}"/>
    <cellStyle name="Normal 3 5 2 4 2 4 2" xfId="6610" xr:uid="{00000000-0005-0000-0000-00002B700000}"/>
    <cellStyle name="Normal 3 5 2 4 2 5" xfId="6611" xr:uid="{00000000-0005-0000-0000-00002C700000}"/>
    <cellStyle name="Normal 3 5 2 4 3" xfId="6612" xr:uid="{00000000-0005-0000-0000-00002D700000}"/>
    <cellStyle name="Normal 3 5 2 4 3 2" xfId="6613" xr:uid="{00000000-0005-0000-0000-00002E700000}"/>
    <cellStyle name="Normal 3 5 2 4 3 2 2" xfId="6614" xr:uid="{00000000-0005-0000-0000-00002F700000}"/>
    <cellStyle name="Normal 3 5 2 4 3 3" xfId="6615" xr:uid="{00000000-0005-0000-0000-000030700000}"/>
    <cellStyle name="Normal 3 5 2 4 3 3 2" xfId="6616" xr:uid="{00000000-0005-0000-0000-000031700000}"/>
    <cellStyle name="Normal 3 5 2 4 3 4" xfId="6617" xr:uid="{00000000-0005-0000-0000-000032700000}"/>
    <cellStyle name="Normal 3 5 2 4 4" xfId="6618" xr:uid="{00000000-0005-0000-0000-000033700000}"/>
    <cellStyle name="Normal 3 5 2 4 4 2" xfId="6619" xr:uid="{00000000-0005-0000-0000-000034700000}"/>
    <cellStyle name="Normal 3 5 2 4 4 3" xfId="6620" xr:uid="{00000000-0005-0000-0000-000035700000}"/>
    <cellStyle name="Normal 3 5 2 4 5" xfId="6621" xr:uid="{00000000-0005-0000-0000-000036700000}"/>
    <cellStyle name="Normal 3 5 2 4 5 2" xfId="6622" xr:uid="{00000000-0005-0000-0000-000037700000}"/>
    <cellStyle name="Normal 3 5 2 4 6" xfId="6623" xr:uid="{00000000-0005-0000-0000-000038700000}"/>
    <cellStyle name="Normal 3 5 2 4 6 2" xfId="6624" xr:uid="{00000000-0005-0000-0000-000039700000}"/>
    <cellStyle name="Normal 3 5 2 4 7" xfId="6625" xr:uid="{00000000-0005-0000-0000-00003A700000}"/>
    <cellStyle name="Normal 3 5 2 5" xfId="6626" xr:uid="{00000000-0005-0000-0000-00003B700000}"/>
    <cellStyle name="Normal 3 5 2 5 2" xfId="6627" xr:uid="{00000000-0005-0000-0000-00003C700000}"/>
    <cellStyle name="Normal 3 5 2 5 2 2" xfId="6628" xr:uid="{00000000-0005-0000-0000-00003D700000}"/>
    <cellStyle name="Normal 3 5 2 5 2 2 2" xfId="6629" xr:uid="{00000000-0005-0000-0000-00003E700000}"/>
    <cellStyle name="Normal 3 5 2 5 2 3" xfId="6630" xr:uid="{00000000-0005-0000-0000-00003F700000}"/>
    <cellStyle name="Normal 3 5 2 5 2 3 2" xfId="6631" xr:uid="{00000000-0005-0000-0000-000040700000}"/>
    <cellStyle name="Normal 3 5 2 5 2 4" xfId="6632" xr:uid="{00000000-0005-0000-0000-000041700000}"/>
    <cellStyle name="Normal 3 5 2 5 3" xfId="6633" xr:uid="{00000000-0005-0000-0000-000042700000}"/>
    <cellStyle name="Normal 3 5 2 5 3 2" xfId="6634" xr:uid="{00000000-0005-0000-0000-000043700000}"/>
    <cellStyle name="Normal 3 5 2 5 3 3" xfId="6635" xr:uid="{00000000-0005-0000-0000-000044700000}"/>
    <cellStyle name="Normal 3 5 2 5 4" xfId="6636" xr:uid="{00000000-0005-0000-0000-000045700000}"/>
    <cellStyle name="Normal 3 5 2 5 4 2" xfId="6637" xr:uid="{00000000-0005-0000-0000-000046700000}"/>
    <cellStyle name="Normal 3 5 2 5 5" xfId="6638" xr:uid="{00000000-0005-0000-0000-000047700000}"/>
    <cellStyle name="Normal 3 5 2 5 5 2" xfId="6639" xr:uid="{00000000-0005-0000-0000-000048700000}"/>
    <cellStyle name="Normal 3 5 2 5 6" xfId="6640" xr:uid="{00000000-0005-0000-0000-000049700000}"/>
    <cellStyle name="Normal 3 5 2 6" xfId="6641" xr:uid="{00000000-0005-0000-0000-00004A700000}"/>
    <cellStyle name="Normal 3 5 2 6 2" xfId="6642" xr:uid="{00000000-0005-0000-0000-00004B700000}"/>
    <cellStyle name="Normal 3 5 2 6 2 2" xfId="6643" xr:uid="{00000000-0005-0000-0000-00004C700000}"/>
    <cellStyle name="Normal 3 5 2 6 3" xfId="6644" xr:uid="{00000000-0005-0000-0000-00004D700000}"/>
    <cellStyle name="Normal 3 5 2 6 3 2" xfId="6645" xr:uid="{00000000-0005-0000-0000-00004E700000}"/>
    <cellStyle name="Normal 3 5 2 6 4" xfId="6646" xr:uid="{00000000-0005-0000-0000-00004F700000}"/>
    <cellStyle name="Normal 3 5 2 7" xfId="6647" xr:uid="{00000000-0005-0000-0000-000050700000}"/>
    <cellStyle name="Normal 3 5 2 7 2" xfId="6648" xr:uid="{00000000-0005-0000-0000-000051700000}"/>
    <cellStyle name="Normal 3 5 2 7 2 2" xfId="6649" xr:uid="{00000000-0005-0000-0000-000052700000}"/>
    <cellStyle name="Normal 3 5 2 7 3" xfId="6650" xr:uid="{00000000-0005-0000-0000-000053700000}"/>
    <cellStyle name="Normal 3 5 2 7 3 2" xfId="6651" xr:uid="{00000000-0005-0000-0000-000054700000}"/>
    <cellStyle name="Normal 3 5 2 7 4" xfId="6652" xr:uid="{00000000-0005-0000-0000-000055700000}"/>
    <cellStyle name="Normal 3 5 2 8" xfId="6653" xr:uid="{00000000-0005-0000-0000-000056700000}"/>
    <cellStyle name="Normal 3 5 2 8 2" xfId="6654" xr:uid="{00000000-0005-0000-0000-000057700000}"/>
    <cellStyle name="Normal 3 5 2 8 3" xfId="6655" xr:uid="{00000000-0005-0000-0000-000058700000}"/>
    <cellStyle name="Normal 3 5 2 9" xfId="6656" xr:uid="{00000000-0005-0000-0000-000059700000}"/>
    <cellStyle name="Normal 3 5 2 9 2" xfId="6657" xr:uid="{00000000-0005-0000-0000-00005A700000}"/>
    <cellStyle name="Normal 3 5 3" xfId="6658" xr:uid="{00000000-0005-0000-0000-00005B700000}"/>
    <cellStyle name="Normal 3 5 3 10" xfId="6659" xr:uid="{00000000-0005-0000-0000-00005C700000}"/>
    <cellStyle name="Normal 3 5 3 2" xfId="6660" xr:uid="{00000000-0005-0000-0000-00005D700000}"/>
    <cellStyle name="Normal 3 5 3 2 2" xfId="6661" xr:uid="{00000000-0005-0000-0000-00005E700000}"/>
    <cellStyle name="Normal 3 5 3 2 2 2" xfId="6662" xr:uid="{00000000-0005-0000-0000-00005F700000}"/>
    <cellStyle name="Normal 3 5 3 2 2 2 2" xfId="6663" xr:uid="{00000000-0005-0000-0000-000060700000}"/>
    <cellStyle name="Normal 3 5 3 2 2 2 3" xfId="6664" xr:uid="{00000000-0005-0000-0000-000061700000}"/>
    <cellStyle name="Normal 3 5 3 2 2 3" xfId="6665" xr:uid="{00000000-0005-0000-0000-000062700000}"/>
    <cellStyle name="Normal 3 5 3 2 2 3 2" xfId="6666" xr:uid="{00000000-0005-0000-0000-000063700000}"/>
    <cellStyle name="Normal 3 5 3 2 2 4" xfId="6667" xr:uid="{00000000-0005-0000-0000-000064700000}"/>
    <cellStyle name="Normal 3 5 3 2 2 4 2" xfId="6668" xr:uid="{00000000-0005-0000-0000-000065700000}"/>
    <cellStyle name="Normal 3 5 3 2 2 5" xfId="6669" xr:uid="{00000000-0005-0000-0000-000066700000}"/>
    <cellStyle name="Normal 3 5 3 2 3" xfId="6670" xr:uid="{00000000-0005-0000-0000-000067700000}"/>
    <cellStyle name="Normal 3 5 3 2 3 2" xfId="6671" xr:uid="{00000000-0005-0000-0000-000068700000}"/>
    <cellStyle name="Normal 3 5 3 2 3 2 2" xfId="6672" xr:uid="{00000000-0005-0000-0000-000069700000}"/>
    <cellStyle name="Normal 3 5 3 2 3 3" xfId="6673" xr:uid="{00000000-0005-0000-0000-00006A700000}"/>
    <cellStyle name="Normal 3 5 3 2 3 3 2" xfId="6674" xr:uid="{00000000-0005-0000-0000-00006B700000}"/>
    <cellStyle name="Normal 3 5 3 2 3 4" xfId="6675" xr:uid="{00000000-0005-0000-0000-00006C700000}"/>
    <cellStyle name="Normal 3 5 3 2 4" xfId="6676" xr:uid="{00000000-0005-0000-0000-00006D700000}"/>
    <cellStyle name="Normal 3 5 3 2 4 2" xfId="6677" xr:uid="{00000000-0005-0000-0000-00006E700000}"/>
    <cellStyle name="Normal 3 5 3 2 4 3" xfId="6678" xr:uid="{00000000-0005-0000-0000-00006F700000}"/>
    <cellStyle name="Normal 3 5 3 2 5" xfId="6679" xr:uid="{00000000-0005-0000-0000-000070700000}"/>
    <cellStyle name="Normal 3 5 3 2 5 2" xfId="6680" xr:uid="{00000000-0005-0000-0000-000071700000}"/>
    <cellStyle name="Normal 3 5 3 2 6" xfId="6681" xr:uid="{00000000-0005-0000-0000-000072700000}"/>
    <cellStyle name="Normal 3 5 3 2 6 2" xfId="6682" xr:uid="{00000000-0005-0000-0000-000073700000}"/>
    <cellStyle name="Normal 3 5 3 2 7" xfId="6683" xr:uid="{00000000-0005-0000-0000-000074700000}"/>
    <cellStyle name="Normal 3 5 3 3" xfId="6684" xr:uid="{00000000-0005-0000-0000-000075700000}"/>
    <cellStyle name="Normal 3 5 3 3 2" xfId="6685" xr:uid="{00000000-0005-0000-0000-000076700000}"/>
    <cellStyle name="Normal 3 5 3 3 2 2" xfId="6686" xr:uid="{00000000-0005-0000-0000-000077700000}"/>
    <cellStyle name="Normal 3 5 3 3 2 2 2" xfId="6687" xr:uid="{00000000-0005-0000-0000-000078700000}"/>
    <cellStyle name="Normal 3 5 3 3 2 2 3" xfId="6688" xr:uid="{00000000-0005-0000-0000-000079700000}"/>
    <cellStyle name="Normal 3 5 3 3 2 3" xfId="6689" xr:uid="{00000000-0005-0000-0000-00007A700000}"/>
    <cellStyle name="Normal 3 5 3 3 2 3 2" xfId="6690" xr:uid="{00000000-0005-0000-0000-00007B700000}"/>
    <cellStyle name="Normal 3 5 3 3 2 4" xfId="6691" xr:uid="{00000000-0005-0000-0000-00007C700000}"/>
    <cellStyle name="Normal 3 5 3 3 2 4 2" xfId="6692" xr:uid="{00000000-0005-0000-0000-00007D700000}"/>
    <cellStyle name="Normal 3 5 3 3 2 5" xfId="6693" xr:uid="{00000000-0005-0000-0000-00007E700000}"/>
    <cellStyle name="Normal 3 5 3 3 3" xfId="6694" xr:uid="{00000000-0005-0000-0000-00007F700000}"/>
    <cellStyle name="Normal 3 5 3 3 3 2" xfId="6695" xr:uid="{00000000-0005-0000-0000-000080700000}"/>
    <cellStyle name="Normal 3 5 3 3 3 2 2" xfId="6696" xr:uid="{00000000-0005-0000-0000-000081700000}"/>
    <cellStyle name="Normal 3 5 3 3 3 3" xfId="6697" xr:uid="{00000000-0005-0000-0000-000082700000}"/>
    <cellStyle name="Normal 3 5 3 3 3 3 2" xfId="6698" xr:uid="{00000000-0005-0000-0000-000083700000}"/>
    <cellStyle name="Normal 3 5 3 3 3 4" xfId="6699" xr:uid="{00000000-0005-0000-0000-000084700000}"/>
    <cellStyle name="Normal 3 5 3 3 4" xfId="6700" xr:uid="{00000000-0005-0000-0000-000085700000}"/>
    <cellStyle name="Normal 3 5 3 3 4 2" xfId="6701" xr:uid="{00000000-0005-0000-0000-000086700000}"/>
    <cellStyle name="Normal 3 5 3 3 4 3" xfId="6702" xr:uid="{00000000-0005-0000-0000-000087700000}"/>
    <cellStyle name="Normal 3 5 3 3 5" xfId="6703" xr:uid="{00000000-0005-0000-0000-000088700000}"/>
    <cellStyle name="Normal 3 5 3 3 5 2" xfId="6704" xr:uid="{00000000-0005-0000-0000-000089700000}"/>
    <cellStyle name="Normal 3 5 3 3 6" xfId="6705" xr:uid="{00000000-0005-0000-0000-00008A700000}"/>
    <cellStyle name="Normal 3 5 3 3 6 2" xfId="6706" xr:uid="{00000000-0005-0000-0000-00008B700000}"/>
    <cellStyle name="Normal 3 5 3 3 7" xfId="6707" xr:uid="{00000000-0005-0000-0000-00008C700000}"/>
    <cellStyle name="Normal 3 5 3 4" xfId="6708" xr:uid="{00000000-0005-0000-0000-00008D700000}"/>
    <cellStyle name="Normal 3 5 3 4 2" xfId="6709" xr:uid="{00000000-0005-0000-0000-00008E700000}"/>
    <cellStyle name="Normal 3 5 3 4 2 2" xfId="6710" xr:uid="{00000000-0005-0000-0000-00008F700000}"/>
    <cellStyle name="Normal 3 5 3 4 2 2 2" xfId="6711" xr:uid="{00000000-0005-0000-0000-000090700000}"/>
    <cellStyle name="Normal 3 5 3 4 2 3" xfId="6712" xr:uid="{00000000-0005-0000-0000-000091700000}"/>
    <cellStyle name="Normal 3 5 3 4 2 3 2" xfId="6713" xr:uid="{00000000-0005-0000-0000-000092700000}"/>
    <cellStyle name="Normal 3 5 3 4 2 4" xfId="6714" xr:uid="{00000000-0005-0000-0000-000093700000}"/>
    <cellStyle name="Normal 3 5 3 4 3" xfId="6715" xr:uid="{00000000-0005-0000-0000-000094700000}"/>
    <cellStyle name="Normal 3 5 3 4 3 2" xfId="6716" xr:uid="{00000000-0005-0000-0000-000095700000}"/>
    <cellStyle name="Normal 3 5 3 4 3 3" xfId="6717" xr:uid="{00000000-0005-0000-0000-000096700000}"/>
    <cellStyle name="Normal 3 5 3 4 4" xfId="6718" xr:uid="{00000000-0005-0000-0000-000097700000}"/>
    <cellStyle name="Normal 3 5 3 4 4 2" xfId="6719" xr:uid="{00000000-0005-0000-0000-000098700000}"/>
    <cellStyle name="Normal 3 5 3 4 5" xfId="6720" xr:uid="{00000000-0005-0000-0000-000099700000}"/>
    <cellStyle name="Normal 3 5 3 4 5 2" xfId="6721" xr:uid="{00000000-0005-0000-0000-00009A700000}"/>
    <cellStyle name="Normal 3 5 3 4 6" xfId="6722" xr:uid="{00000000-0005-0000-0000-00009B700000}"/>
    <cellStyle name="Normal 3 5 3 5" xfId="6723" xr:uid="{00000000-0005-0000-0000-00009C700000}"/>
    <cellStyle name="Normal 3 5 3 5 2" xfId="6724" xr:uid="{00000000-0005-0000-0000-00009D700000}"/>
    <cellStyle name="Normal 3 5 3 5 2 2" xfId="6725" xr:uid="{00000000-0005-0000-0000-00009E700000}"/>
    <cellStyle name="Normal 3 5 3 5 3" xfId="6726" xr:uid="{00000000-0005-0000-0000-00009F700000}"/>
    <cellStyle name="Normal 3 5 3 5 3 2" xfId="6727" xr:uid="{00000000-0005-0000-0000-0000A0700000}"/>
    <cellStyle name="Normal 3 5 3 5 4" xfId="6728" xr:uid="{00000000-0005-0000-0000-0000A1700000}"/>
    <cellStyle name="Normal 3 5 3 6" xfId="6729" xr:uid="{00000000-0005-0000-0000-0000A2700000}"/>
    <cellStyle name="Normal 3 5 3 6 2" xfId="6730" xr:uid="{00000000-0005-0000-0000-0000A3700000}"/>
    <cellStyle name="Normal 3 5 3 6 2 2" xfId="6731" xr:uid="{00000000-0005-0000-0000-0000A4700000}"/>
    <cellStyle name="Normal 3 5 3 6 3" xfId="6732" xr:uid="{00000000-0005-0000-0000-0000A5700000}"/>
    <cellStyle name="Normal 3 5 3 6 3 2" xfId="6733" xr:uid="{00000000-0005-0000-0000-0000A6700000}"/>
    <cellStyle name="Normal 3 5 3 6 4" xfId="6734" xr:uid="{00000000-0005-0000-0000-0000A7700000}"/>
    <cellStyle name="Normal 3 5 3 7" xfId="6735" xr:uid="{00000000-0005-0000-0000-0000A8700000}"/>
    <cellStyle name="Normal 3 5 3 7 2" xfId="6736" xr:uid="{00000000-0005-0000-0000-0000A9700000}"/>
    <cellStyle name="Normal 3 5 3 7 3" xfId="6737" xr:uid="{00000000-0005-0000-0000-0000AA700000}"/>
    <cellStyle name="Normal 3 5 3 8" xfId="6738" xr:uid="{00000000-0005-0000-0000-0000AB700000}"/>
    <cellStyle name="Normal 3 5 3 8 2" xfId="6739" xr:uid="{00000000-0005-0000-0000-0000AC700000}"/>
    <cellStyle name="Normal 3 5 3 9" xfId="6740" xr:uid="{00000000-0005-0000-0000-0000AD700000}"/>
    <cellStyle name="Normal 3 5 3 9 2" xfId="6741" xr:uid="{00000000-0005-0000-0000-0000AE700000}"/>
    <cellStyle name="Normal 3 5 4" xfId="6742" xr:uid="{00000000-0005-0000-0000-0000AF700000}"/>
    <cellStyle name="Normal 3 5 4 2" xfId="6743" xr:uid="{00000000-0005-0000-0000-0000B0700000}"/>
    <cellStyle name="Normal 3 5 4 2 2" xfId="6744" xr:uid="{00000000-0005-0000-0000-0000B1700000}"/>
    <cellStyle name="Normal 3 5 4 2 2 2" xfId="6745" xr:uid="{00000000-0005-0000-0000-0000B2700000}"/>
    <cellStyle name="Normal 3 5 4 2 2 2 2" xfId="6746" xr:uid="{00000000-0005-0000-0000-0000B3700000}"/>
    <cellStyle name="Normal 3 5 4 2 2 2 3" xfId="6747" xr:uid="{00000000-0005-0000-0000-0000B4700000}"/>
    <cellStyle name="Normal 3 5 4 2 2 3" xfId="6748" xr:uid="{00000000-0005-0000-0000-0000B5700000}"/>
    <cellStyle name="Normal 3 5 4 2 2 3 2" xfId="6749" xr:uid="{00000000-0005-0000-0000-0000B6700000}"/>
    <cellStyle name="Normal 3 5 4 2 2 4" xfId="6750" xr:uid="{00000000-0005-0000-0000-0000B7700000}"/>
    <cellStyle name="Normal 3 5 4 2 2 4 2" xfId="6751" xr:uid="{00000000-0005-0000-0000-0000B8700000}"/>
    <cellStyle name="Normal 3 5 4 2 2 5" xfId="6752" xr:uid="{00000000-0005-0000-0000-0000B9700000}"/>
    <cellStyle name="Normal 3 5 4 2 3" xfId="6753" xr:uid="{00000000-0005-0000-0000-0000BA700000}"/>
    <cellStyle name="Normal 3 5 4 2 3 2" xfId="6754" xr:uid="{00000000-0005-0000-0000-0000BB700000}"/>
    <cellStyle name="Normal 3 5 4 2 3 2 2" xfId="6755" xr:uid="{00000000-0005-0000-0000-0000BC700000}"/>
    <cellStyle name="Normal 3 5 4 2 3 3" xfId="6756" xr:uid="{00000000-0005-0000-0000-0000BD700000}"/>
    <cellStyle name="Normal 3 5 4 2 3 3 2" xfId="6757" xr:uid="{00000000-0005-0000-0000-0000BE700000}"/>
    <cellStyle name="Normal 3 5 4 2 3 4" xfId="6758" xr:uid="{00000000-0005-0000-0000-0000BF700000}"/>
    <cellStyle name="Normal 3 5 4 2 4" xfId="6759" xr:uid="{00000000-0005-0000-0000-0000C0700000}"/>
    <cellStyle name="Normal 3 5 4 2 4 2" xfId="6760" xr:uid="{00000000-0005-0000-0000-0000C1700000}"/>
    <cellStyle name="Normal 3 5 4 2 4 3" xfId="6761" xr:uid="{00000000-0005-0000-0000-0000C2700000}"/>
    <cellStyle name="Normal 3 5 4 2 5" xfId="6762" xr:uid="{00000000-0005-0000-0000-0000C3700000}"/>
    <cellStyle name="Normal 3 5 4 2 5 2" xfId="6763" xr:uid="{00000000-0005-0000-0000-0000C4700000}"/>
    <cellStyle name="Normal 3 5 4 2 6" xfId="6764" xr:uid="{00000000-0005-0000-0000-0000C5700000}"/>
    <cellStyle name="Normal 3 5 4 2 6 2" xfId="6765" xr:uid="{00000000-0005-0000-0000-0000C6700000}"/>
    <cellStyle name="Normal 3 5 4 2 7" xfId="6766" xr:uid="{00000000-0005-0000-0000-0000C7700000}"/>
    <cellStyle name="Normal 3 5 4 3" xfId="6767" xr:uid="{00000000-0005-0000-0000-0000C8700000}"/>
    <cellStyle name="Normal 3 5 4 3 2" xfId="6768" xr:uid="{00000000-0005-0000-0000-0000C9700000}"/>
    <cellStyle name="Normal 3 5 4 3 2 2" xfId="6769" xr:uid="{00000000-0005-0000-0000-0000CA700000}"/>
    <cellStyle name="Normal 3 5 4 3 2 3" xfId="6770" xr:uid="{00000000-0005-0000-0000-0000CB700000}"/>
    <cellStyle name="Normal 3 5 4 3 3" xfId="6771" xr:uid="{00000000-0005-0000-0000-0000CC700000}"/>
    <cellStyle name="Normal 3 5 4 3 3 2" xfId="6772" xr:uid="{00000000-0005-0000-0000-0000CD700000}"/>
    <cellStyle name="Normal 3 5 4 3 4" xfId="6773" xr:uid="{00000000-0005-0000-0000-0000CE700000}"/>
    <cellStyle name="Normal 3 5 4 3 4 2" xfId="6774" xr:uid="{00000000-0005-0000-0000-0000CF700000}"/>
    <cellStyle name="Normal 3 5 4 3 5" xfId="6775" xr:uid="{00000000-0005-0000-0000-0000D0700000}"/>
    <cellStyle name="Normal 3 5 4 4" xfId="6776" xr:uid="{00000000-0005-0000-0000-0000D1700000}"/>
    <cellStyle name="Normal 3 5 4 4 2" xfId="6777" xr:uid="{00000000-0005-0000-0000-0000D2700000}"/>
    <cellStyle name="Normal 3 5 4 4 2 2" xfId="6778" xr:uid="{00000000-0005-0000-0000-0000D3700000}"/>
    <cellStyle name="Normal 3 5 4 4 3" xfId="6779" xr:uid="{00000000-0005-0000-0000-0000D4700000}"/>
    <cellStyle name="Normal 3 5 4 4 3 2" xfId="6780" xr:uid="{00000000-0005-0000-0000-0000D5700000}"/>
    <cellStyle name="Normal 3 5 4 4 4" xfId="6781" xr:uid="{00000000-0005-0000-0000-0000D6700000}"/>
    <cellStyle name="Normal 3 5 4 5" xfId="6782" xr:uid="{00000000-0005-0000-0000-0000D7700000}"/>
    <cellStyle name="Normal 3 5 4 5 2" xfId="6783" xr:uid="{00000000-0005-0000-0000-0000D8700000}"/>
    <cellStyle name="Normal 3 5 4 5 3" xfId="6784" xr:uid="{00000000-0005-0000-0000-0000D9700000}"/>
    <cellStyle name="Normal 3 5 4 6" xfId="6785" xr:uid="{00000000-0005-0000-0000-0000DA700000}"/>
    <cellStyle name="Normal 3 5 4 6 2" xfId="6786" xr:uid="{00000000-0005-0000-0000-0000DB700000}"/>
    <cellStyle name="Normal 3 5 4 7" xfId="6787" xr:uid="{00000000-0005-0000-0000-0000DC700000}"/>
    <cellStyle name="Normal 3 5 4 7 2" xfId="6788" xr:uid="{00000000-0005-0000-0000-0000DD700000}"/>
    <cellStyle name="Normal 3 5 4 8" xfId="6789" xr:uid="{00000000-0005-0000-0000-0000DE700000}"/>
    <cellStyle name="Normal 3 5 5" xfId="6790" xr:uid="{00000000-0005-0000-0000-0000DF700000}"/>
    <cellStyle name="Normal 3 5 5 2" xfId="6791" xr:uid="{00000000-0005-0000-0000-0000E0700000}"/>
    <cellStyle name="Normal 3 5 5 2 2" xfId="6792" xr:uid="{00000000-0005-0000-0000-0000E1700000}"/>
    <cellStyle name="Normal 3 5 5 2 2 2" xfId="6793" xr:uid="{00000000-0005-0000-0000-0000E2700000}"/>
    <cellStyle name="Normal 3 5 5 2 2 3" xfId="6794" xr:uid="{00000000-0005-0000-0000-0000E3700000}"/>
    <cellStyle name="Normal 3 5 5 2 3" xfId="6795" xr:uid="{00000000-0005-0000-0000-0000E4700000}"/>
    <cellStyle name="Normal 3 5 5 2 3 2" xfId="6796" xr:uid="{00000000-0005-0000-0000-0000E5700000}"/>
    <cellStyle name="Normal 3 5 5 2 4" xfId="6797" xr:uid="{00000000-0005-0000-0000-0000E6700000}"/>
    <cellStyle name="Normal 3 5 5 2 4 2" xfId="6798" xr:uid="{00000000-0005-0000-0000-0000E7700000}"/>
    <cellStyle name="Normal 3 5 5 2 5" xfId="6799" xr:uid="{00000000-0005-0000-0000-0000E8700000}"/>
    <cellStyle name="Normal 3 5 5 3" xfId="6800" xr:uid="{00000000-0005-0000-0000-0000E9700000}"/>
    <cellStyle name="Normal 3 5 5 3 2" xfId="6801" xr:uid="{00000000-0005-0000-0000-0000EA700000}"/>
    <cellStyle name="Normal 3 5 5 3 2 2" xfId="6802" xr:uid="{00000000-0005-0000-0000-0000EB700000}"/>
    <cellStyle name="Normal 3 5 5 3 3" xfId="6803" xr:uid="{00000000-0005-0000-0000-0000EC700000}"/>
    <cellStyle name="Normal 3 5 5 3 3 2" xfId="6804" xr:uid="{00000000-0005-0000-0000-0000ED700000}"/>
    <cellStyle name="Normal 3 5 5 3 4" xfId="6805" xr:uid="{00000000-0005-0000-0000-0000EE700000}"/>
    <cellStyle name="Normal 3 5 5 4" xfId="6806" xr:uid="{00000000-0005-0000-0000-0000EF700000}"/>
    <cellStyle name="Normal 3 5 5 4 2" xfId="6807" xr:uid="{00000000-0005-0000-0000-0000F0700000}"/>
    <cellStyle name="Normal 3 5 5 4 3" xfId="6808" xr:uid="{00000000-0005-0000-0000-0000F1700000}"/>
    <cellStyle name="Normal 3 5 5 5" xfId="6809" xr:uid="{00000000-0005-0000-0000-0000F2700000}"/>
    <cellStyle name="Normal 3 5 5 5 2" xfId="6810" xr:uid="{00000000-0005-0000-0000-0000F3700000}"/>
    <cellStyle name="Normal 3 5 5 6" xfId="6811" xr:uid="{00000000-0005-0000-0000-0000F4700000}"/>
    <cellStyle name="Normal 3 5 5 6 2" xfId="6812" xr:uid="{00000000-0005-0000-0000-0000F5700000}"/>
    <cellStyle name="Normal 3 5 5 7" xfId="6813" xr:uid="{00000000-0005-0000-0000-0000F6700000}"/>
    <cellStyle name="Normal 3 5 6" xfId="6814" xr:uid="{00000000-0005-0000-0000-0000F7700000}"/>
    <cellStyle name="Normal 3 5 6 2" xfId="6815" xr:uid="{00000000-0005-0000-0000-0000F8700000}"/>
    <cellStyle name="Normal 3 5 6 2 2" xfId="6816" xr:uid="{00000000-0005-0000-0000-0000F9700000}"/>
    <cellStyle name="Normal 3 5 6 2 2 2" xfId="6817" xr:uid="{00000000-0005-0000-0000-0000FA700000}"/>
    <cellStyle name="Normal 3 5 6 2 2 3" xfId="6818" xr:uid="{00000000-0005-0000-0000-0000FB700000}"/>
    <cellStyle name="Normal 3 5 6 2 3" xfId="6819" xr:uid="{00000000-0005-0000-0000-0000FC700000}"/>
    <cellStyle name="Normal 3 5 6 2 3 2" xfId="6820" xr:uid="{00000000-0005-0000-0000-0000FD700000}"/>
    <cellStyle name="Normal 3 5 6 2 4" xfId="6821" xr:uid="{00000000-0005-0000-0000-0000FE700000}"/>
    <cellStyle name="Normal 3 5 6 2 4 2" xfId="6822" xr:uid="{00000000-0005-0000-0000-0000FF700000}"/>
    <cellStyle name="Normal 3 5 6 2 5" xfId="6823" xr:uid="{00000000-0005-0000-0000-000000710000}"/>
    <cellStyle name="Normal 3 5 6 3" xfId="6824" xr:uid="{00000000-0005-0000-0000-000001710000}"/>
    <cellStyle name="Normal 3 5 6 3 2" xfId="6825" xr:uid="{00000000-0005-0000-0000-000002710000}"/>
    <cellStyle name="Normal 3 5 6 3 2 2" xfId="6826" xr:uid="{00000000-0005-0000-0000-000003710000}"/>
    <cellStyle name="Normal 3 5 6 3 3" xfId="6827" xr:uid="{00000000-0005-0000-0000-000004710000}"/>
    <cellStyle name="Normal 3 5 6 3 3 2" xfId="6828" xr:uid="{00000000-0005-0000-0000-000005710000}"/>
    <cellStyle name="Normal 3 5 6 3 4" xfId="6829" xr:uid="{00000000-0005-0000-0000-000006710000}"/>
    <cellStyle name="Normal 3 5 6 4" xfId="6830" xr:uid="{00000000-0005-0000-0000-000007710000}"/>
    <cellStyle name="Normal 3 5 6 4 2" xfId="6831" xr:uid="{00000000-0005-0000-0000-000008710000}"/>
    <cellStyle name="Normal 3 5 6 4 3" xfId="6832" xr:uid="{00000000-0005-0000-0000-000009710000}"/>
    <cellStyle name="Normal 3 5 6 5" xfId="6833" xr:uid="{00000000-0005-0000-0000-00000A710000}"/>
    <cellStyle name="Normal 3 5 6 5 2" xfId="6834" xr:uid="{00000000-0005-0000-0000-00000B710000}"/>
    <cellStyle name="Normal 3 5 6 6" xfId="6835" xr:uid="{00000000-0005-0000-0000-00000C710000}"/>
    <cellStyle name="Normal 3 5 6 6 2" xfId="6836" xr:uid="{00000000-0005-0000-0000-00000D710000}"/>
    <cellStyle name="Normal 3 5 6 7" xfId="6837" xr:uid="{00000000-0005-0000-0000-00000E710000}"/>
    <cellStyle name="Normal 3 5 7" xfId="6838" xr:uid="{00000000-0005-0000-0000-00000F710000}"/>
    <cellStyle name="Normal 3 5 7 2" xfId="6839" xr:uid="{00000000-0005-0000-0000-000010710000}"/>
    <cellStyle name="Normal 3 5 7 2 2" xfId="6840" xr:uid="{00000000-0005-0000-0000-000011710000}"/>
    <cellStyle name="Normal 3 5 7 2 2 2" xfId="6841" xr:uid="{00000000-0005-0000-0000-000012710000}"/>
    <cellStyle name="Normal 3 5 7 2 3" xfId="6842" xr:uid="{00000000-0005-0000-0000-000013710000}"/>
    <cellStyle name="Normal 3 5 7 2 3 2" xfId="6843" xr:uid="{00000000-0005-0000-0000-000014710000}"/>
    <cellStyle name="Normal 3 5 7 2 4" xfId="6844" xr:uid="{00000000-0005-0000-0000-000015710000}"/>
    <cellStyle name="Normal 3 5 7 3" xfId="6845" xr:uid="{00000000-0005-0000-0000-000016710000}"/>
    <cellStyle name="Normal 3 5 7 3 2" xfId="6846" xr:uid="{00000000-0005-0000-0000-000017710000}"/>
    <cellStyle name="Normal 3 5 7 3 3" xfId="6847" xr:uid="{00000000-0005-0000-0000-000018710000}"/>
    <cellStyle name="Normal 3 5 7 4" xfId="6848" xr:uid="{00000000-0005-0000-0000-000019710000}"/>
    <cellStyle name="Normal 3 5 7 4 2" xfId="6849" xr:uid="{00000000-0005-0000-0000-00001A710000}"/>
    <cellStyle name="Normal 3 5 7 5" xfId="6850" xr:uid="{00000000-0005-0000-0000-00001B710000}"/>
    <cellStyle name="Normal 3 5 7 5 2" xfId="6851" xr:uid="{00000000-0005-0000-0000-00001C710000}"/>
    <cellStyle name="Normal 3 5 7 6" xfId="6852" xr:uid="{00000000-0005-0000-0000-00001D710000}"/>
    <cellStyle name="Normal 3 5 8" xfId="6853" xr:uid="{00000000-0005-0000-0000-00001E710000}"/>
    <cellStyle name="Normal 3 5 8 2" xfId="6854" xr:uid="{00000000-0005-0000-0000-00001F710000}"/>
    <cellStyle name="Normal 3 5 8 2 2" xfId="6855" xr:uid="{00000000-0005-0000-0000-000020710000}"/>
    <cellStyle name="Normal 3 5 8 3" xfId="6856" xr:uid="{00000000-0005-0000-0000-000021710000}"/>
    <cellStyle name="Normal 3 5 8 3 2" xfId="6857" xr:uid="{00000000-0005-0000-0000-000022710000}"/>
    <cellStyle name="Normal 3 5 8 4" xfId="6858" xr:uid="{00000000-0005-0000-0000-000023710000}"/>
    <cellStyle name="Normal 3 5 9" xfId="6859" xr:uid="{00000000-0005-0000-0000-000024710000}"/>
    <cellStyle name="Normal 3 5 9 2" xfId="6860" xr:uid="{00000000-0005-0000-0000-000025710000}"/>
    <cellStyle name="Normal 3 5 9 2 2" xfId="6861" xr:uid="{00000000-0005-0000-0000-000026710000}"/>
    <cellStyle name="Normal 3 5 9 3" xfId="6862" xr:uid="{00000000-0005-0000-0000-000027710000}"/>
    <cellStyle name="Normal 3 5 9 3 2" xfId="6863" xr:uid="{00000000-0005-0000-0000-000028710000}"/>
    <cellStyle name="Normal 3 5 9 4" xfId="6864" xr:uid="{00000000-0005-0000-0000-000029710000}"/>
    <cellStyle name="Normal 3 6" xfId="6865" xr:uid="{00000000-0005-0000-0000-00002A710000}"/>
    <cellStyle name="Normal 3 6 10" xfId="6866" xr:uid="{00000000-0005-0000-0000-00002B710000}"/>
    <cellStyle name="Normal 3 6 10 2" xfId="6867" xr:uid="{00000000-0005-0000-0000-00002C710000}"/>
    <cellStyle name="Normal 3 6 11" xfId="6868" xr:uid="{00000000-0005-0000-0000-00002D710000}"/>
    <cellStyle name="Normal 3 6 2" xfId="6869" xr:uid="{00000000-0005-0000-0000-00002E710000}"/>
    <cellStyle name="Normal 3 6 2 2" xfId="6870" xr:uid="{00000000-0005-0000-0000-00002F710000}"/>
    <cellStyle name="Normal 3 6 2 2 2" xfId="6871" xr:uid="{00000000-0005-0000-0000-000030710000}"/>
    <cellStyle name="Normal 3 6 2 2 2 2" xfId="6872" xr:uid="{00000000-0005-0000-0000-000031710000}"/>
    <cellStyle name="Normal 3 6 2 2 2 2 2" xfId="6873" xr:uid="{00000000-0005-0000-0000-000032710000}"/>
    <cellStyle name="Normal 3 6 2 2 2 2 3" xfId="6874" xr:uid="{00000000-0005-0000-0000-000033710000}"/>
    <cellStyle name="Normal 3 6 2 2 2 3" xfId="6875" xr:uid="{00000000-0005-0000-0000-000034710000}"/>
    <cellStyle name="Normal 3 6 2 2 2 3 2" xfId="6876" xr:uid="{00000000-0005-0000-0000-000035710000}"/>
    <cellStyle name="Normal 3 6 2 2 2 4" xfId="6877" xr:uid="{00000000-0005-0000-0000-000036710000}"/>
    <cellStyle name="Normal 3 6 2 2 2 4 2" xfId="6878" xr:uid="{00000000-0005-0000-0000-000037710000}"/>
    <cellStyle name="Normal 3 6 2 2 2 5" xfId="6879" xr:uid="{00000000-0005-0000-0000-000038710000}"/>
    <cellStyle name="Normal 3 6 2 2 3" xfId="6880" xr:uid="{00000000-0005-0000-0000-000039710000}"/>
    <cellStyle name="Normal 3 6 2 2 3 2" xfId="6881" xr:uid="{00000000-0005-0000-0000-00003A710000}"/>
    <cellStyle name="Normal 3 6 2 2 3 2 2" xfId="6882" xr:uid="{00000000-0005-0000-0000-00003B710000}"/>
    <cellStyle name="Normal 3 6 2 2 3 3" xfId="6883" xr:uid="{00000000-0005-0000-0000-00003C710000}"/>
    <cellStyle name="Normal 3 6 2 2 3 3 2" xfId="6884" xr:uid="{00000000-0005-0000-0000-00003D710000}"/>
    <cellStyle name="Normal 3 6 2 2 3 4" xfId="6885" xr:uid="{00000000-0005-0000-0000-00003E710000}"/>
    <cellStyle name="Normal 3 6 2 2 4" xfId="6886" xr:uid="{00000000-0005-0000-0000-00003F710000}"/>
    <cellStyle name="Normal 3 6 2 2 4 2" xfId="6887" xr:uid="{00000000-0005-0000-0000-000040710000}"/>
    <cellStyle name="Normal 3 6 2 2 4 3" xfId="6888" xr:uid="{00000000-0005-0000-0000-000041710000}"/>
    <cellStyle name="Normal 3 6 2 2 5" xfId="6889" xr:uid="{00000000-0005-0000-0000-000042710000}"/>
    <cellStyle name="Normal 3 6 2 2 5 2" xfId="6890" xr:uid="{00000000-0005-0000-0000-000043710000}"/>
    <cellStyle name="Normal 3 6 2 2 6" xfId="6891" xr:uid="{00000000-0005-0000-0000-000044710000}"/>
    <cellStyle name="Normal 3 6 2 2 6 2" xfId="6892" xr:uid="{00000000-0005-0000-0000-000045710000}"/>
    <cellStyle name="Normal 3 6 2 2 7" xfId="6893" xr:uid="{00000000-0005-0000-0000-000046710000}"/>
    <cellStyle name="Normal 3 6 2 3" xfId="6894" xr:uid="{00000000-0005-0000-0000-000047710000}"/>
    <cellStyle name="Normal 3 6 2 3 2" xfId="6895" xr:uid="{00000000-0005-0000-0000-000048710000}"/>
    <cellStyle name="Normal 3 6 2 3 2 2" xfId="6896" xr:uid="{00000000-0005-0000-0000-000049710000}"/>
    <cellStyle name="Normal 3 6 2 3 2 3" xfId="6897" xr:uid="{00000000-0005-0000-0000-00004A710000}"/>
    <cellStyle name="Normal 3 6 2 3 3" xfId="6898" xr:uid="{00000000-0005-0000-0000-00004B710000}"/>
    <cellStyle name="Normal 3 6 2 3 3 2" xfId="6899" xr:uid="{00000000-0005-0000-0000-00004C710000}"/>
    <cellStyle name="Normal 3 6 2 3 4" xfId="6900" xr:uid="{00000000-0005-0000-0000-00004D710000}"/>
    <cellStyle name="Normal 3 6 2 3 4 2" xfId="6901" xr:uid="{00000000-0005-0000-0000-00004E710000}"/>
    <cellStyle name="Normal 3 6 2 3 5" xfId="6902" xr:uid="{00000000-0005-0000-0000-00004F710000}"/>
    <cellStyle name="Normal 3 6 2 4" xfId="6903" xr:uid="{00000000-0005-0000-0000-000050710000}"/>
    <cellStyle name="Normal 3 6 2 4 2" xfId="6904" xr:uid="{00000000-0005-0000-0000-000051710000}"/>
    <cellStyle name="Normal 3 6 2 4 2 2" xfId="6905" xr:uid="{00000000-0005-0000-0000-000052710000}"/>
    <cellStyle name="Normal 3 6 2 4 3" xfId="6906" xr:uid="{00000000-0005-0000-0000-000053710000}"/>
    <cellStyle name="Normal 3 6 2 4 3 2" xfId="6907" xr:uid="{00000000-0005-0000-0000-000054710000}"/>
    <cellStyle name="Normal 3 6 2 4 4" xfId="6908" xr:uid="{00000000-0005-0000-0000-000055710000}"/>
    <cellStyle name="Normal 3 6 2 5" xfId="6909" xr:uid="{00000000-0005-0000-0000-000056710000}"/>
    <cellStyle name="Normal 3 6 2 5 2" xfId="6910" xr:uid="{00000000-0005-0000-0000-000057710000}"/>
    <cellStyle name="Normal 3 6 2 5 3" xfId="6911" xr:uid="{00000000-0005-0000-0000-000058710000}"/>
    <cellStyle name="Normal 3 6 2 6" xfId="6912" xr:uid="{00000000-0005-0000-0000-000059710000}"/>
    <cellStyle name="Normal 3 6 2 6 2" xfId="6913" xr:uid="{00000000-0005-0000-0000-00005A710000}"/>
    <cellStyle name="Normal 3 6 2 7" xfId="6914" xr:uid="{00000000-0005-0000-0000-00005B710000}"/>
    <cellStyle name="Normal 3 6 2 7 2" xfId="6915" xr:uid="{00000000-0005-0000-0000-00005C710000}"/>
    <cellStyle name="Normal 3 6 2 8" xfId="6916" xr:uid="{00000000-0005-0000-0000-00005D710000}"/>
    <cellStyle name="Normal 3 6 3" xfId="6917" xr:uid="{00000000-0005-0000-0000-00005E710000}"/>
    <cellStyle name="Normal 3 6 3 2" xfId="6918" xr:uid="{00000000-0005-0000-0000-00005F710000}"/>
    <cellStyle name="Normal 3 6 3 2 2" xfId="6919" xr:uid="{00000000-0005-0000-0000-000060710000}"/>
    <cellStyle name="Normal 3 6 3 2 2 2" xfId="6920" xr:uid="{00000000-0005-0000-0000-000061710000}"/>
    <cellStyle name="Normal 3 6 3 2 2 3" xfId="6921" xr:uid="{00000000-0005-0000-0000-000062710000}"/>
    <cellStyle name="Normal 3 6 3 2 3" xfId="6922" xr:uid="{00000000-0005-0000-0000-000063710000}"/>
    <cellStyle name="Normal 3 6 3 2 3 2" xfId="6923" xr:uid="{00000000-0005-0000-0000-000064710000}"/>
    <cellStyle name="Normal 3 6 3 2 4" xfId="6924" xr:uid="{00000000-0005-0000-0000-000065710000}"/>
    <cellStyle name="Normal 3 6 3 2 4 2" xfId="6925" xr:uid="{00000000-0005-0000-0000-000066710000}"/>
    <cellStyle name="Normal 3 6 3 2 5" xfId="6926" xr:uid="{00000000-0005-0000-0000-000067710000}"/>
    <cellStyle name="Normal 3 6 3 3" xfId="6927" xr:uid="{00000000-0005-0000-0000-000068710000}"/>
    <cellStyle name="Normal 3 6 3 3 2" xfId="6928" xr:uid="{00000000-0005-0000-0000-000069710000}"/>
    <cellStyle name="Normal 3 6 3 3 2 2" xfId="6929" xr:uid="{00000000-0005-0000-0000-00006A710000}"/>
    <cellStyle name="Normal 3 6 3 3 3" xfId="6930" xr:uid="{00000000-0005-0000-0000-00006B710000}"/>
    <cellStyle name="Normal 3 6 3 3 3 2" xfId="6931" xr:uid="{00000000-0005-0000-0000-00006C710000}"/>
    <cellStyle name="Normal 3 6 3 3 4" xfId="6932" xr:uid="{00000000-0005-0000-0000-00006D710000}"/>
    <cellStyle name="Normal 3 6 3 4" xfId="6933" xr:uid="{00000000-0005-0000-0000-00006E710000}"/>
    <cellStyle name="Normal 3 6 3 4 2" xfId="6934" xr:uid="{00000000-0005-0000-0000-00006F710000}"/>
    <cellStyle name="Normal 3 6 3 4 3" xfId="6935" xr:uid="{00000000-0005-0000-0000-000070710000}"/>
    <cellStyle name="Normal 3 6 3 5" xfId="6936" xr:uid="{00000000-0005-0000-0000-000071710000}"/>
    <cellStyle name="Normal 3 6 3 5 2" xfId="6937" xr:uid="{00000000-0005-0000-0000-000072710000}"/>
    <cellStyle name="Normal 3 6 3 6" xfId="6938" xr:uid="{00000000-0005-0000-0000-000073710000}"/>
    <cellStyle name="Normal 3 6 3 6 2" xfId="6939" xr:uid="{00000000-0005-0000-0000-000074710000}"/>
    <cellStyle name="Normal 3 6 3 7" xfId="6940" xr:uid="{00000000-0005-0000-0000-000075710000}"/>
    <cellStyle name="Normal 3 6 4" xfId="6941" xr:uid="{00000000-0005-0000-0000-000076710000}"/>
    <cellStyle name="Normal 3 6 4 2" xfId="6942" xr:uid="{00000000-0005-0000-0000-000077710000}"/>
    <cellStyle name="Normal 3 6 4 2 2" xfId="6943" xr:uid="{00000000-0005-0000-0000-000078710000}"/>
    <cellStyle name="Normal 3 6 4 2 2 2" xfId="6944" xr:uid="{00000000-0005-0000-0000-000079710000}"/>
    <cellStyle name="Normal 3 6 4 2 2 3" xfId="6945" xr:uid="{00000000-0005-0000-0000-00007A710000}"/>
    <cellStyle name="Normal 3 6 4 2 3" xfId="6946" xr:uid="{00000000-0005-0000-0000-00007B710000}"/>
    <cellStyle name="Normal 3 6 4 2 3 2" xfId="6947" xr:uid="{00000000-0005-0000-0000-00007C710000}"/>
    <cellStyle name="Normal 3 6 4 2 4" xfId="6948" xr:uid="{00000000-0005-0000-0000-00007D710000}"/>
    <cellStyle name="Normal 3 6 4 2 4 2" xfId="6949" xr:uid="{00000000-0005-0000-0000-00007E710000}"/>
    <cellStyle name="Normal 3 6 4 2 5" xfId="6950" xr:uid="{00000000-0005-0000-0000-00007F710000}"/>
    <cellStyle name="Normal 3 6 4 3" xfId="6951" xr:uid="{00000000-0005-0000-0000-000080710000}"/>
    <cellStyle name="Normal 3 6 4 3 2" xfId="6952" xr:uid="{00000000-0005-0000-0000-000081710000}"/>
    <cellStyle name="Normal 3 6 4 3 2 2" xfId="6953" xr:uid="{00000000-0005-0000-0000-000082710000}"/>
    <cellStyle name="Normal 3 6 4 3 3" xfId="6954" xr:uid="{00000000-0005-0000-0000-000083710000}"/>
    <cellStyle name="Normal 3 6 4 3 3 2" xfId="6955" xr:uid="{00000000-0005-0000-0000-000084710000}"/>
    <cellStyle name="Normal 3 6 4 3 4" xfId="6956" xr:uid="{00000000-0005-0000-0000-000085710000}"/>
    <cellStyle name="Normal 3 6 4 4" xfId="6957" xr:uid="{00000000-0005-0000-0000-000086710000}"/>
    <cellStyle name="Normal 3 6 4 4 2" xfId="6958" xr:uid="{00000000-0005-0000-0000-000087710000}"/>
    <cellStyle name="Normal 3 6 4 4 3" xfId="6959" xr:uid="{00000000-0005-0000-0000-000088710000}"/>
    <cellStyle name="Normal 3 6 4 5" xfId="6960" xr:uid="{00000000-0005-0000-0000-000089710000}"/>
    <cellStyle name="Normal 3 6 4 5 2" xfId="6961" xr:uid="{00000000-0005-0000-0000-00008A710000}"/>
    <cellStyle name="Normal 3 6 4 6" xfId="6962" xr:uid="{00000000-0005-0000-0000-00008B710000}"/>
    <cellStyle name="Normal 3 6 4 6 2" xfId="6963" xr:uid="{00000000-0005-0000-0000-00008C710000}"/>
    <cellStyle name="Normal 3 6 4 7" xfId="6964" xr:uid="{00000000-0005-0000-0000-00008D710000}"/>
    <cellStyle name="Normal 3 6 5" xfId="6965" xr:uid="{00000000-0005-0000-0000-00008E710000}"/>
    <cellStyle name="Normal 3 6 5 2" xfId="6966" xr:uid="{00000000-0005-0000-0000-00008F710000}"/>
    <cellStyle name="Normal 3 6 5 2 2" xfId="6967" xr:uid="{00000000-0005-0000-0000-000090710000}"/>
    <cellStyle name="Normal 3 6 5 2 2 2" xfId="6968" xr:uid="{00000000-0005-0000-0000-000091710000}"/>
    <cellStyle name="Normal 3 6 5 2 3" xfId="6969" xr:uid="{00000000-0005-0000-0000-000092710000}"/>
    <cellStyle name="Normal 3 6 5 2 3 2" xfId="6970" xr:uid="{00000000-0005-0000-0000-000093710000}"/>
    <cellStyle name="Normal 3 6 5 2 4" xfId="6971" xr:uid="{00000000-0005-0000-0000-000094710000}"/>
    <cellStyle name="Normal 3 6 5 3" xfId="6972" xr:uid="{00000000-0005-0000-0000-000095710000}"/>
    <cellStyle name="Normal 3 6 5 3 2" xfId="6973" xr:uid="{00000000-0005-0000-0000-000096710000}"/>
    <cellStyle name="Normal 3 6 5 3 3" xfId="6974" xr:uid="{00000000-0005-0000-0000-000097710000}"/>
    <cellStyle name="Normal 3 6 5 4" xfId="6975" xr:uid="{00000000-0005-0000-0000-000098710000}"/>
    <cellStyle name="Normal 3 6 5 4 2" xfId="6976" xr:uid="{00000000-0005-0000-0000-000099710000}"/>
    <cellStyle name="Normal 3 6 5 5" xfId="6977" xr:uid="{00000000-0005-0000-0000-00009A710000}"/>
    <cellStyle name="Normal 3 6 5 5 2" xfId="6978" xr:uid="{00000000-0005-0000-0000-00009B710000}"/>
    <cellStyle name="Normal 3 6 5 6" xfId="6979" xr:uid="{00000000-0005-0000-0000-00009C710000}"/>
    <cellStyle name="Normal 3 6 6" xfId="6980" xr:uid="{00000000-0005-0000-0000-00009D710000}"/>
    <cellStyle name="Normal 3 6 6 2" xfId="6981" xr:uid="{00000000-0005-0000-0000-00009E710000}"/>
    <cellStyle name="Normal 3 6 6 2 2" xfId="6982" xr:uid="{00000000-0005-0000-0000-00009F710000}"/>
    <cellStyle name="Normal 3 6 6 3" xfId="6983" xr:uid="{00000000-0005-0000-0000-0000A0710000}"/>
    <cellStyle name="Normal 3 6 6 3 2" xfId="6984" xr:uid="{00000000-0005-0000-0000-0000A1710000}"/>
    <cellStyle name="Normal 3 6 6 4" xfId="6985" xr:uid="{00000000-0005-0000-0000-0000A2710000}"/>
    <cellStyle name="Normal 3 6 7" xfId="6986" xr:uid="{00000000-0005-0000-0000-0000A3710000}"/>
    <cellStyle name="Normal 3 6 7 2" xfId="6987" xr:uid="{00000000-0005-0000-0000-0000A4710000}"/>
    <cellStyle name="Normal 3 6 7 2 2" xfId="6988" xr:uid="{00000000-0005-0000-0000-0000A5710000}"/>
    <cellStyle name="Normal 3 6 7 3" xfId="6989" xr:uid="{00000000-0005-0000-0000-0000A6710000}"/>
    <cellStyle name="Normal 3 6 7 3 2" xfId="6990" xr:uid="{00000000-0005-0000-0000-0000A7710000}"/>
    <cellStyle name="Normal 3 6 7 4" xfId="6991" xr:uid="{00000000-0005-0000-0000-0000A8710000}"/>
    <cellStyle name="Normal 3 6 8" xfId="6992" xr:uid="{00000000-0005-0000-0000-0000A9710000}"/>
    <cellStyle name="Normal 3 6 8 2" xfId="6993" xr:uid="{00000000-0005-0000-0000-0000AA710000}"/>
    <cellStyle name="Normal 3 6 8 3" xfId="6994" xr:uid="{00000000-0005-0000-0000-0000AB710000}"/>
    <cellStyle name="Normal 3 6 9" xfId="6995" xr:uid="{00000000-0005-0000-0000-0000AC710000}"/>
    <cellStyle name="Normal 3 6 9 2" xfId="6996" xr:uid="{00000000-0005-0000-0000-0000AD710000}"/>
    <cellStyle name="Normal 3 7" xfId="6997" xr:uid="{00000000-0005-0000-0000-0000AE710000}"/>
    <cellStyle name="Normal 3 7 10" xfId="6998" xr:uid="{00000000-0005-0000-0000-0000AF710000}"/>
    <cellStyle name="Normal 3 7 10 2" xfId="6999" xr:uid="{00000000-0005-0000-0000-0000B0710000}"/>
    <cellStyle name="Normal 3 7 11" xfId="7000" xr:uid="{00000000-0005-0000-0000-0000B1710000}"/>
    <cellStyle name="Normal 3 7 2" xfId="7001" xr:uid="{00000000-0005-0000-0000-0000B2710000}"/>
    <cellStyle name="Normal 3 7 2 2" xfId="7002" xr:uid="{00000000-0005-0000-0000-0000B3710000}"/>
    <cellStyle name="Normal 3 7 2 2 2" xfId="7003" xr:uid="{00000000-0005-0000-0000-0000B4710000}"/>
    <cellStyle name="Normal 3 7 2 2 2 2" xfId="7004" xr:uid="{00000000-0005-0000-0000-0000B5710000}"/>
    <cellStyle name="Normal 3 7 2 2 2 2 2" xfId="7005" xr:uid="{00000000-0005-0000-0000-0000B6710000}"/>
    <cellStyle name="Normal 3 7 2 2 2 2 3" xfId="7006" xr:uid="{00000000-0005-0000-0000-0000B7710000}"/>
    <cellStyle name="Normal 3 7 2 2 2 3" xfId="7007" xr:uid="{00000000-0005-0000-0000-0000B8710000}"/>
    <cellStyle name="Normal 3 7 2 2 2 3 2" xfId="7008" xr:uid="{00000000-0005-0000-0000-0000B9710000}"/>
    <cellStyle name="Normal 3 7 2 2 2 4" xfId="7009" xr:uid="{00000000-0005-0000-0000-0000BA710000}"/>
    <cellStyle name="Normal 3 7 2 2 2 4 2" xfId="7010" xr:uid="{00000000-0005-0000-0000-0000BB710000}"/>
    <cellStyle name="Normal 3 7 2 2 2 5" xfId="7011" xr:uid="{00000000-0005-0000-0000-0000BC710000}"/>
    <cellStyle name="Normal 3 7 2 2 3" xfId="7012" xr:uid="{00000000-0005-0000-0000-0000BD710000}"/>
    <cellStyle name="Normal 3 7 2 2 3 2" xfId="7013" xr:uid="{00000000-0005-0000-0000-0000BE710000}"/>
    <cellStyle name="Normal 3 7 2 2 3 2 2" xfId="7014" xr:uid="{00000000-0005-0000-0000-0000BF710000}"/>
    <cellStyle name="Normal 3 7 2 2 3 3" xfId="7015" xr:uid="{00000000-0005-0000-0000-0000C0710000}"/>
    <cellStyle name="Normal 3 7 2 2 3 3 2" xfId="7016" xr:uid="{00000000-0005-0000-0000-0000C1710000}"/>
    <cellStyle name="Normal 3 7 2 2 3 4" xfId="7017" xr:uid="{00000000-0005-0000-0000-0000C2710000}"/>
    <cellStyle name="Normal 3 7 2 2 4" xfId="7018" xr:uid="{00000000-0005-0000-0000-0000C3710000}"/>
    <cellStyle name="Normal 3 7 2 2 4 2" xfId="7019" xr:uid="{00000000-0005-0000-0000-0000C4710000}"/>
    <cellStyle name="Normal 3 7 2 2 4 3" xfId="7020" xr:uid="{00000000-0005-0000-0000-0000C5710000}"/>
    <cellStyle name="Normal 3 7 2 2 5" xfId="7021" xr:uid="{00000000-0005-0000-0000-0000C6710000}"/>
    <cellStyle name="Normal 3 7 2 2 5 2" xfId="7022" xr:uid="{00000000-0005-0000-0000-0000C7710000}"/>
    <cellStyle name="Normal 3 7 2 2 6" xfId="7023" xr:uid="{00000000-0005-0000-0000-0000C8710000}"/>
    <cellStyle name="Normal 3 7 2 2 6 2" xfId="7024" xr:uid="{00000000-0005-0000-0000-0000C9710000}"/>
    <cellStyle name="Normal 3 7 2 2 7" xfId="7025" xr:uid="{00000000-0005-0000-0000-0000CA710000}"/>
    <cellStyle name="Normal 3 7 2 3" xfId="7026" xr:uid="{00000000-0005-0000-0000-0000CB710000}"/>
    <cellStyle name="Normal 3 7 2 3 2" xfId="7027" xr:uid="{00000000-0005-0000-0000-0000CC710000}"/>
    <cellStyle name="Normal 3 7 2 3 2 2" xfId="7028" xr:uid="{00000000-0005-0000-0000-0000CD710000}"/>
    <cellStyle name="Normal 3 7 2 3 2 3" xfId="7029" xr:uid="{00000000-0005-0000-0000-0000CE710000}"/>
    <cellStyle name="Normal 3 7 2 3 3" xfId="7030" xr:uid="{00000000-0005-0000-0000-0000CF710000}"/>
    <cellStyle name="Normal 3 7 2 3 3 2" xfId="7031" xr:uid="{00000000-0005-0000-0000-0000D0710000}"/>
    <cellStyle name="Normal 3 7 2 3 4" xfId="7032" xr:uid="{00000000-0005-0000-0000-0000D1710000}"/>
    <cellStyle name="Normal 3 7 2 3 4 2" xfId="7033" xr:uid="{00000000-0005-0000-0000-0000D2710000}"/>
    <cellStyle name="Normal 3 7 2 3 5" xfId="7034" xr:uid="{00000000-0005-0000-0000-0000D3710000}"/>
    <cellStyle name="Normal 3 7 2 4" xfId="7035" xr:uid="{00000000-0005-0000-0000-0000D4710000}"/>
    <cellStyle name="Normal 3 7 2 4 2" xfId="7036" xr:uid="{00000000-0005-0000-0000-0000D5710000}"/>
    <cellStyle name="Normal 3 7 2 4 2 2" xfId="7037" xr:uid="{00000000-0005-0000-0000-0000D6710000}"/>
    <cellStyle name="Normal 3 7 2 4 3" xfId="7038" xr:uid="{00000000-0005-0000-0000-0000D7710000}"/>
    <cellStyle name="Normal 3 7 2 4 3 2" xfId="7039" xr:uid="{00000000-0005-0000-0000-0000D8710000}"/>
    <cellStyle name="Normal 3 7 2 4 4" xfId="7040" xr:uid="{00000000-0005-0000-0000-0000D9710000}"/>
    <cellStyle name="Normal 3 7 2 5" xfId="7041" xr:uid="{00000000-0005-0000-0000-0000DA710000}"/>
    <cellStyle name="Normal 3 7 2 5 2" xfId="7042" xr:uid="{00000000-0005-0000-0000-0000DB710000}"/>
    <cellStyle name="Normal 3 7 2 5 3" xfId="7043" xr:uid="{00000000-0005-0000-0000-0000DC710000}"/>
    <cellStyle name="Normal 3 7 2 6" xfId="7044" xr:uid="{00000000-0005-0000-0000-0000DD710000}"/>
    <cellStyle name="Normal 3 7 2 6 2" xfId="7045" xr:uid="{00000000-0005-0000-0000-0000DE710000}"/>
    <cellStyle name="Normal 3 7 2 7" xfId="7046" xr:uid="{00000000-0005-0000-0000-0000DF710000}"/>
    <cellStyle name="Normal 3 7 2 7 2" xfId="7047" xr:uid="{00000000-0005-0000-0000-0000E0710000}"/>
    <cellStyle name="Normal 3 7 2 8" xfId="7048" xr:uid="{00000000-0005-0000-0000-0000E1710000}"/>
    <cellStyle name="Normal 3 7 3" xfId="7049" xr:uid="{00000000-0005-0000-0000-0000E2710000}"/>
    <cellStyle name="Normal 3 7 3 2" xfId="7050" xr:uid="{00000000-0005-0000-0000-0000E3710000}"/>
    <cellStyle name="Normal 3 7 3 2 2" xfId="7051" xr:uid="{00000000-0005-0000-0000-0000E4710000}"/>
    <cellStyle name="Normal 3 7 3 2 2 2" xfId="7052" xr:uid="{00000000-0005-0000-0000-0000E5710000}"/>
    <cellStyle name="Normal 3 7 3 2 2 3" xfId="7053" xr:uid="{00000000-0005-0000-0000-0000E6710000}"/>
    <cellStyle name="Normal 3 7 3 2 3" xfId="7054" xr:uid="{00000000-0005-0000-0000-0000E7710000}"/>
    <cellStyle name="Normal 3 7 3 2 3 2" xfId="7055" xr:uid="{00000000-0005-0000-0000-0000E8710000}"/>
    <cellStyle name="Normal 3 7 3 2 4" xfId="7056" xr:uid="{00000000-0005-0000-0000-0000E9710000}"/>
    <cellStyle name="Normal 3 7 3 2 4 2" xfId="7057" xr:uid="{00000000-0005-0000-0000-0000EA710000}"/>
    <cellStyle name="Normal 3 7 3 2 5" xfId="7058" xr:uid="{00000000-0005-0000-0000-0000EB710000}"/>
    <cellStyle name="Normal 3 7 3 3" xfId="7059" xr:uid="{00000000-0005-0000-0000-0000EC710000}"/>
    <cellStyle name="Normal 3 7 3 3 2" xfId="7060" xr:uid="{00000000-0005-0000-0000-0000ED710000}"/>
    <cellStyle name="Normal 3 7 3 3 2 2" xfId="7061" xr:uid="{00000000-0005-0000-0000-0000EE710000}"/>
    <cellStyle name="Normal 3 7 3 3 3" xfId="7062" xr:uid="{00000000-0005-0000-0000-0000EF710000}"/>
    <cellStyle name="Normal 3 7 3 3 3 2" xfId="7063" xr:uid="{00000000-0005-0000-0000-0000F0710000}"/>
    <cellStyle name="Normal 3 7 3 3 4" xfId="7064" xr:uid="{00000000-0005-0000-0000-0000F1710000}"/>
    <cellStyle name="Normal 3 7 3 4" xfId="7065" xr:uid="{00000000-0005-0000-0000-0000F2710000}"/>
    <cellStyle name="Normal 3 7 3 4 2" xfId="7066" xr:uid="{00000000-0005-0000-0000-0000F3710000}"/>
    <cellStyle name="Normal 3 7 3 4 3" xfId="7067" xr:uid="{00000000-0005-0000-0000-0000F4710000}"/>
    <cellStyle name="Normal 3 7 3 5" xfId="7068" xr:uid="{00000000-0005-0000-0000-0000F5710000}"/>
    <cellStyle name="Normal 3 7 3 5 2" xfId="7069" xr:uid="{00000000-0005-0000-0000-0000F6710000}"/>
    <cellStyle name="Normal 3 7 3 6" xfId="7070" xr:uid="{00000000-0005-0000-0000-0000F7710000}"/>
    <cellStyle name="Normal 3 7 3 6 2" xfId="7071" xr:uid="{00000000-0005-0000-0000-0000F8710000}"/>
    <cellStyle name="Normal 3 7 3 7" xfId="7072" xr:uid="{00000000-0005-0000-0000-0000F9710000}"/>
    <cellStyle name="Normal 3 7 4" xfId="7073" xr:uid="{00000000-0005-0000-0000-0000FA710000}"/>
    <cellStyle name="Normal 3 7 4 2" xfId="7074" xr:uid="{00000000-0005-0000-0000-0000FB710000}"/>
    <cellStyle name="Normal 3 7 4 2 2" xfId="7075" xr:uid="{00000000-0005-0000-0000-0000FC710000}"/>
    <cellStyle name="Normal 3 7 4 2 2 2" xfId="7076" xr:uid="{00000000-0005-0000-0000-0000FD710000}"/>
    <cellStyle name="Normal 3 7 4 2 2 3" xfId="7077" xr:uid="{00000000-0005-0000-0000-0000FE710000}"/>
    <cellStyle name="Normal 3 7 4 2 3" xfId="7078" xr:uid="{00000000-0005-0000-0000-0000FF710000}"/>
    <cellStyle name="Normal 3 7 4 2 3 2" xfId="7079" xr:uid="{00000000-0005-0000-0000-000000720000}"/>
    <cellStyle name="Normal 3 7 4 2 4" xfId="7080" xr:uid="{00000000-0005-0000-0000-000001720000}"/>
    <cellStyle name="Normal 3 7 4 2 4 2" xfId="7081" xr:uid="{00000000-0005-0000-0000-000002720000}"/>
    <cellStyle name="Normal 3 7 4 2 5" xfId="7082" xr:uid="{00000000-0005-0000-0000-000003720000}"/>
    <cellStyle name="Normal 3 7 4 3" xfId="7083" xr:uid="{00000000-0005-0000-0000-000004720000}"/>
    <cellStyle name="Normal 3 7 4 3 2" xfId="7084" xr:uid="{00000000-0005-0000-0000-000005720000}"/>
    <cellStyle name="Normal 3 7 4 3 2 2" xfId="7085" xr:uid="{00000000-0005-0000-0000-000006720000}"/>
    <cellStyle name="Normal 3 7 4 3 3" xfId="7086" xr:uid="{00000000-0005-0000-0000-000007720000}"/>
    <cellStyle name="Normal 3 7 4 3 3 2" xfId="7087" xr:uid="{00000000-0005-0000-0000-000008720000}"/>
    <cellStyle name="Normal 3 7 4 3 4" xfId="7088" xr:uid="{00000000-0005-0000-0000-000009720000}"/>
    <cellStyle name="Normal 3 7 4 4" xfId="7089" xr:uid="{00000000-0005-0000-0000-00000A720000}"/>
    <cellStyle name="Normal 3 7 4 4 2" xfId="7090" xr:uid="{00000000-0005-0000-0000-00000B720000}"/>
    <cellStyle name="Normal 3 7 4 4 3" xfId="7091" xr:uid="{00000000-0005-0000-0000-00000C720000}"/>
    <cellStyle name="Normal 3 7 4 5" xfId="7092" xr:uid="{00000000-0005-0000-0000-00000D720000}"/>
    <cellStyle name="Normal 3 7 4 5 2" xfId="7093" xr:uid="{00000000-0005-0000-0000-00000E720000}"/>
    <cellStyle name="Normal 3 7 4 6" xfId="7094" xr:uid="{00000000-0005-0000-0000-00000F720000}"/>
    <cellStyle name="Normal 3 7 4 6 2" xfId="7095" xr:uid="{00000000-0005-0000-0000-000010720000}"/>
    <cellStyle name="Normal 3 7 4 7" xfId="7096" xr:uid="{00000000-0005-0000-0000-000011720000}"/>
    <cellStyle name="Normal 3 7 5" xfId="7097" xr:uid="{00000000-0005-0000-0000-000012720000}"/>
    <cellStyle name="Normal 3 7 5 2" xfId="7098" xr:uid="{00000000-0005-0000-0000-000013720000}"/>
    <cellStyle name="Normal 3 7 5 2 2" xfId="7099" xr:uid="{00000000-0005-0000-0000-000014720000}"/>
    <cellStyle name="Normal 3 7 5 2 2 2" xfId="7100" xr:uid="{00000000-0005-0000-0000-000015720000}"/>
    <cellStyle name="Normal 3 7 5 2 3" xfId="7101" xr:uid="{00000000-0005-0000-0000-000016720000}"/>
    <cellStyle name="Normal 3 7 5 2 3 2" xfId="7102" xr:uid="{00000000-0005-0000-0000-000017720000}"/>
    <cellStyle name="Normal 3 7 5 2 4" xfId="7103" xr:uid="{00000000-0005-0000-0000-000018720000}"/>
    <cellStyle name="Normal 3 7 5 3" xfId="7104" xr:uid="{00000000-0005-0000-0000-000019720000}"/>
    <cellStyle name="Normal 3 7 5 3 2" xfId="7105" xr:uid="{00000000-0005-0000-0000-00001A720000}"/>
    <cellStyle name="Normal 3 7 5 3 3" xfId="7106" xr:uid="{00000000-0005-0000-0000-00001B720000}"/>
    <cellStyle name="Normal 3 7 5 4" xfId="7107" xr:uid="{00000000-0005-0000-0000-00001C720000}"/>
    <cellStyle name="Normal 3 7 5 4 2" xfId="7108" xr:uid="{00000000-0005-0000-0000-00001D720000}"/>
    <cellStyle name="Normal 3 7 5 5" xfId="7109" xr:uid="{00000000-0005-0000-0000-00001E720000}"/>
    <cellStyle name="Normal 3 7 5 5 2" xfId="7110" xr:uid="{00000000-0005-0000-0000-00001F720000}"/>
    <cellStyle name="Normal 3 7 5 6" xfId="7111" xr:uid="{00000000-0005-0000-0000-000020720000}"/>
    <cellStyle name="Normal 3 7 6" xfId="7112" xr:uid="{00000000-0005-0000-0000-000021720000}"/>
    <cellStyle name="Normal 3 7 6 2" xfId="7113" xr:uid="{00000000-0005-0000-0000-000022720000}"/>
    <cellStyle name="Normal 3 7 6 2 2" xfId="7114" xr:uid="{00000000-0005-0000-0000-000023720000}"/>
    <cellStyle name="Normal 3 7 6 3" xfId="7115" xr:uid="{00000000-0005-0000-0000-000024720000}"/>
    <cellStyle name="Normal 3 7 6 3 2" xfId="7116" xr:uid="{00000000-0005-0000-0000-000025720000}"/>
    <cellStyle name="Normal 3 7 6 4" xfId="7117" xr:uid="{00000000-0005-0000-0000-000026720000}"/>
    <cellStyle name="Normal 3 7 7" xfId="7118" xr:uid="{00000000-0005-0000-0000-000027720000}"/>
    <cellStyle name="Normal 3 7 7 2" xfId="7119" xr:uid="{00000000-0005-0000-0000-000028720000}"/>
    <cellStyle name="Normal 3 7 7 2 2" xfId="7120" xr:uid="{00000000-0005-0000-0000-000029720000}"/>
    <cellStyle name="Normal 3 7 7 3" xfId="7121" xr:uid="{00000000-0005-0000-0000-00002A720000}"/>
    <cellStyle name="Normal 3 7 7 3 2" xfId="7122" xr:uid="{00000000-0005-0000-0000-00002B720000}"/>
    <cellStyle name="Normal 3 7 7 4" xfId="7123" xr:uid="{00000000-0005-0000-0000-00002C720000}"/>
    <cellStyle name="Normal 3 7 8" xfId="7124" xr:uid="{00000000-0005-0000-0000-00002D720000}"/>
    <cellStyle name="Normal 3 7 8 2" xfId="7125" xr:uid="{00000000-0005-0000-0000-00002E720000}"/>
    <cellStyle name="Normal 3 7 8 3" xfId="7126" xr:uid="{00000000-0005-0000-0000-00002F720000}"/>
    <cellStyle name="Normal 3 7 9" xfId="7127" xr:uid="{00000000-0005-0000-0000-000030720000}"/>
    <cellStyle name="Normal 3 7 9 2" xfId="7128" xr:uid="{00000000-0005-0000-0000-000031720000}"/>
    <cellStyle name="Normal 3 8" xfId="7129" xr:uid="{00000000-0005-0000-0000-000032720000}"/>
    <cellStyle name="Normal 3 8 10" xfId="7130" xr:uid="{00000000-0005-0000-0000-000033720000}"/>
    <cellStyle name="Normal 3 8 2" xfId="7131" xr:uid="{00000000-0005-0000-0000-000034720000}"/>
    <cellStyle name="Normal 3 8 2 2" xfId="7132" xr:uid="{00000000-0005-0000-0000-000035720000}"/>
    <cellStyle name="Normal 3 8 2 2 2" xfId="7133" xr:uid="{00000000-0005-0000-0000-000036720000}"/>
    <cellStyle name="Normal 3 8 2 2 2 2" xfId="7134" xr:uid="{00000000-0005-0000-0000-000037720000}"/>
    <cellStyle name="Normal 3 8 2 2 2 3" xfId="7135" xr:uid="{00000000-0005-0000-0000-000038720000}"/>
    <cellStyle name="Normal 3 8 2 2 3" xfId="7136" xr:uid="{00000000-0005-0000-0000-000039720000}"/>
    <cellStyle name="Normal 3 8 2 2 3 2" xfId="7137" xr:uid="{00000000-0005-0000-0000-00003A720000}"/>
    <cellStyle name="Normal 3 8 2 2 4" xfId="7138" xr:uid="{00000000-0005-0000-0000-00003B720000}"/>
    <cellStyle name="Normal 3 8 2 2 4 2" xfId="7139" xr:uid="{00000000-0005-0000-0000-00003C720000}"/>
    <cellStyle name="Normal 3 8 2 2 5" xfId="7140" xr:uid="{00000000-0005-0000-0000-00003D720000}"/>
    <cellStyle name="Normal 3 8 2 3" xfId="7141" xr:uid="{00000000-0005-0000-0000-00003E720000}"/>
    <cellStyle name="Normal 3 8 2 3 2" xfId="7142" xr:uid="{00000000-0005-0000-0000-00003F720000}"/>
    <cellStyle name="Normal 3 8 2 3 2 2" xfId="7143" xr:uid="{00000000-0005-0000-0000-000040720000}"/>
    <cellStyle name="Normal 3 8 2 3 3" xfId="7144" xr:uid="{00000000-0005-0000-0000-000041720000}"/>
    <cellStyle name="Normal 3 8 2 3 3 2" xfId="7145" xr:uid="{00000000-0005-0000-0000-000042720000}"/>
    <cellStyle name="Normal 3 8 2 3 4" xfId="7146" xr:uid="{00000000-0005-0000-0000-000043720000}"/>
    <cellStyle name="Normal 3 8 2 4" xfId="7147" xr:uid="{00000000-0005-0000-0000-000044720000}"/>
    <cellStyle name="Normal 3 8 2 4 2" xfId="7148" xr:uid="{00000000-0005-0000-0000-000045720000}"/>
    <cellStyle name="Normal 3 8 2 4 3" xfId="7149" xr:uid="{00000000-0005-0000-0000-000046720000}"/>
    <cellStyle name="Normal 3 8 2 5" xfId="7150" xr:uid="{00000000-0005-0000-0000-000047720000}"/>
    <cellStyle name="Normal 3 8 2 5 2" xfId="7151" xr:uid="{00000000-0005-0000-0000-000048720000}"/>
    <cellStyle name="Normal 3 8 2 6" xfId="7152" xr:uid="{00000000-0005-0000-0000-000049720000}"/>
    <cellStyle name="Normal 3 8 2 6 2" xfId="7153" xr:uid="{00000000-0005-0000-0000-00004A720000}"/>
    <cellStyle name="Normal 3 8 2 7" xfId="7154" xr:uid="{00000000-0005-0000-0000-00004B720000}"/>
    <cellStyle name="Normal 3 8 3" xfId="7155" xr:uid="{00000000-0005-0000-0000-00004C720000}"/>
    <cellStyle name="Normal 3 8 3 2" xfId="7156" xr:uid="{00000000-0005-0000-0000-00004D720000}"/>
    <cellStyle name="Normal 3 8 3 2 2" xfId="7157" xr:uid="{00000000-0005-0000-0000-00004E720000}"/>
    <cellStyle name="Normal 3 8 3 2 2 2" xfId="7158" xr:uid="{00000000-0005-0000-0000-00004F720000}"/>
    <cellStyle name="Normal 3 8 3 2 2 3" xfId="7159" xr:uid="{00000000-0005-0000-0000-000050720000}"/>
    <cellStyle name="Normal 3 8 3 2 3" xfId="7160" xr:uid="{00000000-0005-0000-0000-000051720000}"/>
    <cellStyle name="Normal 3 8 3 2 3 2" xfId="7161" xr:uid="{00000000-0005-0000-0000-000052720000}"/>
    <cellStyle name="Normal 3 8 3 2 4" xfId="7162" xr:uid="{00000000-0005-0000-0000-000053720000}"/>
    <cellStyle name="Normal 3 8 3 2 4 2" xfId="7163" xr:uid="{00000000-0005-0000-0000-000054720000}"/>
    <cellStyle name="Normal 3 8 3 2 5" xfId="7164" xr:uid="{00000000-0005-0000-0000-000055720000}"/>
    <cellStyle name="Normal 3 8 3 3" xfId="7165" xr:uid="{00000000-0005-0000-0000-000056720000}"/>
    <cellStyle name="Normal 3 8 3 3 2" xfId="7166" xr:uid="{00000000-0005-0000-0000-000057720000}"/>
    <cellStyle name="Normal 3 8 3 3 2 2" xfId="7167" xr:uid="{00000000-0005-0000-0000-000058720000}"/>
    <cellStyle name="Normal 3 8 3 3 3" xfId="7168" xr:uid="{00000000-0005-0000-0000-000059720000}"/>
    <cellStyle name="Normal 3 8 3 3 3 2" xfId="7169" xr:uid="{00000000-0005-0000-0000-00005A720000}"/>
    <cellStyle name="Normal 3 8 3 3 4" xfId="7170" xr:uid="{00000000-0005-0000-0000-00005B720000}"/>
    <cellStyle name="Normal 3 8 3 4" xfId="7171" xr:uid="{00000000-0005-0000-0000-00005C720000}"/>
    <cellStyle name="Normal 3 8 3 4 2" xfId="7172" xr:uid="{00000000-0005-0000-0000-00005D720000}"/>
    <cellStyle name="Normal 3 8 3 4 3" xfId="7173" xr:uid="{00000000-0005-0000-0000-00005E720000}"/>
    <cellStyle name="Normal 3 8 3 5" xfId="7174" xr:uid="{00000000-0005-0000-0000-00005F720000}"/>
    <cellStyle name="Normal 3 8 3 5 2" xfId="7175" xr:uid="{00000000-0005-0000-0000-000060720000}"/>
    <cellStyle name="Normal 3 8 3 6" xfId="7176" xr:uid="{00000000-0005-0000-0000-000061720000}"/>
    <cellStyle name="Normal 3 8 3 6 2" xfId="7177" xr:uid="{00000000-0005-0000-0000-000062720000}"/>
    <cellStyle name="Normal 3 8 3 7" xfId="7178" xr:uid="{00000000-0005-0000-0000-000063720000}"/>
    <cellStyle name="Normal 3 8 4" xfId="7179" xr:uid="{00000000-0005-0000-0000-000064720000}"/>
    <cellStyle name="Normal 3 8 4 2" xfId="7180" xr:uid="{00000000-0005-0000-0000-000065720000}"/>
    <cellStyle name="Normal 3 8 4 2 2" xfId="7181" xr:uid="{00000000-0005-0000-0000-000066720000}"/>
    <cellStyle name="Normal 3 8 4 2 2 2" xfId="7182" xr:uid="{00000000-0005-0000-0000-000067720000}"/>
    <cellStyle name="Normal 3 8 4 2 3" xfId="7183" xr:uid="{00000000-0005-0000-0000-000068720000}"/>
    <cellStyle name="Normal 3 8 4 2 3 2" xfId="7184" xr:uid="{00000000-0005-0000-0000-000069720000}"/>
    <cellStyle name="Normal 3 8 4 2 4" xfId="7185" xr:uid="{00000000-0005-0000-0000-00006A720000}"/>
    <cellStyle name="Normal 3 8 4 3" xfId="7186" xr:uid="{00000000-0005-0000-0000-00006B720000}"/>
    <cellStyle name="Normal 3 8 4 3 2" xfId="7187" xr:uid="{00000000-0005-0000-0000-00006C720000}"/>
    <cellStyle name="Normal 3 8 4 3 3" xfId="7188" xr:uid="{00000000-0005-0000-0000-00006D720000}"/>
    <cellStyle name="Normal 3 8 4 4" xfId="7189" xr:uid="{00000000-0005-0000-0000-00006E720000}"/>
    <cellStyle name="Normal 3 8 4 4 2" xfId="7190" xr:uid="{00000000-0005-0000-0000-00006F720000}"/>
    <cellStyle name="Normal 3 8 4 5" xfId="7191" xr:uid="{00000000-0005-0000-0000-000070720000}"/>
    <cellStyle name="Normal 3 8 4 5 2" xfId="7192" xr:uid="{00000000-0005-0000-0000-000071720000}"/>
    <cellStyle name="Normal 3 8 4 6" xfId="7193" xr:uid="{00000000-0005-0000-0000-000072720000}"/>
    <cellStyle name="Normal 3 8 5" xfId="7194" xr:uid="{00000000-0005-0000-0000-000073720000}"/>
    <cellStyle name="Normal 3 8 5 2" xfId="7195" xr:uid="{00000000-0005-0000-0000-000074720000}"/>
    <cellStyle name="Normal 3 8 5 2 2" xfId="7196" xr:uid="{00000000-0005-0000-0000-000075720000}"/>
    <cellStyle name="Normal 3 8 5 3" xfId="7197" xr:uid="{00000000-0005-0000-0000-000076720000}"/>
    <cellStyle name="Normal 3 8 5 3 2" xfId="7198" xr:uid="{00000000-0005-0000-0000-000077720000}"/>
    <cellStyle name="Normal 3 8 5 4" xfId="7199" xr:uid="{00000000-0005-0000-0000-000078720000}"/>
    <cellStyle name="Normal 3 8 6" xfId="7200" xr:uid="{00000000-0005-0000-0000-000079720000}"/>
    <cellStyle name="Normal 3 8 6 2" xfId="7201" xr:uid="{00000000-0005-0000-0000-00007A720000}"/>
    <cellStyle name="Normal 3 8 6 2 2" xfId="7202" xr:uid="{00000000-0005-0000-0000-00007B720000}"/>
    <cellStyle name="Normal 3 8 6 3" xfId="7203" xr:uid="{00000000-0005-0000-0000-00007C720000}"/>
    <cellStyle name="Normal 3 8 6 3 2" xfId="7204" xr:uid="{00000000-0005-0000-0000-00007D720000}"/>
    <cellStyle name="Normal 3 8 6 4" xfId="7205" xr:uid="{00000000-0005-0000-0000-00007E720000}"/>
    <cellStyle name="Normal 3 8 7" xfId="7206" xr:uid="{00000000-0005-0000-0000-00007F720000}"/>
    <cellStyle name="Normal 3 8 7 2" xfId="7207" xr:uid="{00000000-0005-0000-0000-000080720000}"/>
    <cellStyle name="Normal 3 8 7 3" xfId="7208" xr:uid="{00000000-0005-0000-0000-000081720000}"/>
    <cellStyle name="Normal 3 8 8" xfId="7209" xr:uid="{00000000-0005-0000-0000-000082720000}"/>
    <cellStyle name="Normal 3 8 8 2" xfId="7210" xr:uid="{00000000-0005-0000-0000-000083720000}"/>
    <cellStyle name="Normal 3 8 9" xfId="7211" xr:uid="{00000000-0005-0000-0000-000084720000}"/>
    <cellStyle name="Normal 3 8 9 2" xfId="7212" xr:uid="{00000000-0005-0000-0000-000085720000}"/>
    <cellStyle name="Normal 3 9" xfId="7213" xr:uid="{00000000-0005-0000-0000-000086720000}"/>
    <cellStyle name="Normal 3 9 2" xfId="7214" xr:uid="{00000000-0005-0000-0000-000087720000}"/>
    <cellStyle name="Normal 3 9 2 2" xfId="7215" xr:uid="{00000000-0005-0000-0000-000088720000}"/>
    <cellStyle name="Normal 3 9 2 2 2" xfId="7216" xr:uid="{00000000-0005-0000-0000-000089720000}"/>
    <cellStyle name="Normal 3 9 2 2 2 2" xfId="7217" xr:uid="{00000000-0005-0000-0000-00008A720000}"/>
    <cellStyle name="Normal 3 9 2 2 2 3" xfId="7218" xr:uid="{00000000-0005-0000-0000-00008B720000}"/>
    <cellStyle name="Normal 3 9 2 2 3" xfId="7219" xr:uid="{00000000-0005-0000-0000-00008C720000}"/>
    <cellStyle name="Normal 3 9 2 2 3 2" xfId="7220" xr:uid="{00000000-0005-0000-0000-00008D720000}"/>
    <cellStyle name="Normal 3 9 2 2 4" xfId="7221" xr:uid="{00000000-0005-0000-0000-00008E720000}"/>
    <cellStyle name="Normal 3 9 2 2 4 2" xfId="7222" xr:uid="{00000000-0005-0000-0000-00008F720000}"/>
    <cellStyle name="Normal 3 9 2 2 5" xfId="7223" xr:uid="{00000000-0005-0000-0000-000090720000}"/>
    <cellStyle name="Normal 3 9 2 3" xfId="7224" xr:uid="{00000000-0005-0000-0000-000091720000}"/>
    <cellStyle name="Normal 3 9 2 3 2" xfId="7225" xr:uid="{00000000-0005-0000-0000-000092720000}"/>
    <cellStyle name="Normal 3 9 2 3 2 2" xfId="7226" xr:uid="{00000000-0005-0000-0000-000093720000}"/>
    <cellStyle name="Normal 3 9 2 3 3" xfId="7227" xr:uid="{00000000-0005-0000-0000-000094720000}"/>
    <cellStyle name="Normal 3 9 2 3 3 2" xfId="7228" xr:uid="{00000000-0005-0000-0000-000095720000}"/>
    <cellStyle name="Normal 3 9 2 3 4" xfId="7229" xr:uid="{00000000-0005-0000-0000-000096720000}"/>
    <cellStyle name="Normal 3 9 2 4" xfId="7230" xr:uid="{00000000-0005-0000-0000-000097720000}"/>
    <cellStyle name="Normal 3 9 2 4 2" xfId="7231" xr:uid="{00000000-0005-0000-0000-000098720000}"/>
    <cellStyle name="Normal 3 9 2 4 3" xfId="7232" xr:uid="{00000000-0005-0000-0000-000099720000}"/>
    <cellStyle name="Normal 3 9 2 5" xfId="7233" xr:uid="{00000000-0005-0000-0000-00009A720000}"/>
    <cellStyle name="Normal 3 9 2 5 2" xfId="7234" xr:uid="{00000000-0005-0000-0000-00009B720000}"/>
    <cellStyle name="Normal 3 9 2 6" xfId="7235" xr:uid="{00000000-0005-0000-0000-00009C720000}"/>
    <cellStyle name="Normal 3 9 2 6 2" xfId="7236" xr:uid="{00000000-0005-0000-0000-00009D720000}"/>
    <cellStyle name="Normal 3 9 2 7" xfId="7237" xr:uid="{00000000-0005-0000-0000-00009E720000}"/>
    <cellStyle name="Normal 3 9 3" xfId="7238" xr:uid="{00000000-0005-0000-0000-00009F720000}"/>
    <cellStyle name="Normal 3 9 3 2" xfId="7239" xr:uid="{00000000-0005-0000-0000-0000A0720000}"/>
    <cellStyle name="Normal 3 9 3 2 2" xfId="7240" xr:uid="{00000000-0005-0000-0000-0000A1720000}"/>
    <cellStyle name="Normal 3 9 3 2 3" xfId="7241" xr:uid="{00000000-0005-0000-0000-0000A2720000}"/>
    <cellStyle name="Normal 3 9 3 3" xfId="7242" xr:uid="{00000000-0005-0000-0000-0000A3720000}"/>
    <cellStyle name="Normal 3 9 3 3 2" xfId="7243" xr:uid="{00000000-0005-0000-0000-0000A4720000}"/>
    <cellStyle name="Normal 3 9 3 4" xfId="7244" xr:uid="{00000000-0005-0000-0000-0000A5720000}"/>
    <cellStyle name="Normal 3 9 3 4 2" xfId="7245" xr:uid="{00000000-0005-0000-0000-0000A6720000}"/>
    <cellStyle name="Normal 3 9 3 5" xfId="7246" xr:uid="{00000000-0005-0000-0000-0000A7720000}"/>
    <cellStyle name="Normal 3 9 4" xfId="7247" xr:uid="{00000000-0005-0000-0000-0000A8720000}"/>
    <cellStyle name="Normal 3 9 4 2" xfId="7248" xr:uid="{00000000-0005-0000-0000-0000A9720000}"/>
    <cellStyle name="Normal 3 9 4 2 2" xfId="7249" xr:uid="{00000000-0005-0000-0000-0000AA720000}"/>
    <cellStyle name="Normal 3 9 4 3" xfId="7250" xr:uid="{00000000-0005-0000-0000-0000AB720000}"/>
    <cellStyle name="Normal 3 9 4 3 2" xfId="7251" xr:uid="{00000000-0005-0000-0000-0000AC720000}"/>
    <cellStyle name="Normal 3 9 4 4" xfId="7252" xr:uid="{00000000-0005-0000-0000-0000AD720000}"/>
    <cellStyle name="Normal 3 9 5" xfId="7253" xr:uid="{00000000-0005-0000-0000-0000AE720000}"/>
    <cellStyle name="Normal 3 9 5 2" xfId="7254" xr:uid="{00000000-0005-0000-0000-0000AF720000}"/>
    <cellStyle name="Normal 3 9 5 3" xfId="7255" xr:uid="{00000000-0005-0000-0000-0000B0720000}"/>
    <cellStyle name="Normal 3 9 6" xfId="7256" xr:uid="{00000000-0005-0000-0000-0000B1720000}"/>
    <cellStyle name="Normal 3 9 6 2" xfId="7257" xr:uid="{00000000-0005-0000-0000-0000B2720000}"/>
    <cellStyle name="Normal 3 9 7" xfId="7258" xr:uid="{00000000-0005-0000-0000-0000B3720000}"/>
    <cellStyle name="Normal 3 9 7 2" xfId="7259" xr:uid="{00000000-0005-0000-0000-0000B4720000}"/>
    <cellStyle name="Normal 3 9 8" xfId="7260" xr:uid="{00000000-0005-0000-0000-0000B5720000}"/>
    <cellStyle name="Normal 30" xfId="11950" xr:uid="{00000000-0005-0000-0000-0000B6720000}"/>
    <cellStyle name="Normal 30 2" xfId="11951" xr:uid="{00000000-0005-0000-0000-0000B7720000}"/>
    <cellStyle name="Normal 30 3" xfId="34999" xr:uid="{00000000-0005-0000-0000-0000B8720000}"/>
    <cellStyle name="Normal 31" xfId="11952" xr:uid="{00000000-0005-0000-0000-0000B9720000}"/>
    <cellStyle name="Normal 31 2" xfId="11953" xr:uid="{00000000-0005-0000-0000-0000BA720000}"/>
    <cellStyle name="Normal 31 3" xfId="35000" xr:uid="{00000000-0005-0000-0000-0000BB720000}"/>
    <cellStyle name="Normal 32" xfId="11954" xr:uid="{00000000-0005-0000-0000-0000BC720000}"/>
    <cellStyle name="Normal 32 2" xfId="11955" xr:uid="{00000000-0005-0000-0000-0000BD720000}"/>
    <cellStyle name="Normal 32 3" xfId="35001" xr:uid="{00000000-0005-0000-0000-0000BE720000}"/>
    <cellStyle name="Normal 33" xfId="11956" xr:uid="{00000000-0005-0000-0000-0000BF720000}"/>
    <cellStyle name="Normal 33 2" xfId="11957" xr:uid="{00000000-0005-0000-0000-0000C0720000}"/>
    <cellStyle name="Normal 33 3" xfId="35002" xr:uid="{00000000-0005-0000-0000-0000C1720000}"/>
    <cellStyle name="Normal 34" xfId="11958" xr:uid="{00000000-0005-0000-0000-0000C2720000}"/>
    <cellStyle name="Normal 34 2" xfId="11959" xr:uid="{00000000-0005-0000-0000-0000C3720000}"/>
    <cellStyle name="Normal 34 3" xfId="35003" xr:uid="{00000000-0005-0000-0000-0000C4720000}"/>
    <cellStyle name="Normal 35" xfId="11960" xr:uid="{00000000-0005-0000-0000-0000C5720000}"/>
    <cellStyle name="Normal 35 2" xfId="11961" xr:uid="{00000000-0005-0000-0000-0000C6720000}"/>
    <cellStyle name="Normal 35 3" xfId="11962" xr:uid="{00000000-0005-0000-0000-0000C7720000}"/>
    <cellStyle name="Normal 35 4" xfId="35004" xr:uid="{00000000-0005-0000-0000-0000C8720000}"/>
    <cellStyle name="Normal 36" xfId="11963" xr:uid="{00000000-0005-0000-0000-0000C9720000}"/>
    <cellStyle name="Normal 36 2" xfId="11964" xr:uid="{00000000-0005-0000-0000-0000CA720000}"/>
    <cellStyle name="Normal 36 3" xfId="35005" xr:uid="{00000000-0005-0000-0000-0000CB720000}"/>
    <cellStyle name="Normal 37" xfId="11965" xr:uid="{00000000-0005-0000-0000-0000CC720000}"/>
    <cellStyle name="Normal 37 2" xfId="11966" xr:uid="{00000000-0005-0000-0000-0000CD720000}"/>
    <cellStyle name="Normal 37 3" xfId="35006" xr:uid="{00000000-0005-0000-0000-0000CE720000}"/>
    <cellStyle name="Normal 38" xfId="11967" xr:uid="{00000000-0005-0000-0000-0000CF720000}"/>
    <cellStyle name="Normal 38 2" xfId="35008" xr:uid="{00000000-0005-0000-0000-0000D0720000}"/>
    <cellStyle name="Normal 38 3" xfId="35007" xr:uid="{00000000-0005-0000-0000-0000D1720000}"/>
    <cellStyle name="Normal 39" xfId="11968" xr:uid="{00000000-0005-0000-0000-0000D2720000}"/>
    <cellStyle name="Normal 39 2" xfId="35009" xr:uid="{00000000-0005-0000-0000-0000D3720000}"/>
    <cellStyle name="Normal 4" xfId="7261" xr:uid="{00000000-0005-0000-0000-0000D4720000}"/>
    <cellStyle name="Normal 4 2" xfId="11969" xr:uid="{00000000-0005-0000-0000-0000D5720000}"/>
    <cellStyle name="Normal 4 2 2" xfId="11970" xr:uid="{00000000-0005-0000-0000-0000D6720000}"/>
    <cellStyle name="Normal 4 2 2 2" xfId="11971" xr:uid="{00000000-0005-0000-0000-0000D7720000}"/>
    <cellStyle name="Normal 4 2 2 2 2" xfId="35010" xr:uid="{00000000-0005-0000-0000-0000D8720000}"/>
    <cellStyle name="Normal 4 2 2 3" xfId="11972" xr:uid="{00000000-0005-0000-0000-0000D9720000}"/>
    <cellStyle name="Normal 4 2 3" xfId="17633" xr:uid="{00000000-0005-0000-0000-0000DA720000}"/>
    <cellStyle name="Normal 4 2 4" xfId="17618" xr:uid="{00000000-0005-0000-0000-0000DB720000}"/>
    <cellStyle name="Normal 4 3" xfId="11973" xr:uid="{00000000-0005-0000-0000-0000DC720000}"/>
    <cellStyle name="Normal 4 3 2" xfId="11974" xr:uid="{00000000-0005-0000-0000-0000DD720000}"/>
    <cellStyle name="Normal 4 3 2 2" xfId="11975" xr:uid="{00000000-0005-0000-0000-0000DE720000}"/>
    <cellStyle name="Normal 4 3 2 3" xfId="11976" xr:uid="{00000000-0005-0000-0000-0000DF720000}"/>
    <cellStyle name="Normal 4 3 2 4" xfId="35012" xr:uid="{00000000-0005-0000-0000-0000E0720000}"/>
    <cellStyle name="Normal 4 3 3" xfId="11977" xr:uid="{00000000-0005-0000-0000-0000E1720000}"/>
    <cellStyle name="Normal 4 3 3 2" xfId="35013" xr:uid="{00000000-0005-0000-0000-0000E2720000}"/>
    <cellStyle name="Normal 4 3 4" xfId="35011" xr:uid="{00000000-0005-0000-0000-0000E3720000}"/>
    <cellStyle name="Normal 4 4" xfId="11978" xr:uid="{00000000-0005-0000-0000-0000E4720000}"/>
    <cellStyle name="Normal 4 4 2" xfId="11979" xr:uid="{00000000-0005-0000-0000-0000E5720000}"/>
    <cellStyle name="Normal 4 4 2 2" xfId="11980" xr:uid="{00000000-0005-0000-0000-0000E6720000}"/>
    <cellStyle name="Normal 4 4 2 3" xfId="35015" xr:uid="{00000000-0005-0000-0000-0000E7720000}"/>
    <cellStyle name="Normal 4 4 3" xfId="11981" xr:uid="{00000000-0005-0000-0000-0000E8720000}"/>
    <cellStyle name="Normal 4 4 4" xfId="11982" xr:uid="{00000000-0005-0000-0000-0000E9720000}"/>
    <cellStyle name="Normal 4 4 5" xfId="35014" xr:uid="{00000000-0005-0000-0000-0000EA720000}"/>
    <cellStyle name="Normal 4 5" xfId="11983" xr:uid="{00000000-0005-0000-0000-0000EB720000}"/>
    <cellStyle name="Normal 4 5 2" xfId="11984" xr:uid="{00000000-0005-0000-0000-0000EC720000}"/>
    <cellStyle name="Normal 4 5 2 2" xfId="11985" xr:uid="{00000000-0005-0000-0000-0000ED720000}"/>
    <cellStyle name="Normal 4 5 3" xfId="11986" xr:uid="{00000000-0005-0000-0000-0000EE720000}"/>
    <cellStyle name="Normal 4 5 4" xfId="11987" xr:uid="{00000000-0005-0000-0000-0000EF720000}"/>
    <cellStyle name="Normal 4 5 5" xfId="35016" xr:uid="{00000000-0005-0000-0000-0000F0720000}"/>
    <cellStyle name="Normal 4 6" xfId="17616" xr:uid="{00000000-0005-0000-0000-0000F1720000}"/>
    <cellStyle name="Normal 40" xfId="11988" xr:uid="{00000000-0005-0000-0000-0000F2720000}"/>
    <cellStyle name="Normal 40 2" xfId="35017" xr:uid="{00000000-0005-0000-0000-0000F3720000}"/>
    <cellStyle name="Normal 41" xfId="11989" xr:uid="{00000000-0005-0000-0000-0000F4720000}"/>
    <cellStyle name="Normal 41 2" xfId="35018" xr:uid="{00000000-0005-0000-0000-0000F5720000}"/>
    <cellStyle name="Normal 42" xfId="11990" xr:uid="{00000000-0005-0000-0000-0000F6720000}"/>
    <cellStyle name="Normal 42 2" xfId="35019" xr:uid="{00000000-0005-0000-0000-0000F7720000}"/>
    <cellStyle name="Normal 43" xfId="11991" xr:uid="{00000000-0005-0000-0000-0000F8720000}"/>
    <cellStyle name="Normal 43 2" xfId="35020" xr:uid="{00000000-0005-0000-0000-0000F9720000}"/>
    <cellStyle name="Normal 44" xfId="11992" xr:uid="{00000000-0005-0000-0000-0000FA720000}"/>
    <cellStyle name="Normal 44 2" xfId="35021" xr:uid="{00000000-0005-0000-0000-0000FB720000}"/>
    <cellStyle name="Normal 45" xfId="11993" xr:uid="{00000000-0005-0000-0000-0000FC720000}"/>
    <cellStyle name="Normal 45 2" xfId="35022" xr:uid="{00000000-0005-0000-0000-0000FD720000}"/>
    <cellStyle name="Normal 46" xfId="11994" xr:uid="{00000000-0005-0000-0000-0000FE720000}"/>
    <cellStyle name="Normal 46 2" xfId="35023" xr:uid="{00000000-0005-0000-0000-0000FF720000}"/>
    <cellStyle name="Normal 47" xfId="11995" xr:uid="{00000000-0005-0000-0000-000000730000}"/>
    <cellStyle name="Normal 47 2" xfId="35024" xr:uid="{00000000-0005-0000-0000-000001730000}"/>
    <cellStyle name="Normal 48" xfId="11996" xr:uid="{00000000-0005-0000-0000-000002730000}"/>
    <cellStyle name="Normal 48 2" xfId="11997" xr:uid="{00000000-0005-0000-0000-000003730000}"/>
    <cellStyle name="Normal 48 3" xfId="35025" xr:uid="{00000000-0005-0000-0000-000004730000}"/>
    <cellStyle name="Normal 49" xfId="11998" xr:uid="{00000000-0005-0000-0000-000005730000}"/>
    <cellStyle name="Normal 49 2" xfId="35026" xr:uid="{00000000-0005-0000-0000-000006730000}"/>
    <cellStyle name="Normal 5" xfId="7262" xr:uid="{00000000-0005-0000-0000-000007730000}"/>
    <cellStyle name="Normal 5 10" xfId="35027" xr:uid="{00000000-0005-0000-0000-000008730000}"/>
    <cellStyle name="Normal 5 10 2" xfId="35028" xr:uid="{00000000-0005-0000-0000-000009730000}"/>
    <cellStyle name="Normal 5 10 2 2" xfId="35029" xr:uid="{00000000-0005-0000-0000-00000A730000}"/>
    <cellStyle name="Normal 5 10 3" xfId="35030" xr:uid="{00000000-0005-0000-0000-00000B730000}"/>
    <cellStyle name="Normal 5 10 3 2" xfId="35031" xr:uid="{00000000-0005-0000-0000-00000C730000}"/>
    <cellStyle name="Normal 5 10 4" xfId="35032" xr:uid="{00000000-0005-0000-0000-00000D730000}"/>
    <cellStyle name="Normal 5 10 4 2" xfId="35033" xr:uid="{00000000-0005-0000-0000-00000E730000}"/>
    <cellStyle name="Normal 5 10 5" xfId="35034" xr:uid="{00000000-0005-0000-0000-00000F730000}"/>
    <cellStyle name="Normal 5 10 6" xfId="35035" xr:uid="{00000000-0005-0000-0000-000010730000}"/>
    <cellStyle name="Normal 5 11" xfId="35036" xr:uid="{00000000-0005-0000-0000-000011730000}"/>
    <cellStyle name="Normal 5 11 2" xfId="35037" xr:uid="{00000000-0005-0000-0000-000012730000}"/>
    <cellStyle name="Normal 5 11 2 2" xfId="35038" xr:uid="{00000000-0005-0000-0000-000013730000}"/>
    <cellStyle name="Normal 5 11 3" xfId="35039" xr:uid="{00000000-0005-0000-0000-000014730000}"/>
    <cellStyle name="Normal 5 11 3 2" xfId="35040" xr:uid="{00000000-0005-0000-0000-000015730000}"/>
    <cellStyle name="Normal 5 11 4" xfId="35041" xr:uid="{00000000-0005-0000-0000-000016730000}"/>
    <cellStyle name="Normal 5 11 5" xfId="35042" xr:uid="{00000000-0005-0000-0000-000017730000}"/>
    <cellStyle name="Normal 5 12" xfId="35043" xr:uid="{00000000-0005-0000-0000-000018730000}"/>
    <cellStyle name="Normal 5 12 2" xfId="35044" xr:uid="{00000000-0005-0000-0000-000019730000}"/>
    <cellStyle name="Normal 5 13" xfId="35045" xr:uid="{00000000-0005-0000-0000-00001A730000}"/>
    <cellStyle name="Normal 5 13 2" xfId="35046" xr:uid="{00000000-0005-0000-0000-00001B730000}"/>
    <cellStyle name="Normal 5 14" xfId="35047" xr:uid="{00000000-0005-0000-0000-00001C730000}"/>
    <cellStyle name="Normal 5 14 2" xfId="35048" xr:uid="{00000000-0005-0000-0000-00001D730000}"/>
    <cellStyle name="Normal 5 15" xfId="35049" xr:uid="{00000000-0005-0000-0000-00001E730000}"/>
    <cellStyle name="Normal 5 16" xfId="35050" xr:uid="{00000000-0005-0000-0000-00001F730000}"/>
    <cellStyle name="Normal 5 17" xfId="35051" xr:uid="{00000000-0005-0000-0000-000020730000}"/>
    <cellStyle name="Normal 5 18" xfId="17619" xr:uid="{00000000-0005-0000-0000-000021730000}"/>
    <cellStyle name="Normal 5 19" xfId="43933" xr:uid="{A9FE31C8-8185-4214-97EE-EA136B124AAC}"/>
    <cellStyle name="Normal 5 2" xfId="11999" xr:uid="{00000000-0005-0000-0000-000022730000}"/>
    <cellStyle name="Normal 5 2 10" xfId="35052" xr:uid="{00000000-0005-0000-0000-000023730000}"/>
    <cellStyle name="Normal 5 2 10 2" xfId="35053" xr:uid="{00000000-0005-0000-0000-000024730000}"/>
    <cellStyle name="Normal 5 2 11" xfId="35054" xr:uid="{00000000-0005-0000-0000-000025730000}"/>
    <cellStyle name="Normal 5 2 11 2" xfId="35055" xr:uid="{00000000-0005-0000-0000-000026730000}"/>
    <cellStyle name="Normal 5 2 12" xfId="35056" xr:uid="{00000000-0005-0000-0000-000027730000}"/>
    <cellStyle name="Normal 5 2 13" xfId="35057" xr:uid="{00000000-0005-0000-0000-000028730000}"/>
    <cellStyle name="Normal 5 2 14" xfId="17635" xr:uid="{00000000-0005-0000-0000-000029730000}"/>
    <cellStyle name="Normal 5 2 2" xfId="12000" xr:uid="{00000000-0005-0000-0000-00002A730000}"/>
    <cellStyle name="Normal 5 2 2 10" xfId="35059" xr:uid="{00000000-0005-0000-0000-00002B730000}"/>
    <cellStyle name="Normal 5 2 2 11" xfId="35060" xr:uid="{00000000-0005-0000-0000-00002C730000}"/>
    <cellStyle name="Normal 5 2 2 12" xfId="35058" xr:uid="{00000000-0005-0000-0000-00002D730000}"/>
    <cellStyle name="Normal 5 2 2 2" xfId="12001" xr:uid="{00000000-0005-0000-0000-00002E730000}"/>
    <cellStyle name="Normal 5 2 2 2 2" xfId="12002" xr:uid="{00000000-0005-0000-0000-00002F730000}"/>
    <cellStyle name="Normal 5 2 2 2 2 2" xfId="35063" xr:uid="{00000000-0005-0000-0000-000030730000}"/>
    <cellStyle name="Normal 5 2 2 2 2 3" xfId="35062" xr:uid="{00000000-0005-0000-0000-000031730000}"/>
    <cellStyle name="Normal 5 2 2 2 3" xfId="35064" xr:uid="{00000000-0005-0000-0000-000032730000}"/>
    <cellStyle name="Normal 5 2 2 2 3 2" xfId="35065" xr:uid="{00000000-0005-0000-0000-000033730000}"/>
    <cellStyle name="Normal 5 2 2 2 4" xfId="35066" xr:uid="{00000000-0005-0000-0000-000034730000}"/>
    <cellStyle name="Normal 5 2 2 2 4 2" xfId="35067" xr:uid="{00000000-0005-0000-0000-000035730000}"/>
    <cellStyle name="Normal 5 2 2 2 5" xfId="35068" xr:uid="{00000000-0005-0000-0000-000036730000}"/>
    <cellStyle name="Normal 5 2 2 2 6" xfId="35069" xr:uid="{00000000-0005-0000-0000-000037730000}"/>
    <cellStyle name="Normal 5 2 2 2 7" xfId="35061" xr:uid="{00000000-0005-0000-0000-000038730000}"/>
    <cellStyle name="Normal 5 2 2 3" xfId="12003" xr:uid="{00000000-0005-0000-0000-000039730000}"/>
    <cellStyle name="Normal 5 2 2 3 2" xfId="35071" xr:uid="{00000000-0005-0000-0000-00003A730000}"/>
    <cellStyle name="Normal 5 2 2 3 2 2" xfId="35072" xr:uid="{00000000-0005-0000-0000-00003B730000}"/>
    <cellStyle name="Normal 5 2 2 3 3" xfId="35073" xr:uid="{00000000-0005-0000-0000-00003C730000}"/>
    <cellStyle name="Normal 5 2 2 3 3 2" xfId="35074" xr:uid="{00000000-0005-0000-0000-00003D730000}"/>
    <cellStyle name="Normal 5 2 2 3 4" xfId="35075" xr:uid="{00000000-0005-0000-0000-00003E730000}"/>
    <cellStyle name="Normal 5 2 2 3 4 2" xfId="35076" xr:uid="{00000000-0005-0000-0000-00003F730000}"/>
    <cellStyle name="Normal 5 2 2 3 5" xfId="35077" xr:uid="{00000000-0005-0000-0000-000040730000}"/>
    <cellStyle name="Normal 5 2 2 3 6" xfId="35078" xr:uid="{00000000-0005-0000-0000-000041730000}"/>
    <cellStyle name="Normal 5 2 2 3 7" xfId="35070" xr:uid="{00000000-0005-0000-0000-000042730000}"/>
    <cellStyle name="Normal 5 2 2 4" xfId="12004" xr:uid="{00000000-0005-0000-0000-000043730000}"/>
    <cellStyle name="Normal 5 2 2 4 2" xfId="35080" xr:uid="{00000000-0005-0000-0000-000044730000}"/>
    <cellStyle name="Normal 5 2 2 4 2 2" xfId="35081" xr:uid="{00000000-0005-0000-0000-000045730000}"/>
    <cellStyle name="Normal 5 2 2 4 3" xfId="35082" xr:uid="{00000000-0005-0000-0000-000046730000}"/>
    <cellStyle name="Normal 5 2 2 4 3 2" xfId="35083" xr:uid="{00000000-0005-0000-0000-000047730000}"/>
    <cellStyle name="Normal 5 2 2 4 4" xfId="35084" xr:uid="{00000000-0005-0000-0000-000048730000}"/>
    <cellStyle name="Normal 5 2 2 4 4 2" xfId="35085" xr:uid="{00000000-0005-0000-0000-000049730000}"/>
    <cellStyle name="Normal 5 2 2 4 5" xfId="35086" xr:uid="{00000000-0005-0000-0000-00004A730000}"/>
    <cellStyle name="Normal 5 2 2 4 6" xfId="35087" xr:uid="{00000000-0005-0000-0000-00004B730000}"/>
    <cellStyle name="Normal 5 2 2 4 7" xfId="35079" xr:uid="{00000000-0005-0000-0000-00004C730000}"/>
    <cellStyle name="Normal 5 2 2 5" xfId="35088" xr:uid="{00000000-0005-0000-0000-00004D730000}"/>
    <cellStyle name="Normal 5 2 2 5 2" xfId="35089" xr:uid="{00000000-0005-0000-0000-00004E730000}"/>
    <cellStyle name="Normal 5 2 2 5 2 2" xfId="35090" xr:uid="{00000000-0005-0000-0000-00004F730000}"/>
    <cellStyle name="Normal 5 2 2 5 3" xfId="35091" xr:uid="{00000000-0005-0000-0000-000050730000}"/>
    <cellStyle name="Normal 5 2 2 5 3 2" xfId="35092" xr:uid="{00000000-0005-0000-0000-000051730000}"/>
    <cellStyle name="Normal 5 2 2 5 4" xfId="35093" xr:uid="{00000000-0005-0000-0000-000052730000}"/>
    <cellStyle name="Normal 5 2 2 5 4 2" xfId="35094" xr:uid="{00000000-0005-0000-0000-000053730000}"/>
    <cellStyle name="Normal 5 2 2 5 5" xfId="35095" xr:uid="{00000000-0005-0000-0000-000054730000}"/>
    <cellStyle name="Normal 5 2 2 5 6" xfId="35096" xr:uid="{00000000-0005-0000-0000-000055730000}"/>
    <cellStyle name="Normal 5 2 2 6" xfId="35097" xr:uid="{00000000-0005-0000-0000-000056730000}"/>
    <cellStyle name="Normal 5 2 2 6 2" xfId="35098" xr:uid="{00000000-0005-0000-0000-000057730000}"/>
    <cellStyle name="Normal 5 2 2 6 2 2" xfId="35099" xr:uid="{00000000-0005-0000-0000-000058730000}"/>
    <cellStyle name="Normal 5 2 2 6 3" xfId="35100" xr:uid="{00000000-0005-0000-0000-000059730000}"/>
    <cellStyle name="Normal 5 2 2 6 3 2" xfId="35101" xr:uid="{00000000-0005-0000-0000-00005A730000}"/>
    <cellStyle name="Normal 5 2 2 6 4" xfId="35102" xr:uid="{00000000-0005-0000-0000-00005B730000}"/>
    <cellStyle name="Normal 5 2 2 6 5" xfId="35103" xr:uid="{00000000-0005-0000-0000-00005C730000}"/>
    <cellStyle name="Normal 5 2 2 7" xfId="35104" xr:uid="{00000000-0005-0000-0000-00005D730000}"/>
    <cellStyle name="Normal 5 2 2 7 2" xfId="35105" xr:uid="{00000000-0005-0000-0000-00005E730000}"/>
    <cellStyle name="Normal 5 2 2 8" xfId="35106" xr:uid="{00000000-0005-0000-0000-00005F730000}"/>
    <cellStyle name="Normal 5 2 2 8 2" xfId="35107" xr:uid="{00000000-0005-0000-0000-000060730000}"/>
    <cellStyle name="Normal 5 2 2 9" xfId="35108" xr:uid="{00000000-0005-0000-0000-000061730000}"/>
    <cellStyle name="Normal 5 2 2 9 2" xfId="35109" xr:uid="{00000000-0005-0000-0000-000062730000}"/>
    <cellStyle name="Normal 5 2 3" xfId="12005" xr:uid="{00000000-0005-0000-0000-000063730000}"/>
    <cellStyle name="Normal 5 2 3 10" xfId="35111" xr:uid="{00000000-0005-0000-0000-000064730000}"/>
    <cellStyle name="Normal 5 2 3 11" xfId="35110" xr:uid="{00000000-0005-0000-0000-000065730000}"/>
    <cellStyle name="Normal 5 2 3 2" xfId="12006" xr:uid="{00000000-0005-0000-0000-000066730000}"/>
    <cellStyle name="Normal 5 2 3 2 2" xfId="35113" xr:uid="{00000000-0005-0000-0000-000067730000}"/>
    <cellStyle name="Normal 5 2 3 2 2 2" xfId="35114" xr:uid="{00000000-0005-0000-0000-000068730000}"/>
    <cellStyle name="Normal 5 2 3 2 3" xfId="35115" xr:uid="{00000000-0005-0000-0000-000069730000}"/>
    <cellStyle name="Normal 5 2 3 2 3 2" xfId="35116" xr:uid="{00000000-0005-0000-0000-00006A730000}"/>
    <cellStyle name="Normal 5 2 3 2 4" xfId="35117" xr:uid="{00000000-0005-0000-0000-00006B730000}"/>
    <cellStyle name="Normal 5 2 3 2 4 2" xfId="35118" xr:uid="{00000000-0005-0000-0000-00006C730000}"/>
    <cellStyle name="Normal 5 2 3 2 5" xfId="35119" xr:uid="{00000000-0005-0000-0000-00006D730000}"/>
    <cellStyle name="Normal 5 2 3 2 6" xfId="35120" xr:uid="{00000000-0005-0000-0000-00006E730000}"/>
    <cellStyle name="Normal 5 2 3 2 7" xfId="35112" xr:uid="{00000000-0005-0000-0000-00006F730000}"/>
    <cellStyle name="Normal 5 2 3 3" xfId="35121" xr:uid="{00000000-0005-0000-0000-000070730000}"/>
    <cellStyle name="Normal 5 2 3 3 2" xfId="35122" xr:uid="{00000000-0005-0000-0000-000071730000}"/>
    <cellStyle name="Normal 5 2 3 3 2 2" xfId="35123" xr:uid="{00000000-0005-0000-0000-000072730000}"/>
    <cellStyle name="Normal 5 2 3 3 3" xfId="35124" xr:uid="{00000000-0005-0000-0000-000073730000}"/>
    <cellStyle name="Normal 5 2 3 3 3 2" xfId="35125" xr:uid="{00000000-0005-0000-0000-000074730000}"/>
    <cellStyle name="Normal 5 2 3 3 4" xfId="35126" xr:uid="{00000000-0005-0000-0000-000075730000}"/>
    <cellStyle name="Normal 5 2 3 3 4 2" xfId="35127" xr:uid="{00000000-0005-0000-0000-000076730000}"/>
    <cellStyle name="Normal 5 2 3 3 5" xfId="35128" xr:uid="{00000000-0005-0000-0000-000077730000}"/>
    <cellStyle name="Normal 5 2 3 3 6" xfId="35129" xr:uid="{00000000-0005-0000-0000-000078730000}"/>
    <cellStyle name="Normal 5 2 3 4" xfId="35130" xr:uid="{00000000-0005-0000-0000-000079730000}"/>
    <cellStyle name="Normal 5 2 3 4 2" xfId="35131" xr:uid="{00000000-0005-0000-0000-00007A730000}"/>
    <cellStyle name="Normal 5 2 3 4 2 2" xfId="35132" xr:uid="{00000000-0005-0000-0000-00007B730000}"/>
    <cellStyle name="Normal 5 2 3 4 3" xfId="35133" xr:uid="{00000000-0005-0000-0000-00007C730000}"/>
    <cellStyle name="Normal 5 2 3 4 3 2" xfId="35134" xr:uid="{00000000-0005-0000-0000-00007D730000}"/>
    <cellStyle name="Normal 5 2 3 4 4" xfId="35135" xr:uid="{00000000-0005-0000-0000-00007E730000}"/>
    <cellStyle name="Normal 5 2 3 4 4 2" xfId="35136" xr:uid="{00000000-0005-0000-0000-00007F730000}"/>
    <cellStyle name="Normal 5 2 3 4 5" xfId="35137" xr:uid="{00000000-0005-0000-0000-000080730000}"/>
    <cellStyle name="Normal 5 2 3 4 6" xfId="35138" xr:uid="{00000000-0005-0000-0000-000081730000}"/>
    <cellStyle name="Normal 5 2 3 5" xfId="35139" xr:uid="{00000000-0005-0000-0000-000082730000}"/>
    <cellStyle name="Normal 5 2 3 5 2" xfId="35140" xr:uid="{00000000-0005-0000-0000-000083730000}"/>
    <cellStyle name="Normal 5 2 3 5 2 2" xfId="35141" xr:uid="{00000000-0005-0000-0000-000084730000}"/>
    <cellStyle name="Normal 5 2 3 5 3" xfId="35142" xr:uid="{00000000-0005-0000-0000-000085730000}"/>
    <cellStyle name="Normal 5 2 3 5 3 2" xfId="35143" xr:uid="{00000000-0005-0000-0000-000086730000}"/>
    <cellStyle name="Normal 5 2 3 5 4" xfId="35144" xr:uid="{00000000-0005-0000-0000-000087730000}"/>
    <cellStyle name="Normal 5 2 3 5 5" xfId="35145" xr:uid="{00000000-0005-0000-0000-000088730000}"/>
    <cellStyle name="Normal 5 2 3 6" xfId="35146" xr:uid="{00000000-0005-0000-0000-000089730000}"/>
    <cellStyle name="Normal 5 2 3 6 2" xfId="35147" xr:uid="{00000000-0005-0000-0000-00008A730000}"/>
    <cellStyle name="Normal 5 2 3 7" xfId="35148" xr:uid="{00000000-0005-0000-0000-00008B730000}"/>
    <cellStyle name="Normal 5 2 3 7 2" xfId="35149" xr:uid="{00000000-0005-0000-0000-00008C730000}"/>
    <cellStyle name="Normal 5 2 3 8" xfId="35150" xr:uid="{00000000-0005-0000-0000-00008D730000}"/>
    <cellStyle name="Normal 5 2 3 8 2" xfId="35151" xr:uid="{00000000-0005-0000-0000-00008E730000}"/>
    <cellStyle name="Normal 5 2 3 9" xfId="35152" xr:uid="{00000000-0005-0000-0000-00008F730000}"/>
    <cellStyle name="Normal 5 2 4" xfId="12007" xr:uid="{00000000-0005-0000-0000-000090730000}"/>
    <cellStyle name="Normal 5 2 4 10" xfId="35154" xr:uid="{00000000-0005-0000-0000-000091730000}"/>
    <cellStyle name="Normal 5 2 4 11" xfId="35153" xr:uid="{00000000-0005-0000-0000-000092730000}"/>
    <cellStyle name="Normal 5 2 4 2" xfId="35155" xr:uid="{00000000-0005-0000-0000-000093730000}"/>
    <cellStyle name="Normal 5 2 4 2 2" xfId="35156" xr:uid="{00000000-0005-0000-0000-000094730000}"/>
    <cellStyle name="Normal 5 2 4 2 2 2" xfId="35157" xr:uid="{00000000-0005-0000-0000-000095730000}"/>
    <cellStyle name="Normal 5 2 4 2 3" xfId="35158" xr:uid="{00000000-0005-0000-0000-000096730000}"/>
    <cellStyle name="Normal 5 2 4 2 3 2" xfId="35159" xr:uid="{00000000-0005-0000-0000-000097730000}"/>
    <cellStyle name="Normal 5 2 4 2 4" xfId="35160" xr:uid="{00000000-0005-0000-0000-000098730000}"/>
    <cellStyle name="Normal 5 2 4 2 4 2" xfId="35161" xr:uid="{00000000-0005-0000-0000-000099730000}"/>
    <cellStyle name="Normal 5 2 4 2 5" xfId="35162" xr:uid="{00000000-0005-0000-0000-00009A730000}"/>
    <cellStyle name="Normal 5 2 4 2 6" xfId="35163" xr:uid="{00000000-0005-0000-0000-00009B730000}"/>
    <cellStyle name="Normal 5 2 4 3" xfId="35164" xr:uid="{00000000-0005-0000-0000-00009C730000}"/>
    <cellStyle name="Normal 5 2 4 3 2" xfId="35165" xr:uid="{00000000-0005-0000-0000-00009D730000}"/>
    <cellStyle name="Normal 5 2 4 3 2 2" xfId="35166" xr:uid="{00000000-0005-0000-0000-00009E730000}"/>
    <cellStyle name="Normal 5 2 4 3 3" xfId="35167" xr:uid="{00000000-0005-0000-0000-00009F730000}"/>
    <cellStyle name="Normal 5 2 4 3 3 2" xfId="35168" xr:uid="{00000000-0005-0000-0000-0000A0730000}"/>
    <cellStyle name="Normal 5 2 4 3 4" xfId="35169" xr:uid="{00000000-0005-0000-0000-0000A1730000}"/>
    <cellStyle name="Normal 5 2 4 3 4 2" xfId="35170" xr:uid="{00000000-0005-0000-0000-0000A2730000}"/>
    <cellStyle name="Normal 5 2 4 3 5" xfId="35171" xr:uid="{00000000-0005-0000-0000-0000A3730000}"/>
    <cellStyle name="Normal 5 2 4 3 6" xfId="35172" xr:uid="{00000000-0005-0000-0000-0000A4730000}"/>
    <cellStyle name="Normal 5 2 4 4" xfId="35173" xr:uid="{00000000-0005-0000-0000-0000A5730000}"/>
    <cellStyle name="Normal 5 2 4 4 2" xfId="35174" xr:uid="{00000000-0005-0000-0000-0000A6730000}"/>
    <cellStyle name="Normal 5 2 4 4 2 2" xfId="35175" xr:uid="{00000000-0005-0000-0000-0000A7730000}"/>
    <cellStyle name="Normal 5 2 4 4 3" xfId="35176" xr:uid="{00000000-0005-0000-0000-0000A8730000}"/>
    <cellStyle name="Normal 5 2 4 4 3 2" xfId="35177" xr:uid="{00000000-0005-0000-0000-0000A9730000}"/>
    <cellStyle name="Normal 5 2 4 4 4" xfId="35178" xr:uid="{00000000-0005-0000-0000-0000AA730000}"/>
    <cellStyle name="Normal 5 2 4 4 4 2" xfId="35179" xr:uid="{00000000-0005-0000-0000-0000AB730000}"/>
    <cellStyle name="Normal 5 2 4 4 5" xfId="35180" xr:uid="{00000000-0005-0000-0000-0000AC730000}"/>
    <cellStyle name="Normal 5 2 4 4 6" xfId="35181" xr:uid="{00000000-0005-0000-0000-0000AD730000}"/>
    <cellStyle name="Normal 5 2 4 5" xfId="35182" xr:uid="{00000000-0005-0000-0000-0000AE730000}"/>
    <cellStyle name="Normal 5 2 4 5 2" xfId="35183" xr:uid="{00000000-0005-0000-0000-0000AF730000}"/>
    <cellStyle name="Normal 5 2 4 5 2 2" xfId="35184" xr:uid="{00000000-0005-0000-0000-0000B0730000}"/>
    <cellStyle name="Normal 5 2 4 5 3" xfId="35185" xr:uid="{00000000-0005-0000-0000-0000B1730000}"/>
    <cellStyle name="Normal 5 2 4 5 3 2" xfId="35186" xr:uid="{00000000-0005-0000-0000-0000B2730000}"/>
    <cellStyle name="Normal 5 2 4 5 4" xfId="35187" xr:uid="{00000000-0005-0000-0000-0000B3730000}"/>
    <cellStyle name="Normal 5 2 4 5 5" xfId="35188" xr:uid="{00000000-0005-0000-0000-0000B4730000}"/>
    <cellStyle name="Normal 5 2 4 6" xfId="35189" xr:uid="{00000000-0005-0000-0000-0000B5730000}"/>
    <cellStyle name="Normal 5 2 4 6 2" xfId="35190" xr:uid="{00000000-0005-0000-0000-0000B6730000}"/>
    <cellStyle name="Normal 5 2 4 7" xfId="35191" xr:uid="{00000000-0005-0000-0000-0000B7730000}"/>
    <cellStyle name="Normal 5 2 4 7 2" xfId="35192" xr:uid="{00000000-0005-0000-0000-0000B8730000}"/>
    <cellStyle name="Normal 5 2 4 8" xfId="35193" xr:uid="{00000000-0005-0000-0000-0000B9730000}"/>
    <cellStyle name="Normal 5 2 4 8 2" xfId="35194" xr:uid="{00000000-0005-0000-0000-0000BA730000}"/>
    <cellStyle name="Normal 5 2 4 9" xfId="35195" xr:uid="{00000000-0005-0000-0000-0000BB730000}"/>
    <cellStyle name="Normal 5 2 5" xfId="35196" xr:uid="{00000000-0005-0000-0000-0000BC730000}"/>
    <cellStyle name="Normal 5 2 5 2" xfId="35197" xr:uid="{00000000-0005-0000-0000-0000BD730000}"/>
    <cellStyle name="Normal 5 2 5 2 2" xfId="35198" xr:uid="{00000000-0005-0000-0000-0000BE730000}"/>
    <cellStyle name="Normal 5 2 5 3" xfId="35199" xr:uid="{00000000-0005-0000-0000-0000BF730000}"/>
    <cellStyle name="Normal 5 2 5 3 2" xfId="35200" xr:uid="{00000000-0005-0000-0000-0000C0730000}"/>
    <cellStyle name="Normal 5 2 5 4" xfId="35201" xr:uid="{00000000-0005-0000-0000-0000C1730000}"/>
    <cellStyle name="Normal 5 2 5 4 2" xfId="35202" xr:uid="{00000000-0005-0000-0000-0000C2730000}"/>
    <cellStyle name="Normal 5 2 5 5" xfId="35203" xr:uid="{00000000-0005-0000-0000-0000C3730000}"/>
    <cellStyle name="Normal 5 2 5 6" xfId="35204" xr:uid="{00000000-0005-0000-0000-0000C4730000}"/>
    <cellStyle name="Normal 5 2 6" xfId="35205" xr:uid="{00000000-0005-0000-0000-0000C5730000}"/>
    <cellStyle name="Normal 5 2 6 2" xfId="35206" xr:uid="{00000000-0005-0000-0000-0000C6730000}"/>
    <cellStyle name="Normal 5 2 6 2 2" xfId="35207" xr:uid="{00000000-0005-0000-0000-0000C7730000}"/>
    <cellStyle name="Normal 5 2 6 3" xfId="35208" xr:uid="{00000000-0005-0000-0000-0000C8730000}"/>
    <cellStyle name="Normal 5 2 6 3 2" xfId="35209" xr:uid="{00000000-0005-0000-0000-0000C9730000}"/>
    <cellStyle name="Normal 5 2 6 4" xfId="35210" xr:uid="{00000000-0005-0000-0000-0000CA730000}"/>
    <cellStyle name="Normal 5 2 6 4 2" xfId="35211" xr:uid="{00000000-0005-0000-0000-0000CB730000}"/>
    <cellStyle name="Normal 5 2 6 5" xfId="35212" xr:uid="{00000000-0005-0000-0000-0000CC730000}"/>
    <cellStyle name="Normal 5 2 6 6" xfId="35213" xr:uid="{00000000-0005-0000-0000-0000CD730000}"/>
    <cellStyle name="Normal 5 2 7" xfId="35214" xr:uid="{00000000-0005-0000-0000-0000CE730000}"/>
    <cellStyle name="Normal 5 2 7 2" xfId="35215" xr:uid="{00000000-0005-0000-0000-0000CF730000}"/>
    <cellStyle name="Normal 5 2 7 2 2" xfId="35216" xr:uid="{00000000-0005-0000-0000-0000D0730000}"/>
    <cellStyle name="Normal 5 2 7 3" xfId="35217" xr:uid="{00000000-0005-0000-0000-0000D1730000}"/>
    <cellStyle name="Normal 5 2 7 3 2" xfId="35218" xr:uid="{00000000-0005-0000-0000-0000D2730000}"/>
    <cellStyle name="Normal 5 2 7 4" xfId="35219" xr:uid="{00000000-0005-0000-0000-0000D3730000}"/>
    <cellStyle name="Normal 5 2 7 4 2" xfId="35220" xr:uid="{00000000-0005-0000-0000-0000D4730000}"/>
    <cellStyle name="Normal 5 2 7 5" xfId="35221" xr:uid="{00000000-0005-0000-0000-0000D5730000}"/>
    <cellStyle name="Normal 5 2 7 6" xfId="35222" xr:uid="{00000000-0005-0000-0000-0000D6730000}"/>
    <cellStyle name="Normal 5 2 8" xfId="35223" xr:uid="{00000000-0005-0000-0000-0000D7730000}"/>
    <cellStyle name="Normal 5 2 8 2" xfId="35224" xr:uid="{00000000-0005-0000-0000-0000D8730000}"/>
    <cellStyle name="Normal 5 2 8 2 2" xfId="35225" xr:uid="{00000000-0005-0000-0000-0000D9730000}"/>
    <cellStyle name="Normal 5 2 8 3" xfId="35226" xr:uid="{00000000-0005-0000-0000-0000DA730000}"/>
    <cellStyle name="Normal 5 2 8 3 2" xfId="35227" xr:uid="{00000000-0005-0000-0000-0000DB730000}"/>
    <cellStyle name="Normal 5 2 8 4" xfId="35228" xr:uid="{00000000-0005-0000-0000-0000DC730000}"/>
    <cellStyle name="Normal 5 2 8 5" xfId="35229" xr:uid="{00000000-0005-0000-0000-0000DD730000}"/>
    <cellStyle name="Normal 5 2 9" xfId="35230" xr:uid="{00000000-0005-0000-0000-0000DE730000}"/>
    <cellStyle name="Normal 5 2 9 2" xfId="35231" xr:uid="{00000000-0005-0000-0000-0000DF730000}"/>
    <cellStyle name="Normal 5 3" xfId="12008" xr:uid="{00000000-0005-0000-0000-0000E0730000}"/>
    <cellStyle name="Normal 5 3 10" xfId="35232" xr:uid="{00000000-0005-0000-0000-0000E1730000}"/>
    <cellStyle name="Normal 5 3 10 2" xfId="35233" xr:uid="{00000000-0005-0000-0000-0000E2730000}"/>
    <cellStyle name="Normal 5 3 11" xfId="35234" xr:uid="{00000000-0005-0000-0000-0000E3730000}"/>
    <cellStyle name="Normal 5 3 11 2" xfId="35235" xr:uid="{00000000-0005-0000-0000-0000E4730000}"/>
    <cellStyle name="Normal 5 3 12" xfId="35236" xr:uid="{00000000-0005-0000-0000-0000E5730000}"/>
    <cellStyle name="Normal 5 3 13" xfId="35237" xr:uid="{00000000-0005-0000-0000-0000E6730000}"/>
    <cellStyle name="Normal 5 3 14" xfId="17634" xr:uid="{00000000-0005-0000-0000-0000E7730000}"/>
    <cellStyle name="Normal 5 3 2" xfId="12009" xr:uid="{00000000-0005-0000-0000-0000E8730000}"/>
    <cellStyle name="Normal 5 3 2 10" xfId="35239" xr:uid="{00000000-0005-0000-0000-0000E9730000}"/>
    <cellStyle name="Normal 5 3 2 11" xfId="35240" xr:uid="{00000000-0005-0000-0000-0000EA730000}"/>
    <cellStyle name="Normal 5 3 2 12" xfId="35238" xr:uid="{00000000-0005-0000-0000-0000EB730000}"/>
    <cellStyle name="Normal 5 3 2 2" xfId="12010" xr:uid="{00000000-0005-0000-0000-0000EC730000}"/>
    <cellStyle name="Normal 5 3 2 2 2" xfId="35242" xr:uid="{00000000-0005-0000-0000-0000ED730000}"/>
    <cellStyle name="Normal 5 3 2 2 2 2" xfId="35243" xr:uid="{00000000-0005-0000-0000-0000EE730000}"/>
    <cellStyle name="Normal 5 3 2 2 3" xfId="35244" xr:uid="{00000000-0005-0000-0000-0000EF730000}"/>
    <cellStyle name="Normal 5 3 2 2 3 2" xfId="35245" xr:uid="{00000000-0005-0000-0000-0000F0730000}"/>
    <cellStyle name="Normal 5 3 2 2 4" xfId="35246" xr:uid="{00000000-0005-0000-0000-0000F1730000}"/>
    <cellStyle name="Normal 5 3 2 2 4 2" xfId="35247" xr:uid="{00000000-0005-0000-0000-0000F2730000}"/>
    <cellStyle name="Normal 5 3 2 2 5" xfId="35248" xr:uid="{00000000-0005-0000-0000-0000F3730000}"/>
    <cellStyle name="Normal 5 3 2 2 6" xfId="35249" xr:uid="{00000000-0005-0000-0000-0000F4730000}"/>
    <cellStyle name="Normal 5 3 2 2 7" xfId="35241" xr:uid="{00000000-0005-0000-0000-0000F5730000}"/>
    <cellStyle name="Normal 5 3 2 3" xfId="35250" xr:uid="{00000000-0005-0000-0000-0000F6730000}"/>
    <cellStyle name="Normal 5 3 2 3 2" xfId="35251" xr:uid="{00000000-0005-0000-0000-0000F7730000}"/>
    <cellStyle name="Normal 5 3 2 3 2 2" xfId="35252" xr:uid="{00000000-0005-0000-0000-0000F8730000}"/>
    <cellStyle name="Normal 5 3 2 3 3" xfId="35253" xr:uid="{00000000-0005-0000-0000-0000F9730000}"/>
    <cellStyle name="Normal 5 3 2 3 3 2" xfId="35254" xr:uid="{00000000-0005-0000-0000-0000FA730000}"/>
    <cellStyle name="Normal 5 3 2 3 4" xfId="35255" xr:uid="{00000000-0005-0000-0000-0000FB730000}"/>
    <cellStyle name="Normal 5 3 2 3 4 2" xfId="35256" xr:uid="{00000000-0005-0000-0000-0000FC730000}"/>
    <cellStyle name="Normal 5 3 2 3 5" xfId="35257" xr:uid="{00000000-0005-0000-0000-0000FD730000}"/>
    <cellStyle name="Normal 5 3 2 3 6" xfId="35258" xr:uid="{00000000-0005-0000-0000-0000FE730000}"/>
    <cellStyle name="Normal 5 3 2 4" xfId="35259" xr:uid="{00000000-0005-0000-0000-0000FF730000}"/>
    <cellStyle name="Normal 5 3 2 4 2" xfId="35260" xr:uid="{00000000-0005-0000-0000-000000740000}"/>
    <cellStyle name="Normal 5 3 2 4 2 2" xfId="35261" xr:uid="{00000000-0005-0000-0000-000001740000}"/>
    <cellStyle name="Normal 5 3 2 4 3" xfId="35262" xr:uid="{00000000-0005-0000-0000-000002740000}"/>
    <cellStyle name="Normal 5 3 2 4 3 2" xfId="35263" xr:uid="{00000000-0005-0000-0000-000003740000}"/>
    <cellStyle name="Normal 5 3 2 4 4" xfId="35264" xr:uid="{00000000-0005-0000-0000-000004740000}"/>
    <cellStyle name="Normal 5 3 2 4 4 2" xfId="35265" xr:uid="{00000000-0005-0000-0000-000005740000}"/>
    <cellStyle name="Normal 5 3 2 4 5" xfId="35266" xr:uid="{00000000-0005-0000-0000-000006740000}"/>
    <cellStyle name="Normal 5 3 2 4 6" xfId="35267" xr:uid="{00000000-0005-0000-0000-000007740000}"/>
    <cellStyle name="Normal 5 3 2 5" xfId="35268" xr:uid="{00000000-0005-0000-0000-000008740000}"/>
    <cellStyle name="Normal 5 3 2 5 2" xfId="35269" xr:uid="{00000000-0005-0000-0000-000009740000}"/>
    <cellStyle name="Normal 5 3 2 5 2 2" xfId="35270" xr:uid="{00000000-0005-0000-0000-00000A740000}"/>
    <cellStyle name="Normal 5 3 2 5 3" xfId="35271" xr:uid="{00000000-0005-0000-0000-00000B740000}"/>
    <cellStyle name="Normal 5 3 2 5 3 2" xfId="35272" xr:uid="{00000000-0005-0000-0000-00000C740000}"/>
    <cellStyle name="Normal 5 3 2 5 4" xfId="35273" xr:uid="{00000000-0005-0000-0000-00000D740000}"/>
    <cellStyle name="Normal 5 3 2 5 4 2" xfId="35274" xr:uid="{00000000-0005-0000-0000-00000E740000}"/>
    <cellStyle name="Normal 5 3 2 5 5" xfId="35275" xr:uid="{00000000-0005-0000-0000-00000F740000}"/>
    <cellStyle name="Normal 5 3 2 5 6" xfId="35276" xr:uid="{00000000-0005-0000-0000-000010740000}"/>
    <cellStyle name="Normal 5 3 2 6" xfId="35277" xr:uid="{00000000-0005-0000-0000-000011740000}"/>
    <cellStyle name="Normal 5 3 2 6 2" xfId="35278" xr:uid="{00000000-0005-0000-0000-000012740000}"/>
    <cellStyle name="Normal 5 3 2 6 2 2" xfId="35279" xr:uid="{00000000-0005-0000-0000-000013740000}"/>
    <cellStyle name="Normal 5 3 2 6 3" xfId="35280" xr:uid="{00000000-0005-0000-0000-000014740000}"/>
    <cellStyle name="Normal 5 3 2 6 3 2" xfId="35281" xr:uid="{00000000-0005-0000-0000-000015740000}"/>
    <cellStyle name="Normal 5 3 2 6 4" xfId="35282" xr:uid="{00000000-0005-0000-0000-000016740000}"/>
    <cellStyle name="Normal 5 3 2 6 5" xfId="35283" xr:uid="{00000000-0005-0000-0000-000017740000}"/>
    <cellStyle name="Normal 5 3 2 7" xfId="35284" xr:uid="{00000000-0005-0000-0000-000018740000}"/>
    <cellStyle name="Normal 5 3 2 7 2" xfId="35285" xr:uid="{00000000-0005-0000-0000-000019740000}"/>
    <cellStyle name="Normal 5 3 2 8" xfId="35286" xr:uid="{00000000-0005-0000-0000-00001A740000}"/>
    <cellStyle name="Normal 5 3 2 8 2" xfId="35287" xr:uid="{00000000-0005-0000-0000-00001B740000}"/>
    <cellStyle name="Normal 5 3 2 9" xfId="35288" xr:uid="{00000000-0005-0000-0000-00001C740000}"/>
    <cellStyle name="Normal 5 3 2 9 2" xfId="35289" xr:uid="{00000000-0005-0000-0000-00001D740000}"/>
    <cellStyle name="Normal 5 3 3" xfId="12011" xr:uid="{00000000-0005-0000-0000-00001E740000}"/>
    <cellStyle name="Normal 5 3 3 10" xfId="35291" xr:uid="{00000000-0005-0000-0000-00001F740000}"/>
    <cellStyle name="Normal 5 3 3 11" xfId="35290" xr:uid="{00000000-0005-0000-0000-000020740000}"/>
    <cellStyle name="Normal 5 3 3 2" xfId="35292" xr:uid="{00000000-0005-0000-0000-000021740000}"/>
    <cellStyle name="Normal 5 3 3 2 2" xfId="35293" xr:uid="{00000000-0005-0000-0000-000022740000}"/>
    <cellStyle name="Normal 5 3 3 2 2 2" xfId="35294" xr:uid="{00000000-0005-0000-0000-000023740000}"/>
    <cellStyle name="Normal 5 3 3 2 3" xfId="35295" xr:uid="{00000000-0005-0000-0000-000024740000}"/>
    <cellStyle name="Normal 5 3 3 2 3 2" xfId="35296" xr:uid="{00000000-0005-0000-0000-000025740000}"/>
    <cellStyle name="Normal 5 3 3 2 4" xfId="35297" xr:uid="{00000000-0005-0000-0000-000026740000}"/>
    <cellStyle name="Normal 5 3 3 2 4 2" xfId="35298" xr:uid="{00000000-0005-0000-0000-000027740000}"/>
    <cellStyle name="Normal 5 3 3 2 5" xfId="35299" xr:uid="{00000000-0005-0000-0000-000028740000}"/>
    <cellStyle name="Normal 5 3 3 2 6" xfId="35300" xr:uid="{00000000-0005-0000-0000-000029740000}"/>
    <cellStyle name="Normal 5 3 3 3" xfId="35301" xr:uid="{00000000-0005-0000-0000-00002A740000}"/>
    <cellStyle name="Normal 5 3 3 3 2" xfId="35302" xr:uid="{00000000-0005-0000-0000-00002B740000}"/>
    <cellStyle name="Normal 5 3 3 3 2 2" xfId="35303" xr:uid="{00000000-0005-0000-0000-00002C740000}"/>
    <cellStyle name="Normal 5 3 3 3 3" xfId="35304" xr:uid="{00000000-0005-0000-0000-00002D740000}"/>
    <cellStyle name="Normal 5 3 3 3 3 2" xfId="35305" xr:uid="{00000000-0005-0000-0000-00002E740000}"/>
    <cellStyle name="Normal 5 3 3 3 4" xfId="35306" xr:uid="{00000000-0005-0000-0000-00002F740000}"/>
    <cellStyle name="Normal 5 3 3 3 4 2" xfId="35307" xr:uid="{00000000-0005-0000-0000-000030740000}"/>
    <cellStyle name="Normal 5 3 3 3 5" xfId="35308" xr:uid="{00000000-0005-0000-0000-000031740000}"/>
    <cellStyle name="Normal 5 3 3 3 6" xfId="35309" xr:uid="{00000000-0005-0000-0000-000032740000}"/>
    <cellStyle name="Normal 5 3 3 4" xfId="35310" xr:uid="{00000000-0005-0000-0000-000033740000}"/>
    <cellStyle name="Normal 5 3 3 4 2" xfId="35311" xr:uid="{00000000-0005-0000-0000-000034740000}"/>
    <cellStyle name="Normal 5 3 3 4 2 2" xfId="35312" xr:uid="{00000000-0005-0000-0000-000035740000}"/>
    <cellStyle name="Normal 5 3 3 4 3" xfId="35313" xr:uid="{00000000-0005-0000-0000-000036740000}"/>
    <cellStyle name="Normal 5 3 3 4 3 2" xfId="35314" xr:uid="{00000000-0005-0000-0000-000037740000}"/>
    <cellStyle name="Normal 5 3 3 4 4" xfId="35315" xr:uid="{00000000-0005-0000-0000-000038740000}"/>
    <cellStyle name="Normal 5 3 3 4 4 2" xfId="35316" xr:uid="{00000000-0005-0000-0000-000039740000}"/>
    <cellStyle name="Normal 5 3 3 4 5" xfId="35317" xr:uid="{00000000-0005-0000-0000-00003A740000}"/>
    <cellStyle name="Normal 5 3 3 4 6" xfId="35318" xr:uid="{00000000-0005-0000-0000-00003B740000}"/>
    <cellStyle name="Normal 5 3 3 5" xfId="35319" xr:uid="{00000000-0005-0000-0000-00003C740000}"/>
    <cellStyle name="Normal 5 3 3 5 2" xfId="35320" xr:uid="{00000000-0005-0000-0000-00003D740000}"/>
    <cellStyle name="Normal 5 3 3 5 2 2" xfId="35321" xr:uid="{00000000-0005-0000-0000-00003E740000}"/>
    <cellStyle name="Normal 5 3 3 5 3" xfId="35322" xr:uid="{00000000-0005-0000-0000-00003F740000}"/>
    <cellStyle name="Normal 5 3 3 5 3 2" xfId="35323" xr:uid="{00000000-0005-0000-0000-000040740000}"/>
    <cellStyle name="Normal 5 3 3 5 4" xfId="35324" xr:uid="{00000000-0005-0000-0000-000041740000}"/>
    <cellStyle name="Normal 5 3 3 5 5" xfId="35325" xr:uid="{00000000-0005-0000-0000-000042740000}"/>
    <cellStyle name="Normal 5 3 3 6" xfId="35326" xr:uid="{00000000-0005-0000-0000-000043740000}"/>
    <cellStyle name="Normal 5 3 3 6 2" xfId="35327" xr:uid="{00000000-0005-0000-0000-000044740000}"/>
    <cellStyle name="Normal 5 3 3 7" xfId="35328" xr:uid="{00000000-0005-0000-0000-000045740000}"/>
    <cellStyle name="Normal 5 3 3 7 2" xfId="35329" xr:uid="{00000000-0005-0000-0000-000046740000}"/>
    <cellStyle name="Normal 5 3 3 8" xfId="35330" xr:uid="{00000000-0005-0000-0000-000047740000}"/>
    <cellStyle name="Normal 5 3 3 8 2" xfId="35331" xr:uid="{00000000-0005-0000-0000-000048740000}"/>
    <cellStyle name="Normal 5 3 3 9" xfId="35332" xr:uid="{00000000-0005-0000-0000-000049740000}"/>
    <cellStyle name="Normal 5 3 4" xfId="12012" xr:uid="{00000000-0005-0000-0000-00004A740000}"/>
    <cellStyle name="Normal 5 3 4 10" xfId="35334" xr:uid="{00000000-0005-0000-0000-00004B740000}"/>
    <cellStyle name="Normal 5 3 4 11" xfId="35333" xr:uid="{00000000-0005-0000-0000-00004C740000}"/>
    <cellStyle name="Normal 5 3 4 2" xfId="35335" xr:uid="{00000000-0005-0000-0000-00004D740000}"/>
    <cellStyle name="Normal 5 3 4 2 2" xfId="35336" xr:uid="{00000000-0005-0000-0000-00004E740000}"/>
    <cellStyle name="Normal 5 3 4 2 2 2" xfId="35337" xr:uid="{00000000-0005-0000-0000-00004F740000}"/>
    <cellStyle name="Normal 5 3 4 2 3" xfId="35338" xr:uid="{00000000-0005-0000-0000-000050740000}"/>
    <cellStyle name="Normal 5 3 4 2 3 2" xfId="35339" xr:uid="{00000000-0005-0000-0000-000051740000}"/>
    <cellStyle name="Normal 5 3 4 2 4" xfId="35340" xr:uid="{00000000-0005-0000-0000-000052740000}"/>
    <cellStyle name="Normal 5 3 4 2 4 2" xfId="35341" xr:uid="{00000000-0005-0000-0000-000053740000}"/>
    <cellStyle name="Normal 5 3 4 2 5" xfId="35342" xr:uid="{00000000-0005-0000-0000-000054740000}"/>
    <cellStyle name="Normal 5 3 4 2 6" xfId="35343" xr:uid="{00000000-0005-0000-0000-000055740000}"/>
    <cellStyle name="Normal 5 3 4 3" xfId="35344" xr:uid="{00000000-0005-0000-0000-000056740000}"/>
    <cellStyle name="Normal 5 3 4 3 2" xfId="35345" xr:uid="{00000000-0005-0000-0000-000057740000}"/>
    <cellStyle name="Normal 5 3 4 3 2 2" xfId="35346" xr:uid="{00000000-0005-0000-0000-000058740000}"/>
    <cellStyle name="Normal 5 3 4 3 3" xfId="35347" xr:uid="{00000000-0005-0000-0000-000059740000}"/>
    <cellStyle name="Normal 5 3 4 3 3 2" xfId="35348" xr:uid="{00000000-0005-0000-0000-00005A740000}"/>
    <cellStyle name="Normal 5 3 4 3 4" xfId="35349" xr:uid="{00000000-0005-0000-0000-00005B740000}"/>
    <cellStyle name="Normal 5 3 4 3 4 2" xfId="35350" xr:uid="{00000000-0005-0000-0000-00005C740000}"/>
    <cellStyle name="Normal 5 3 4 3 5" xfId="35351" xr:uid="{00000000-0005-0000-0000-00005D740000}"/>
    <cellStyle name="Normal 5 3 4 3 6" xfId="35352" xr:uid="{00000000-0005-0000-0000-00005E740000}"/>
    <cellStyle name="Normal 5 3 4 4" xfId="35353" xr:uid="{00000000-0005-0000-0000-00005F740000}"/>
    <cellStyle name="Normal 5 3 4 4 2" xfId="35354" xr:uid="{00000000-0005-0000-0000-000060740000}"/>
    <cellStyle name="Normal 5 3 4 4 2 2" xfId="35355" xr:uid="{00000000-0005-0000-0000-000061740000}"/>
    <cellStyle name="Normal 5 3 4 4 3" xfId="35356" xr:uid="{00000000-0005-0000-0000-000062740000}"/>
    <cellStyle name="Normal 5 3 4 4 3 2" xfId="35357" xr:uid="{00000000-0005-0000-0000-000063740000}"/>
    <cellStyle name="Normal 5 3 4 4 4" xfId="35358" xr:uid="{00000000-0005-0000-0000-000064740000}"/>
    <cellStyle name="Normal 5 3 4 4 4 2" xfId="35359" xr:uid="{00000000-0005-0000-0000-000065740000}"/>
    <cellStyle name="Normal 5 3 4 4 5" xfId="35360" xr:uid="{00000000-0005-0000-0000-000066740000}"/>
    <cellStyle name="Normal 5 3 4 4 6" xfId="35361" xr:uid="{00000000-0005-0000-0000-000067740000}"/>
    <cellStyle name="Normal 5 3 4 5" xfId="35362" xr:uid="{00000000-0005-0000-0000-000068740000}"/>
    <cellStyle name="Normal 5 3 4 5 2" xfId="35363" xr:uid="{00000000-0005-0000-0000-000069740000}"/>
    <cellStyle name="Normal 5 3 4 5 2 2" xfId="35364" xr:uid="{00000000-0005-0000-0000-00006A740000}"/>
    <cellStyle name="Normal 5 3 4 5 3" xfId="35365" xr:uid="{00000000-0005-0000-0000-00006B740000}"/>
    <cellStyle name="Normal 5 3 4 5 3 2" xfId="35366" xr:uid="{00000000-0005-0000-0000-00006C740000}"/>
    <cellStyle name="Normal 5 3 4 5 4" xfId="35367" xr:uid="{00000000-0005-0000-0000-00006D740000}"/>
    <cellStyle name="Normal 5 3 4 5 5" xfId="35368" xr:uid="{00000000-0005-0000-0000-00006E740000}"/>
    <cellStyle name="Normal 5 3 4 6" xfId="35369" xr:uid="{00000000-0005-0000-0000-00006F740000}"/>
    <cellStyle name="Normal 5 3 4 6 2" xfId="35370" xr:uid="{00000000-0005-0000-0000-000070740000}"/>
    <cellStyle name="Normal 5 3 4 7" xfId="35371" xr:uid="{00000000-0005-0000-0000-000071740000}"/>
    <cellStyle name="Normal 5 3 4 7 2" xfId="35372" xr:uid="{00000000-0005-0000-0000-000072740000}"/>
    <cellStyle name="Normal 5 3 4 8" xfId="35373" xr:uid="{00000000-0005-0000-0000-000073740000}"/>
    <cellStyle name="Normal 5 3 4 8 2" xfId="35374" xr:uid="{00000000-0005-0000-0000-000074740000}"/>
    <cellStyle name="Normal 5 3 4 9" xfId="35375" xr:uid="{00000000-0005-0000-0000-000075740000}"/>
    <cellStyle name="Normal 5 3 5" xfId="35376" xr:uid="{00000000-0005-0000-0000-000076740000}"/>
    <cellStyle name="Normal 5 3 5 2" xfId="35377" xr:uid="{00000000-0005-0000-0000-000077740000}"/>
    <cellStyle name="Normal 5 3 5 2 2" xfId="35378" xr:uid="{00000000-0005-0000-0000-000078740000}"/>
    <cellStyle name="Normal 5 3 5 3" xfId="35379" xr:uid="{00000000-0005-0000-0000-000079740000}"/>
    <cellStyle name="Normal 5 3 5 3 2" xfId="35380" xr:uid="{00000000-0005-0000-0000-00007A740000}"/>
    <cellStyle name="Normal 5 3 5 4" xfId="35381" xr:uid="{00000000-0005-0000-0000-00007B740000}"/>
    <cellStyle name="Normal 5 3 5 4 2" xfId="35382" xr:uid="{00000000-0005-0000-0000-00007C740000}"/>
    <cellStyle name="Normal 5 3 5 5" xfId="35383" xr:uid="{00000000-0005-0000-0000-00007D740000}"/>
    <cellStyle name="Normal 5 3 5 6" xfId="35384" xr:uid="{00000000-0005-0000-0000-00007E740000}"/>
    <cellStyle name="Normal 5 3 6" xfId="35385" xr:uid="{00000000-0005-0000-0000-00007F740000}"/>
    <cellStyle name="Normal 5 3 6 2" xfId="35386" xr:uid="{00000000-0005-0000-0000-000080740000}"/>
    <cellStyle name="Normal 5 3 6 2 2" xfId="35387" xr:uid="{00000000-0005-0000-0000-000081740000}"/>
    <cellStyle name="Normal 5 3 6 3" xfId="35388" xr:uid="{00000000-0005-0000-0000-000082740000}"/>
    <cellStyle name="Normal 5 3 6 3 2" xfId="35389" xr:uid="{00000000-0005-0000-0000-000083740000}"/>
    <cellStyle name="Normal 5 3 6 4" xfId="35390" xr:uid="{00000000-0005-0000-0000-000084740000}"/>
    <cellStyle name="Normal 5 3 6 4 2" xfId="35391" xr:uid="{00000000-0005-0000-0000-000085740000}"/>
    <cellStyle name="Normal 5 3 6 5" xfId="35392" xr:uid="{00000000-0005-0000-0000-000086740000}"/>
    <cellStyle name="Normal 5 3 6 6" xfId="35393" xr:uid="{00000000-0005-0000-0000-000087740000}"/>
    <cellStyle name="Normal 5 3 7" xfId="35394" xr:uid="{00000000-0005-0000-0000-000088740000}"/>
    <cellStyle name="Normal 5 3 7 2" xfId="35395" xr:uid="{00000000-0005-0000-0000-000089740000}"/>
    <cellStyle name="Normal 5 3 7 2 2" xfId="35396" xr:uid="{00000000-0005-0000-0000-00008A740000}"/>
    <cellStyle name="Normal 5 3 7 3" xfId="35397" xr:uid="{00000000-0005-0000-0000-00008B740000}"/>
    <cellStyle name="Normal 5 3 7 3 2" xfId="35398" xr:uid="{00000000-0005-0000-0000-00008C740000}"/>
    <cellStyle name="Normal 5 3 7 4" xfId="35399" xr:uid="{00000000-0005-0000-0000-00008D740000}"/>
    <cellStyle name="Normal 5 3 7 4 2" xfId="35400" xr:uid="{00000000-0005-0000-0000-00008E740000}"/>
    <cellStyle name="Normal 5 3 7 5" xfId="35401" xr:uid="{00000000-0005-0000-0000-00008F740000}"/>
    <cellStyle name="Normal 5 3 7 6" xfId="35402" xr:uid="{00000000-0005-0000-0000-000090740000}"/>
    <cellStyle name="Normal 5 3 8" xfId="35403" xr:uid="{00000000-0005-0000-0000-000091740000}"/>
    <cellStyle name="Normal 5 3 8 2" xfId="35404" xr:uid="{00000000-0005-0000-0000-000092740000}"/>
    <cellStyle name="Normal 5 3 8 2 2" xfId="35405" xr:uid="{00000000-0005-0000-0000-000093740000}"/>
    <cellStyle name="Normal 5 3 8 3" xfId="35406" xr:uid="{00000000-0005-0000-0000-000094740000}"/>
    <cellStyle name="Normal 5 3 8 3 2" xfId="35407" xr:uid="{00000000-0005-0000-0000-000095740000}"/>
    <cellStyle name="Normal 5 3 8 4" xfId="35408" xr:uid="{00000000-0005-0000-0000-000096740000}"/>
    <cellStyle name="Normal 5 3 8 5" xfId="35409" xr:uid="{00000000-0005-0000-0000-000097740000}"/>
    <cellStyle name="Normal 5 3 9" xfId="35410" xr:uid="{00000000-0005-0000-0000-000098740000}"/>
    <cellStyle name="Normal 5 3 9 2" xfId="35411" xr:uid="{00000000-0005-0000-0000-000099740000}"/>
    <cellStyle name="Normal 5 4" xfId="12013" xr:uid="{00000000-0005-0000-0000-00009A740000}"/>
    <cellStyle name="Normal 5 4 10" xfId="35413" xr:uid="{00000000-0005-0000-0000-00009B740000}"/>
    <cellStyle name="Normal 5 4 10 2" xfId="35414" xr:uid="{00000000-0005-0000-0000-00009C740000}"/>
    <cellStyle name="Normal 5 4 11" xfId="35415" xr:uid="{00000000-0005-0000-0000-00009D740000}"/>
    <cellStyle name="Normal 5 4 12" xfId="35416" xr:uid="{00000000-0005-0000-0000-00009E740000}"/>
    <cellStyle name="Normal 5 4 13" xfId="35412" xr:uid="{00000000-0005-0000-0000-00009F740000}"/>
    <cellStyle name="Normal 5 4 2" xfId="12014" xr:uid="{00000000-0005-0000-0000-0000A0740000}"/>
    <cellStyle name="Normal 5 4 2 10" xfId="35418" xr:uid="{00000000-0005-0000-0000-0000A1740000}"/>
    <cellStyle name="Normal 5 4 2 11" xfId="35417" xr:uid="{00000000-0005-0000-0000-0000A2740000}"/>
    <cellStyle name="Normal 5 4 2 2" xfId="12015" xr:uid="{00000000-0005-0000-0000-0000A3740000}"/>
    <cellStyle name="Normal 5 4 2 2 2" xfId="35420" xr:uid="{00000000-0005-0000-0000-0000A4740000}"/>
    <cellStyle name="Normal 5 4 2 2 2 2" xfId="35421" xr:uid="{00000000-0005-0000-0000-0000A5740000}"/>
    <cellStyle name="Normal 5 4 2 2 3" xfId="35422" xr:uid="{00000000-0005-0000-0000-0000A6740000}"/>
    <cellStyle name="Normal 5 4 2 2 3 2" xfId="35423" xr:uid="{00000000-0005-0000-0000-0000A7740000}"/>
    <cellStyle name="Normal 5 4 2 2 4" xfId="35424" xr:uid="{00000000-0005-0000-0000-0000A8740000}"/>
    <cellStyle name="Normal 5 4 2 2 4 2" xfId="35425" xr:uid="{00000000-0005-0000-0000-0000A9740000}"/>
    <cellStyle name="Normal 5 4 2 2 5" xfId="35426" xr:uid="{00000000-0005-0000-0000-0000AA740000}"/>
    <cellStyle name="Normal 5 4 2 2 6" xfId="35427" xr:uid="{00000000-0005-0000-0000-0000AB740000}"/>
    <cellStyle name="Normal 5 4 2 2 7" xfId="35419" xr:uid="{00000000-0005-0000-0000-0000AC740000}"/>
    <cellStyle name="Normal 5 4 2 3" xfId="35428" xr:uid="{00000000-0005-0000-0000-0000AD740000}"/>
    <cellStyle name="Normal 5 4 2 3 2" xfId="35429" xr:uid="{00000000-0005-0000-0000-0000AE740000}"/>
    <cellStyle name="Normal 5 4 2 3 2 2" xfId="35430" xr:uid="{00000000-0005-0000-0000-0000AF740000}"/>
    <cellStyle name="Normal 5 4 2 3 3" xfId="35431" xr:uid="{00000000-0005-0000-0000-0000B0740000}"/>
    <cellStyle name="Normal 5 4 2 3 3 2" xfId="35432" xr:uid="{00000000-0005-0000-0000-0000B1740000}"/>
    <cellStyle name="Normal 5 4 2 3 4" xfId="35433" xr:uid="{00000000-0005-0000-0000-0000B2740000}"/>
    <cellStyle name="Normal 5 4 2 3 4 2" xfId="35434" xr:uid="{00000000-0005-0000-0000-0000B3740000}"/>
    <cellStyle name="Normal 5 4 2 3 5" xfId="35435" xr:uid="{00000000-0005-0000-0000-0000B4740000}"/>
    <cellStyle name="Normal 5 4 2 3 6" xfId="35436" xr:uid="{00000000-0005-0000-0000-0000B5740000}"/>
    <cellStyle name="Normal 5 4 2 4" xfId="35437" xr:uid="{00000000-0005-0000-0000-0000B6740000}"/>
    <cellStyle name="Normal 5 4 2 4 2" xfId="35438" xr:uid="{00000000-0005-0000-0000-0000B7740000}"/>
    <cellStyle name="Normal 5 4 2 4 2 2" xfId="35439" xr:uid="{00000000-0005-0000-0000-0000B8740000}"/>
    <cellStyle name="Normal 5 4 2 4 3" xfId="35440" xr:uid="{00000000-0005-0000-0000-0000B9740000}"/>
    <cellStyle name="Normal 5 4 2 4 3 2" xfId="35441" xr:uid="{00000000-0005-0000-0000-0000BA740000}"/>
    <cellStyle name="Normal 5 4 2 4 4" xfId="35442" xr:uid="{00000000-0005-0000-0000-0000BB740000}"/>
    <cellStyle name="Normal 5 4 2 4 4 2" xfId="35443" xr:uid="{00000000-0005-0000-0000-0000BC740000}"/>
    <cellStyle name="Normal 5 4 2 4 5" xfId="35444" xr:uid="{00000000-0005-0000-0000-0000BD740000}"/>
    <cellStyle name="Normal 5 4 2 4 6" xfId="35445" xr:uid="{00000000-0005-0000-0000-0000BE740000}"/>
    <cellStyle name="Normal 5 4 2 5" xfId="35446" xr:uid="{00000000-0005-0000-0000-0000BF740000}"/>
    <cellStyle name="Normal 5 4 2 5 2" xfId="35447" xr:uid="{00000000-0005-0000-0000-0000C0740000}"/>
    <cellStyle name="Normal 5 4 2 5 2 2" xfId="35448" xr:uid="{00000000-0005-0000-0000-0000C1740000}"/>
    <cellStyle name="Normal 5 4 2 5 3" xfId="35449" xr:uid="{00000000-0005-0000-0000-0000C2740000}"/>
    <cellStyle name="Normal 5 4 2 5 3 2" xfId="35450" xr:uid="{00000000-0005-0000-0000-0000C3740000}"/>
    <cellStyle name="Normal 5 4 2 5 4" xfId="35451" xr:uid="{00000000-0005-0000-0000-0000C4740000}"/>
    <cellStyle name="Normal 5 4 2 5 5" xfId="35452" xr:uid="{00000000-0005-0000-0000-0000C5740000}"/>
    <cellStyle name="Normal 5 4 2 6" xfId="35453" xr:uid="{00000000-0005-0000-0000-0000C6740000}"/>
    <cellStyle name="Normal 5 4 2 6 2" xfId="35454" xr:uid="{00000000-0005-0000-0000-0000C7740000}"/>
    <cellStyle name="Normal 5 4 2 7" xfId="35455" xr:uid="{00000000-0005-0000-0000-0000C8740000}"/>
    <cellStyle name="Normal 5 4 2 7 2" xfId="35456" xr:uid="{00000000-0005-0000-0000-0000C9740000}"/>
    <cellStyle name="Normal 5 4 2 8" xfId="35457" xr:uid="{00000000-0005-0000-0000-0000CA740000}"/>
    <cellStyle name="Normal 5 4 2 8 2" xfId="35458" xr:uid="{00000000-0005-0000-0000-0000CB740000}"/>
    <cellStyle name="Normal 5 4 2 9" xfId="35459" xr:uid="{00000000-0005-0000-0000-0000CC740000}"/>
    <cellStyle name="Normal 5 4 3" xfId="12016" xr:uid="{00000000-0005-0000-0000-0000CD740000}"/>
    <cellStyle name="Normal 5 4 3 10" xfId="35461" xr:uid="{00000000-0005-0000-0000-0000CE740000}"/>
    <cellStyle name="Normal 5 4 3 11" xfId="35460" xr:uid="{00000000-0005-0000-0000-0000CF740000}"/>
    <cellStyle name="Normal 5 4 3 2" xfId="35462" xr:uid="{00000000-0005-0000-0000-0000D0740000}"/>
    <cellStyle name="Normal 5 4 3 2 2" xfId="35463" xr:uid="{00000000-0005-0000-0000-0000D1740000}"/>
    <cellStyle name="Normal 5 4 3 2 2 2" xfId="35464" xr:uid="{00000000-0005-0000-0000-0000D2740000}"/>
    <cellStyle name="Normal 5 4 3 2 3" xfId="35465" xr:uid="{00000000-0005-0000-0000-0000D3740000}"/>
    <cellStyle name="Normal 5 4 3 2 3 2" xfId="35466" xr:uid="{00000000-0005-0000-0000-0000D4740000}"/>
    <cellStyle name="Normal 5 4 3 2 4" xfId="35467" xr:uid="{00000000-0005-0000-0000-0000D5740000}"/>
    <cellStyle name="Normal 5 4 3 2 4 2" xfId="35468" xr:uid="{00000000-0005-0000-0000-0000D6740000}"/>
    <cellStyle name="Normal 5 4 3 2 5" xfId="35469" xr:uid="{00000000-0005-0000-0000-0000D7740000}"/>
    <cellStyle name="Normal 5 4 3 2 6" xfId="35470" xr:uid="{00000000-0005-0000-0000-0000D8740000}"/>
    <cellStyle name="Normal 5 4 3 3" xfId="35471" xr:uid="{00000000-0005-0000-0000-0000D9740000}"/>
    <cellStyle name="Normal 5 4 3 3 2" xfId="35472" xr:uid="{00000000-0005-0000-0000-0000DA740000}"/>
    <cellStyle name="Normal 5 4 3 3 2 2" xfId="35473" xr:uid="{00000000-0005-0000-0000-0000DB740000}"/>
    <cellStyle name="Normal 5 4 3 3 3" xfId="35474" xr:uid="{00000000-0005-0000-0000-0000DC740000}"/>
    <cellStyle name="Normal 5 4 3 3 3 2" xfId="35475" xr:uid="{00000000-0005-0000-0000-0000DD740000}"/>
    <cellStyle name="Normal 5 4 3 3 4" xfId="35476" xr:uid="{00000000-0005-0000-0000-0000DE740000}"/>
    <cellStyle name="Normal 5 4 3 3 4 2" xfId="35477" xr:uid="{00000000-0005-0000-0000-0000DF740000}"/>
    <cellStyle name="Normal 5 4 3 3 5" xfId="35478" xr:uid="{00000000-0005-0000-0000-0000E0740000}"/>
    <cellStyle name="Normal 5 4 3 3 6" xfId="35479" xr:uid="{00000000-0005-0000-0000-0000E1740000}"/>
    <cellStyle name="Normal 5 4 3 4" xfId="35480" xr:uid="{00000000-0005-0000-0000-0000E2740000}"/>
    <cellStyle name="Normal 5 4 3 4 2" xfId="35481" xr:uid="{00000000-0005-0000-0000-0000E3740000}"/>
    <cellStyle name="Normal 5 4 3 4 2 2" xfId="35482" xr:uid="{00000000-0005-0000-0000-0000E4740000}"/>
    <cellStyle name="Normal 5 4 3 4 3" xfId="35483" xr:uid="{00000000-0005-0000-0000-0000E5740000}"/>
    <cellStyle name="Normal 5 4 3 4 3 2" xfId="35484" xr:uid="{00000000-0005-0000-0000-0000E6740000}"/>
    <cellStyle name="Normal 5 4 3 4 4" xfId="35485" xr:uid="{00000000-0005-0000-0000-0000E7740000}"/>
    <cellStyle name="Normal 5 4 3 4 4 2" xfId="35486" xr:uid="{00000000-0005-0000-0000-0000E8740000}"/>
    <cellStyle name="Normal 5 4 3 4 5" xfId="35487" xr:uid="{00000000-0005-0000-0000-0000E9740000}"/>
    <cellStyle name="Normal 5 4 3 4 6" xfId="35488" xr:uid="{00000000-0005-0000-0000-0000EA740000}"/>
    <cellStyle name="Normal 5 4 3 5" xfId="35489" xr:uid="{00000000-0005-0000-0000-0000EB740000}"/>
    <cellStyle name="Normal 5 4 3 5 2" xfId="35490" xr:uid="{00000000-0005-0000-0000-0000EC740000}"/>
    <cellStyle name="Normal 5 4 3 5 2 2" xfId="35491" xr:uid="{00000000-0005-0000-0000-0000ED740000}"/>
    <cellStyle name="Normal 5 4 3 5 3" xfId="35492" xr:uid="{00000000-0005-0000-0000-0000EE740000}"/>
    <cellStyle name="Normal 5 4 3 5 3 2" xfId="35493" xr:uid="{00000000-0005-0000-0000-0000EF740000}"/>
    <cellStyle name="Normal 5 4 3 5 4" xfId="35494" xr:uid="{00000000-0005-0000-0000-0000F0740000}"/>
    <cellStyle name="Normal 5 4 3 5 5" xfId="35495" xr:uid="{00000000-0005-0000-0000-0000F1740000}"/>
    <cellStyle name="Normal 5 4 3 6" xfId="35496" xr:uid="{00000000-0005-0000-0000-0000F2740000}"/>
    <cellStyle name="Normal 5 4 3 6 2" xfId="35497" xr:uid="{00000000-0005-0000-0000-0000F3740000}"/>
    <cellStyle name="Normal 5 4 3 7" xfId="35498" xr:uid="{00000000-0005-0000-0000-0000F4740000}"/>
    <cellStyle name="Normal 5 4 3 7 2" xfId="35499" xr:uid="{00000000-0005-0000-0000-0000F5740000}"/>
    <cellStyle name="Normal 5 4 3 8" xfId="35500" xr:uid="{00000000-0005-0000-0000-0000F6740000}"/>
    <cellStyle name="Normal 5 4 3 8 2" xfId="35501" xr:uid="{00000000-0005-0000-0000-0000F7740000}"/>
    <cellStyle name="Normal 5 4 3 9" xfId="35502" xr:uid="{00000000-0005-0000-0000-0000F8740000}"/>
    <cellStyle name="Normal 5 4 4" xfId="12017" xr:uid="{00000000-0005-0000-0000-0000F9740000}"/>
    <cellStyle name="Normal 5 4 4 2" xfId="35504" xr:uid="{00000000-0005-0000-0000-0000FA740000}"/>
    <cellStyle name="Normal 5 4 4 2 2" xfId="35505" xr:uid="{00000000-0005-0000-0000-0000FB740000}"/>
    <cellStyle name="Normal 5 4 4 3" xfId="35506" xr:uid="{00000000-0005-0000-0000-0000FC740000}"/>
    <cellStyle name="Normal 5 4 4 3 2" xfId="35507" xr:uid="{00000000-0005-0000-0000-0000FD740000}"/>
    <cellStyle name="Normal 5 4 4 4" xfId="35508" xr:uid="{00000000-0005-0000-0000-0000FE740000}"/>
    <cellStyle name="Normal 5 4 4 4 2" xfId="35509" xr:uid="{00000000-0005-0000-0000-0000FF740000}"/>
    <cellStyle name="Normal 5 4 4 5" xfId="35510" xr:uid="{00000000-0005-0000-0000-000000750000}"/>
    <cellStyle name="Normal 5 4 4 6" xfId="35511" xr:uid="{00000000-0005-0000-0000-000001750000}"/>
    <cellStyle name="Normal 5 4 4 7" xfId="35503" xr:uid="{00000000-0005-0000-0000-000002750000}"/>
    <cellStyle name="Normal 5 4 5" xfId="35512" xr:uid="{00000000-0005-0000-0000-000003750000}"/>
    <cellStyle name="Normal 5 4 5 2" xfId="35513" xr:uid="{00000000-0005-0000-0000-000004750000}"/>
    <cellStyle name="Normal 5 4 5 2 2" xfId="35514" xr:uid="{00000000-0005-0000-0000-000005750000}"/>
    <cellStyle name="Normal 5 4 5 3" xfId="35515" xr:uid="{00000000-0005-0000-0000-000006750000}"/>
    <cellStyle name="Normal 5 4 5 3 2" xfId="35516" xr:uid="{00000000-0005-0000-0000-000007750000}"/>
    <cellStyle name="Normal 5 4 5 4" xfId="35517" xr:uid="{00000000-0005-0000-0000-000008750000}"/>
    <cellStyle name="Normal 5 4 5 4 2" xfId="35518" xr:uid="{00000000-0005-0000-0000-000009750000}"/>
    <cellStyle name="Normal 5 4 5 5" xfId="35519" xr:uid="{00000000-0005-0000-0000-00000A750000}"/>
    <cellStyle name="Normal 5 4 5 6" xfId="35520" xr:uid="{00000000-0005-0000-0000-00000B750000}"/>
    <cellStyle name="Normal 5 4 6" xfId="35521" xr:uid="{00000000-0005-0000-0000-00000C750000}"/>
    <cellStyle name="Normal 5 4 6 2" xfId="35522" xr:uid="{00000000-0005-0000-0000-00000D750000}"/>
    <cellStyle name="Normal 5 4 6 2 2" xfId="35523" xr:uid="{00000000-0005-0000-0000-00000E750000}"/>
    <cellStyle name="Normal 5 4 6 3" xfId="35524" xr:uid="{00000000-0005-0000-0000-00000F750000}"/>
    <cellStyle name="Normal 5 4 6 3 2" xfId="35525" xr:uid="{00000000-0005-0000-0000-000010750000}"/>
    <cellStyle name="Normal 5 4 6 4" xfId="35526" xr:uid="{00000000-0005-0000-0000-000011750000}"/>
    <cellStyle name="Normal 5 4 6 4 2" xfId="35527" xr:uid="{00000000-0005-0000-0000-000012750000}"/>
    <cellStyle name="Normal 5 4 6 5" xfId="35528" xr:uid="{00000000-0005-0000-0000-000013750000}"/>
    <cellStyle name="Normal 5 4 6 6" xfId="35529" xr:uid="{00000000-0005-0000-0000-000014750000}"/>
    <cellStyle name="Normal 5 4 7" xfId="35530" xr:uid="{00000000-0005-0000-0000-000015750000}"/>
    <cellStyle name="Normal 5 4 7 2" xfId="35531" xr:uid="{00000000-0005-0000-0000-000016750000}"/>
    <cellStyle name="Normal 5 4 7 2 2" xfId="35532" xr:uid="{00000000-0005-0000-0000-000017750000}"/>
    <cellStyle name="Normal 5 4 7 3" xfId="35533" xr:uid="{00000000-0005-0000-0000-000018750000}"/>
    <cellStyle name="Normal 5 4 7 3 2" xfId="35534" xr:uid="{00000000-0005-0000-0000-000019750000}"/>
    <cellStyle name="Normal 5 4 7 4" xfId="35535" xr:uid="{00000000-0005-0000-0000-00001A750000}"/>
    <cellStyle name="Normal 5 4 7 5" xfId="35536" xr:uid="{00000000-0005-0000-0000-00001B750000}"/>
    <cellStyle name="Normal 5 4 8" xfId="35537" xr:uid="{00000000-0005-0000-0000-00001C750000}"/>
    <cellStyle name="Normal 5 4 8 2" xfId="35538" xr:uid="{00000000-0005-0000-0000-00001D750000}"/>
    <cellStyle name="Normal 5 4 9" xfId="35539" xr:uid="{00000000-0005-0000-0000-00001E750000}"/>
    <cellStyle name="Normal 5 4 9 2" xfId="35540" xr:uid="{00000000-0005-0000-0000-00001F750000}"/>
    <cellStyle name="Normal 5 5" xfId="12018" xr:uid="{00000000-0005-0000-0000-000020750000}"/>
    <cellStyle name="Normal 5 5 10" xfId="35542" xr:uid="{00000000-0005-0000-0000-000021750000}"/>
    <cellStyle name="Normal 5 5 11" xfId="35543" xr:uid="{00000000-0005-0000-0000-000022750000}"/>
    <cellStyle name="Normal 5 5 12" xfId="35541" xr:uid="{00000000-0005-0000-0000-000023750000}"/>
    <cellStyle name="Normal 5 5 2" xfId="12019" xr:uid="{00000000-0005-0000-0000-000024750000}"/>
    <cellStyle name="Normal 5 5 2 2" xfId="12020" xr:uid="{00000000-0005-0000-0000-000025750000}"/>
    <cellStyle name="Normal 5 5 2 2 2" xfId="35546" xr:uid="{00000000-0005-0000-0000-000026750000}"/>
    <cellStyle name="Normal 5 5 2 2 3" xfId="35545" xr:uid="{00000000-0005-0000-0000-000027750000}"/>
    <cellStyle name="Normal 5 5 2 3" xfId="35547" xr:uid="{00000000-0005-0000-0000-000028750000}"/>
    <cellStyle name="Normal 5 5 2 3 2" xfId="35548" xr:uid="{00000000-0005-0000-0000-000029750000}"/>
    <cellStyle name="Normal 5 5 2 4" xfId="35549" xr:uid="{00000000-0005-0000-0000-00002A750000}"/>
    <cellStyle name="Normal 5 5 2 4 2" xfId="35550" xr:uid="{00000000-0005-0000-0000-00002B750000}"/>
    <cellStyle name="Normal 5 5 2 5" xfId="35551" xr:uid="{00000000-0005-0000-0000-00002C750000}"/>
    <cellStyle name="Normal 5 5 2 6" xfId="35552" xr:uid="{00000000-0005-0000-0000-00002D750000}"/>
    <cellStyle name="Normal 5 5 2 7" xfId="35544" xr:uid="{00000000-0005-0000-0000-00002E750000}"/>
    <cellStyle name="Normal 5 5 3" xfId="12021" xr:uid="{00000000-0005-0000-0000-00002F750000}"/>
    <cellStyle name="Normal 5 5 3 2" xfId="35554" xr:uid="{00000000-0005-0000-0000-000030750000}"/>
    <cellStyle name="Normal 5 5 3 2 2" xfId="35555" xr:uid="{00000000-0005-0000-0000-000031750000}"/>
    <cellStyle name="Normal 5 5 3 3" xfId="35556" xr:uid="{00000000-0005-0000-0000-000032750000}"/>
    <cellStyle name="Normal 5 5 3 3 2" xfId="35557" xr:uid="{00000000-0005-0000-0000-000033750000}"/>
    <cellStyle name="Normal 5 5 3 4" xfId="35558" xr:uid="{00000000-0005-0000-0000-000034750000}"/>
    <cellStyle name="Normal 5 5 3 4 2" xfId="35559" xr:uid="{00000000-0005-0000-0000-000035750000}"/>
    <cellStyle name="Normal 5 5 3 5" xfId="35560" xr:uid="{00000000-0005-0000-0000-000036750000}"/>
    <cellStyle name="Normal 5 5 3 6" xfId="35561" xr:uid="{00000000-0005-0000-0000-000037750000}"/>
    <cellStyle name="Normal 5 5 3 7" xfId="35553" xr:uid="{00000000-0005-0000-0000-000038750000}"/>
    <cellStyle name="Normal 5 5 4" xfId="12022" xr:uid="{00000000-0005-0000-0000-000039750000}"/>
    <cellStyle name="Normal 5 5 4 2" xfId="35563" xr:uid="{00000000-0005-0000-0000-00003A750000}"/>
    <cellStyle name="Normal 5 5 4 2 2" xfId="35564" xr:uid="{00000000-0005-0000-0000-00003B750000}"/>
    <cellStyle name="Normal 5 5 4 3" xfId="35565" xr:uid="{00000000-0005-0000-0000-00003C750000}"/>
    <cellStyle name="Normal 5 5 4 3 2" xfId="35566" xr:uid="{00000000-0005-0000-0000-00003D750000}"/>
    <cellStyle name="Normal 5 5 4 4" xfId="35567" xr:uid="{00000000-0005-0000-0000-00003E750000}"/>
    <cellStyle name="Normal 5 5 4 4 2" xfId="35568" xr:uid="{00000000-0005-0000-0000-00003F750000}"/>
    <cellStyle name="Normal 5 5 4 5" xfId="35569" xr:uid="{00000000-0005-0000-0000-000040750000}"/>
    <cellStyle name="Normal 5 5 4 6" xfId="35570" xr:uid="{00000000-0005-0000-0000-000041750000}"/>
    <cellStyle name="Normal 5 5 4 7" xfId="35562" xr:uid="{00000000-0005-0000-0000-000042750000}"/>
    <cellStyle name="Normal 5 5 5" xfId="35571" xr:uid="{00000000-0005-0000-0000-000043750000}"/>
    <cellStyle name="Normal 5 5 5 2" xfId="35572" xr:uid="{00000000-0005-0000-0000-000044750000}"/>
    <cellStyle name="Normal 5 5 5 2 2" xfId="35573" xr:uid="{00000000-0005-0000-0000-000045750000}"/>
    <cellStyle name="Normal 5 5 5 3" xfId="35574" xr:uid="{00000000-0005-0000-0000-000046750000}"/>
    <cellStyle name="Normal 5 5 5 3 2" xfId="35575" xr:uid="{00000000-0005-0000-0000-000047750000}"/>
    <cellStyle name="Normal 5 5 5 4" xfId="35576" xr:uid="{00000000-0005-0000-0000-000048750000}"/>
    <cellStyle name="Normal 5 5 5 4 2" xfId="35577" xr:uid="{00000000-0005-0000-0000-000049750000}"/>
    <cellStyle name="Normal 5 5 5 5" xfId="35578" xr:uid="{00000000-0005-0000-0000-00004A750000}"/>
    <cellStyle name="Normal 5 5 5 6" xfId="35579" xr:uid="{00000000-0005-0000-0000-00004B750000}"/>
    <cellStyle name="Normal 5 5 6" xfId="35580" xr:uid="{00000000-0005-0000-0000-00004C750000}"/>
    <cellStyle name="Normal 5 5 6 2" xfId="35581" xr:uid="{00000000-0005-0000-0000-00004D750000}"/>
    <cellStyle name="Normal 5 5 6 2 2" xfId="35582" xr:uid="{00000000-0005-0000-0000-00004E750000}"/>
    <cellStyle name="Normal 5 5 6 3" xfId="35583" xr:uid="{00000000-0005-0000-0000-00004F750000}"/>
    <cellStyle name="Normal 5 5 6 3 2" xfId="35584" xr:uid="{00000000-0005-0000-0000-000050750000}"/>
    <cellStyle name="Normal 5 5 6 4" xfId="35585" xr:uid="{00000000-0005-0000-0000-000051750000}"/>
    <cellStyle name="Normal 5 5 6 5" xfId="35586" xr:uid="{00000000-0005-0000-0000-000052750000}"/>
    <cellStyle name="Normal 5 5 7" xfId="35587" xr:uid="{00000000-0005-0000-0000-000053750000}"/>
    <cellStyle name="Normal 5 5 7 2" xfId="35588" xr:uid="{00000000-0005-0000-0000-000054750000}"/>
    <cellStyle name="Normal 5 5 8" xfId="35589" xr:uid="{00000000-0005-0000-0000-000055750000}"/>
    <cellStyle name="Normal 5 5 8 2" xfId="35590" xr:uid="{00000000-0005-0000-0000-000056750000}"/>
    <cellStyle name="Normal 5 5 9" xfId="35591" xr:uid="{00000000-0005-0000-0000-000057750000}"/>
    <cellStyle name="Normal 5 5 9 2" xfId="35592" xr:uid="{00000000-0005-0000-0000-000058750000}"/>
    <cellStyle name="Normal 5 6" xfId="12023" xr:uid="{00000000-0005-0000-0000-000059750000}"/>
    <cellStyle name="Normal 5 6 10" xfId="35594" xr:uid="{00000000-0005-0000-0000-00005A750000}"/>
    <cellStyle name="Normal 5 6 11" xfId="35593" xr:uid="{00000000-0005-0000-0000-00005B750000}"/>
    <cellStyle name="Normal 5 6 2" xfId="12024" xr:uid="{00000000-0005-0000-0000-00005C750000}"/>
    <cellStyle name="Normal 5 6 2 2" xfId="35596" xr:uid="{00000000-0005-0000-0000-00005D750000}"/>
    <cellStyle name="Normal 5 6 2 2 2" xfId="35597" xr:uid="{00000000-0005-0000-0000-00005E750000}"/>
    <cellStyle name="Normal 5 6 2 3" xfId="35598" xr:uid="{00000000-0005-0000-0000-00005F750000}"/>
    <cellStyle name="Normal 5 6 2 3 2" xfId="35599" xr:uid="{00000000-0005-0000-0000-000060750000}"/>
    <cellStyle name="Normal 5 6 2 4" xfId="35600" xr:uid="{00000000-0005-0000-0000-000061750000}"/>
    <cellStyle name="Normal 5 6 2 4 2" xfId="35601" xr:uid="{00000000-0005-0000-0000-000062750000}"/>
    <cellStyle name="Normal 5 6 2 5" xfId="35602" xr:uid="{00000000-0005-0000-0000-000063750000}"/>
    <cellStyle name="Normal 5 6 2 6" xfId="35603" xr:uid="{00000000-0005-0000-0000-000064750000}"/>
    <cellStyle name="Normal 5 6 2 7" xfId="35595" xr:uid="{00000000-0005-0000-0000-000065750000}"/>
    <cellStyle name="Normal 5 6 3" xfId="35604" xr:uid="{00000000-0005-0000-0000-000066750000}"/>
    <cellStyle name="Normal 5 6 3 2" xfId="35605" xr:uid="{00000000-0005-0000-0000-000067750000}"/>
    <cellStyle name="Normal 5 6 3 2 2" xfId="35606" xr:uid="{00000000-0005-0000-0000-000068750000}"/>
    <cellStyle name="Normal 5 6 3 3" xfId="35607" xr:uid="{00000000-0005-0000-0000-000069750000}"/>
    <cellStyle name="Normal 5 6 3 3 2" xfId="35608" xr:uid="{00000000-0005-0000-0000-00006A750000}"/>
    <cellStyle name="Normal 5 6 3 4" xfId="35609" xr:uid="{00000000-0005-0000-0000-00006B750000}"/>
    <cellStyle name="Normal 5 6 3 4 2" xfId="35610" xr:uid="{00000000-0005-0000-0000-00006C750000}"/>
    <cellStyle name="Normal 5 6 3 5" xfId="35611" xr:uid="{00000000-0005-0000-0000-00006D750000}"/>
    <cellStyle name="Normal 5 6 3 6" xfId="35612" xr:uid="{00000000-0005-0000-0000-00006E750000}"/>
    <cellStyle name="Normal 5 6 4" xfId="35613" xr:uid="{00000000-0005-0000-0000-00006F750000}"/>
    <cellStyle name="Normal 5 6 4 2" xfId="35614" xr:uid="{00000000-0005-0000-0000-000070750000}"/>
    <cellStyle name="Normal 5 6 4 2 2" xfId="35615" xr:uid="{00000000-0005-0000-0000-000071750000}"/>
    <cellStyle name="Normal 5 6 4 3" xfId="35616" xr:uid="{00000000-0005-0000-0000-000072750000}"/>
    <cellStyle name="Normal 5 6 4 3 2" xfId="35617" xr:uid="{00000000-0005-0000-0000-000073750000}"/>
    <cellStyle name="Normal 5 6 4 4" xfId="35618" xr:uid="{00000000-0005-0000-0000-000074750000}"/>
    <cellStyle name="Normal 5 6 4 4 2" xfId="35619" xr:uid="{00000000-0005-0000-0000-000075750000}"/>
    <cellStyle name="Normal 5 6 4 5" xfId="35620" xr:uid="{00000000-0005-0000-0000-000076750000}"/>
    <cellStyle name="Normal 5 6 4 6" xfId="35621" xr:uid="{00000000-0005-0000-0000-000077750000}"/>
    <cellStyle name="Normal 5 6 5" xfId="35622" xr:uid="{00000000-0005-0000-0000-000078750000}"/>
    <cellStyle name="Normal 5 6 5 2" xfId="35623" xr:uid="{00000000-0005-0000-0000-000079750000}"/>
    <cellStyle name="Normal 5 6 5 2 2" xfId="35624" xr:uid="{00000000-0005-0000-0000-00007A750000}"/>
    <cellStyle name="Normal 5 6 5 3" xfId="35625" xr:uid="{00000000-0005-0000-0000-00007B750000}"/>
    <cellStyle name="Normal 5 6 5 3 2" xfId="35626" xr:uid="{00000000-0005-0000-0000-00007C750000}"/>
    <cellStyle name="Normal 5 6 5 4" xfId="35627" xr:uid="{00000000-0005-0000-0000-00007D750000}"/>
    <cellStyle name="Normal 5 6 5 5" xfId="35628" xr:uid="{00000000-0005-0000-0000-00007E750000}"/>
    <cellStyle name="Normal 5 6 6" xfId="35629" xr:uid="{00000000-0005-0000-0000-00007F750000}"/>
    <cellStyle name="Normal 5 6 6 2" xfId="35630" xr:uid="{00000000-0005-0000-0000-000080750000}"/>
    <cellStyle name="Normal 5 6 7" xfId="35631" xr:uid="{00000000-0005-0000-0000-000081750000}"/>
    <cellStyle name="Normal 5 6 7 2" xfId="35632" xr:uid="{00000000-0005-0000-0000-000082750000}"/>
    <cellStyle name="Normal 5 6 8" xfId="35633" xr:uid="{00000000-0005-0000-0000-000083750000}"/>
    <cellStyle name="Normal 5 6 8 2" xfId="35634" xr:uid="{00000000-0005-0000-0000-000084750000}"/>
    <cellStyle name="Normal 5 6 9" xfId="35635" xr:uid="{00000000-0005-0000-0000-000085750000}"/>
    <cellStyle name="Normal 5 7" xfId="12025" xr:uid="{00000000-0005-0000-0000-000086750000}"/>
    <cellStyle name="Normal 5 7 10" xfId="35637" xr:uid="{00000000-0005-0000-0000-000087750000}"/>
    <cellStyle name="Normal 5 7 11" xfId="35636" xr:uid="{00000000-0005-0000-0000-000088750000}"/>
    <cellStyle name="Normal 5 7 2" xfId="35638" xr:uid="{00000000-0005-0000-0000-000089750000}"/>
    <cellStyle name="Normal 5 7 2 2" xfId="35639" xr:uid="{00000000-0005-0000-0000-00008A750000}"/>
    <cellStyle name="Normal 5 7 2 2 2" xfId="35640" xr:uid="{00000000-0005-0000-0000-00008B750000}"/>
    <cellStyle name="Normal 5 7 2 3" xfId="35641" xr:uid="{00000000-0005-0000-0000-00008C750000}"/>
    <cellStyle name="Normal 5 7 2 3 2" xfId="35642" xr:uid="{00000000-0005-0000-0000-00008D750000}"/>
    <cellStyle name="Normal 5 7 2 4" xfId="35643" xr:uid="{00000000-0005-0000-0000-00008E750000}"/>
    <cellStyle name="Normal 5 7 2 4 2" xfId="35644" xr:uid="{00000000-0005-0000-0000-00008F750000}"/>
    <cellStyle name="Normal 5 7 2 5" xfId="35645" xr:uid="{00000000-0005-0000-0000-000090750000}"/>
    <cellStyle name="Normal 5 7 2 6" xfId="35646" xr:uid="{00000000-0005-0000-0000-000091750000}"/>
    <cellStyle name="Normal 5 7 3" xfId="35647" xr:uid="{00000000-0005-0000-0000-000092750000}"/>
    <cellStyle name="Normal 5 7 3 2" xfId="35648" xr:uid="{00000000-0005-0000-0000-000093750000}"/>
    <cellStyle name="Normal 5 7 3 2 2" xfId="35649" xr:uid="{00000000-0005-0000-0000-000094750000}"/>
    <cellStyle name="Normal 5 7 3 3" xfId="35650" xr:uid="{00000000-0005-0000-0000-000095750000}"/>
    <cellStyle name="Normal 5 7 3 3 2" xfId="35651" xr:uid="{00000000-0005-0000-0000-000096750000}"/>
    <cellStyle name="Normal 5 7 3 4" xfId="35652" xr:uid="{00000000-0005-0000-0000-000097750000}"/>
    <cellStyle name="Normal 5 7 3 4 2" xfId="35653" xr:uid="{00000000-0005-0000-0000-000098750000}"/>
    <cellStyle name="Normal 5 7 3 5" xfId="35654" xr:uid="{00000000-0005-0000-0000-000099750000}"/>
    <cellStyle name="Normal 5 7 3 6" xfId="35655" xr:uid="{00000000-0005-0000-0000-00009A750000}"/>
    <cellStyle name="Normal 5 7 4" xfId="35656" xr:uid="{00000000-0005-0000-0000-00009B750000}"/>
    <cellStyle name="Normal 5 7 4 2" xfId="35657" xr:uid="{00000000-0005-0000-0000-00009C750000}"/>
    <cellStyle name="Normal 5 7 4 2 2" xfId="35658" xr:uid="{00000000-0005-0000-0000-00009D750000}"/>
    <cellStyle name="Normal 5 7 4 3" xfId="35659" xr:uid="{00000000-0005-0000-0000-00009E750000}"/>
    <cellStyle name="Normal 5 7 4 3 2" xfId="35660" xr:uid="{00000000-0005-0000-0000-00009F750000}"/>
    <cellStyle name="Normal 5 7 4 4" xfId="35661" xr:uid="{00000000-0005-0000-0000-0000A0750000}"/>
    <cellStyle name="Normal 5 7 4 4 2" xfId="35662" xr:uid="{00000000-0005-0000-0000-0000A1750000}"/>
    <cellStyle name="Normal 5 7 4 5" xfId="35663" xr:uid="{00000000-0005-0000-0000-0000A2750000}"/>
    <cellStyle name="Normal 5 7 4 6" xfId="35664" xr:uid="{00000000-0005-0000-0000-0000A3750000}"/>
    <cellStyle name="Normal 5 7 5" xfId="35665" xr:uid="{00000000-0005-0000-0000-0000A4750000}"/>
    <cellStyle name="Normal 5 7 5 2" xfId="35666" xr:uid="{00000000-0005-0000-0000-0000A5750000}"/>
    <cellStyle name="Normal 5 7 5 2 2" xfId="35667" xr:uid="{00000000-0005-0000-0000-0000A6750000}"/>
    <cellStyle name="Normal 5 7 5 3" xfId="35668" xr:uid="{00000000-0005-0000-0000-0000A7750000}"/>
    <cellStyle name="Normal 5 7 5 3 2" xfId="35669" xr:uid="{00000000-0005-0000-0000-0000A8750000}"/>
    <cellStyle name="Normal 5 7 5 4" xfId="35670" xr:uid="{00000000-0005-0000-0000-0000A9750000}"/>
    <cellStyle name="Normal 5 7 5 5" xfId="35671" xr:uid="{00000000-0005-0000-0000-0000AA750000}"/>
    <cellStyle name="Normal 5 7 6" xfId="35672" xr:uid="{00000000-0005-0000-0000-0000AB750000}"/>
    <cellStyle name="Normal 5 7 6 2" xfId="35673" xr:uid="{00000000-0005-0000-0000-0000AC750000}"/>
    <cellStyle name="Normal 5 7 7" xfId="35674" xr:uid="{00000000-0005-0000-0000-0000AD750000}"/>
    <cellStyle name="Normal 5 7 7 2" xfId="35675" xr:uid="{00000000-0005-0000-0000-0000AE750000}"/>
    <cellStyle name="Normal 5 7 8" xfId="35676" xr:uid="{00000000-0005-0000-0000-0000AF750000}"/>
    <cellStyle name="Normal 5 7 8 2" xfId="35677" xr:uid="{00000000-0005-0000-0000-0000B0750000}"/>
    <cellStyle name="Normal 5 7 9" xfId="35678" xr:uid="{00000000-0005-0000-0000-0000B1750000}"/>
    <cellStyle name="Normal 5 8" xfId="35679" xr:uid="{00000000-0005-0000-0000-0000B2750000}"/>
    <cellStyle name="Normal 5 8 2" xfId="35680" xr:uid="{00000000-0005-0000-0000-0000B3750000}"/>
    <cellStyle name="Normal 5 8 2 2" xfId="35681" xr:uid="{00000000-0005-0000-0000-0000B4750000}"/>
    <cellStyle name="Normal 5 8 3" xfId="35682" xr:uid="{00000000-0005-0000-0000-0000B5750000}"/>
    <cellStyle name="Normal 5 8 3 2" xfId="35683" xr:uid="{00000000-0005-0000-0000-0000B6750000}"/>
    <cellStyle name="Normal 5 8 4" xfId="35684" xr:uid="{00000000-0005-0000-0000-0000B7750000}"/>
    <cellStyle name="Normal 5 8 4 2" xfId="35685" xr:uid="{00000000-0005-0000-0000-0000B8750000}"/>
    <cellStyle name="Normal 5 8 5" xfId="35686" xr:uid="{00000000-0005-0000-0000-0000B9750000}"/>
    <cellStyle name="Normal 5 8 6" xfId="35687" xr:uid="{00000000-0005-0000-0000-0000BA750000}"/>
    <cellStyle name="Normal 5 9" xfId="35688" xr:uid="{00000000-0005-0000-0000-0000BB750000}"/>
    <cellStyle name="Normal 5 9 2" xfId="35689" xr:uid="{00000000-0005-0000-0000-0000BC750000}"/>
    <cellStyle name="Normal 5 9 2 2" xfId="35690" xr:uid="{00000000-0005-0000-0000-0000BD750000}"/>
    <cellStyle name="Normal 5 9 3" xfId="35691" xr:uid="{00000000-0005-0000-0000-0000BE750000}"/>
    <cellStyle name="Normal 5 9 3 2" xfId="35692" xr:uid="{00000000-0005-0000-0000-0000BF750000}"/>
    <cellStyle name="Normal 5 9 4" xfId="35693" xr:uid="{00000000-0005-0000-0000-0000C0750000}"/>
    <cellStyle name="Normal 5 9 4 2" xfId="35694" xr:uid="{00000000-0005-0000-0000-0000C1750000}"/>
    <cellStyle name="Normal 5 9 5" xfId="35695" xr:uid="{00000000-0005-0000-0000-0000C2750000}"/>
    <cellStyle name="Normal 5 9 6" xfId="35696" xr:uid="{00000000-0005-0000-0000-0000C3750000}"/>
    <cellStyle name="Normal 50" xfId="12026" xr:uid="{00000000-0005-0000-0000-0000C4750000}"/>
    <cellStyle name="Normal 50 2" xfId="35697" xr:uid="{00000000-0005-0000-0000-0000C5750000}"/>
    <cellStyle name="Normal 51" xfId="12027" xr:uid="{00000000-0005-0000-0000-0000C6750000}"/>
    <cellStyle name="Normal 51 2" xfId="35698" xr:uid="{00000000-0005-0000-0000-0000C7750000}"/>
    <cellStyle name="Normal 52" xfId="12028" xr:uid="{00000000-0005-0000-0000-0000C8750000}"/>
    <cellStyle name="Normal 52 2" xfId="12029" xr:uid="{00000000-0005-0000-0000-0000C9750000}"/>
    <cellStyle name="Normal 52 2 2" xfId="12030" xr:uid="{00000000-0005-0000-0000-0000CA750000}"/>
    <cellStyle name="Normal 52 3" xfId="12031" xr:uid="{00000000-0005-0000-0000-0000CB750000}"/>
    <cellStyle name="Normal 52 4" xfId="12032" xr:uid="{00000000-0005-0000-0000-0000CC750000}"/>
    <cellStyle name="Normal 52 5" xfId="35699" xr:uid="{00000000-0005-0000-0000-0000CD750000}"/>
    <cellStyle name="Normal 53" xfId="12033" xr:uid="{00000000-0005-0000-0000-0000CE750000}"/>
    <cellStyle name="Normal 53 2" xfId="12034" xr:uid="{00000000-0005-0000-0000-0000CF750000}"/>
    <cellStyle name="Normal 53 2 2" xfId="12035" xr:uid="{00000000-0005-0000-0000-0000D0750000}"/>
    <cellStyle name="Normal 53 3" xfId="12036" xr:uid="{00000000-0005-0000-0000-0000D1750000}"/>
    <cellStyle name="Normal 53 4" xfId="12037" xr:uid="{00000000-0005-0000-0000-0000D2750000}"/>
    <cellStyle name="Normal 53 5" xfId="35700" xr:uid="{00000000-0005-0000-0000-0000D3750000}"/>
    <cellStyle name="Normal 54" xfId="12038" xr:uid="{00000000-0005-0000-0000-0000D4750000}"/>
    <cellStyle name="Normal 54 2" xfId="12039" xr:uid="{00000000-0005-0000-0000-0000D5750000}"/>
    <cellStyle name="Normal 54 2 2" xfId="12040" xr:uid="{00000000-0005-0000-0000-0000D6750000}"/>
    <cellStyle name="Normal 54 3" xfId="12041" xr:uid="{00000000-0005-0000-0000-0000D7750000}"/>
    <cellStyle name="Normal 54 4" xfId="12042" xr:uid="{00000000-0005-0000-0000-0000D8750000}"/>
    <cellStyle name="Normal 54 5" xfId="35701" xr:uid="{00000000-0005-0000-0000-0000D9750000}"/>
    <cellStyle name="Normal 55" xfId="12043" xr:uid="{00000000-0005-0000-0000-0000DA750000}"/>
    <cellStyle name="Normal 55 2" xfId="12044" xr:uid="{00000000-0005-0000-0000-0000DB750000}"/>
    <cellStyle name="Normal 55 3" xfId="35702" xr:uid="{00000000-0005-0000-0000-0000DC750000}"/>
    <cellStyle name="Normal 56" xfId="12045" xr:uid="{00000000-0005-0000-0000-0000DD750000}"/>
    <cellStyle name="Normal 56 2" xfId="12046" xr:uid="{00000000-0005-0000-0000-0000DE750000}"/>
    <cellStyle name="Normal 56 3" xfId="35703" xr:uid="{00000000-0005-0000-0000-0000DF750000}"/>
    <cellStyle name="Normal 57" xfId="12047" xr:uid="{00000000-0005-0000-0000-0000E0750000}"/>
    <cellStyle name="Normal 57 2" xfId="12048" xr:uid="{00000000-0005-0000-0000-0000E1750000}"/>
    <cellStyle name="Normal 57 2 2" xfId="35705" xr:uid="{00000000-0005-0000-0000-0000E2750000}"/>
    <cellStyle name="Normal 57 3" xfId="35704" xr:uid="{00000000-0005-0000-0000-0000E3750000}"/>
    <cellStyle name="Normal 58" xfId="12049" xr:uid="{00000000-0005-0000-0000-0000E4750000}"/>
    <cellStyle name="Normal 58 2" xfId="12050" xr:uid="{00000000-0005-0000-0000-0000E5750000}"/>
    <cellStyle name="Normal 58 2 2" xfId="35707" xr:uid="{00000000-0005-0000-0000-0000E6750000}"/>
    <cellStyle name="Normal 58 3" xfId="35706" xr:uid="{00000000-0005-0000-0000-0000E7750000}"/>
    <cellStyle name="Normal 59" xfId="12051" xr:uid="{00000000-0005-0000-0000-0000E8750000}"/>
    <cellStyle name="Normal 59 2" xfId="12052" xr:uid="{00000000-0005-0000-0000-0000E9750000}"/>
    <cellStyle name="Normal 59 3" xfId="12053" xr:uid="{00000000-0005-0000-0000-0000EA750000}"/>
    <cellStyle name="Normal 59 4" xfId="35708" xr:uid="{00000000-0005-0000-0000-0000EB750000}"/>
    <cellStyle name="Normal 6" xfId="7263" xr:uid="{00000000-0005-0000-0000-0000EC750000}"/>
    <cellStyle name="Normal 6 10" xfId="35709" xr:uid="{00000000-0005-0000-0000-0000ED750000}"/>
    <cellStyle name="Normal 6 10 2" xfId="35710" xr:uid="{00000000-0005-0000-0000-0000EE750000}"/>
    <cellStyle name="Normal 6 10 2 2" xfId="35711" xr:uid="{00000000-0005-0000-0000-0000EF750000}"/>
    <cellStyle name="Normal 6 10 3" xfId="35712" xr:uid="{00000000-0005-0000-0000-0000F0750000}"/>
    <cellStyle name="Normal 6 10 3 2" xfId="35713" xr:uid="{00000000-0005-0000-0000-0000F1750000}"/>
    <cellStyle name="Normal 6 10 4" xfId="35714" xr:uid="{00000000-0005-0000-0000-0000F2750000}"/>
    <cellStyle name="Normal 6 10 4 2" xfId="35715" xr:uid="{00000000-0005-0000-0000-0000F3750000}"/>
    <cellStyle name="Normal 6 10 5" xfId="35716" xr:uid="{00000000-0005-0000-0000-0000F4750000}"/>
    <cellStyle name="Normal 6 10 6" xfId="35717" xr:uid="{00000000-0005-0000-0000-0000F5750000}"/>
    <cellStyle name="Normal 6 11" xfId="35718" xr:uid="{00000000-0005-0000-0000-0000F6750000}"/>
    <cellStyle name="Normal 6 11 2" xfId="35719" xr:uid="{00000000-0005-0000-0000-0000F7750000}"/>
    <cellStyle name="Normal 6 11 2 2" xfId="35720" xr:uid="{00000000-0005-0000-0000-0000F8750000}"/>
    <cellStyle name="Normal 6 11 3" xfId="35721" xr:uid="{00000000-0005-0000-0000-0000F9750000}"/>
    <cellStyle name="Normal 6 11 3 2" xfId="35722" xr:uid="{00000000-0005-0000-0000-0000FA750000}"/>
    <cellStyle name="Normal 6 11 4" xfId="35723" xr:uid="{00000000-0005-0000-0000-0000FB750000}"/>
    <cellStyle name="Normal 6 11 5" xfId="35724" xr:uid="{00000000-0005-0000-0000-0000FC750000}"/>
    <cellStyle name="Normal 6 12" xfId="35725" xr:uid="{00000000-0005-0000-0000-0000FD750000}"/>
    <cellStyle name="Normal 6 12 2" xfId="35726" xr:uid="{00000000-0005-0000-0000-0000FE750000}"/>
    <cellStyle name="Normal 6 13" xfId="35727" xr:uid="{00000000-0005-0000-0000-0000FF750000}"/>
    <cellStyle name="Normal 6 13 2" xfId="35728" xr:uid="{00000000-0005-0000-0000-000000760000}"/>
    <cellStyle name="Normal 6 14" xfId="35729" xr:uid="{00000000-0005-0000-0000-000001760000}"/>
    <cellStyle name="Normal 6 14 2" xfId="35730" xr:uid="{00000000-0005-0000-0000-000002760000}"/>
    <cellStyle name="Normal 6 15" xfId="35731" xr:uid="{00000000-0005-0000-0000-000003760000}"/>
    <cellStyle name="Normal 6 16" xfId="35732" xr:uid="{00000000-0005-0000-0000-000004760000}"/>
    <cellStyle name="Normal 6 17" xfId="35733" xr:uid="{00000000-0005-0000-0000-000005760000}"/>
    <cellStyle name="Normal 6 18" xfId="17639" xr:uid="{00000000-0005-0000-0000-000006760000}"/>
    <cellStyle name="Normal 6 2" xfId="12054" xr:uid="{00000000-0005-0000-0000-000007760000}"/>
    <cellStyle name="Normal 6 2 10" xfId="35735" xr:uid="{00000000-0005-0000-0000-000008760000}"/>
    <cellStyle name="Normal 6 2 10 2" xfId="35736" xr:uid="{00000000-0005-0000-0000-000009760000}"/>
    <cellStyle name="Normal 6 2 11" xfId="35737" xr:uid="{00000000-0005-0000-0000-00000A760000}"/>
    <cellStyle name="Normal 6 2 11 2" xfId="35738" xr:uid="{00000000-0005-0000-0000-00000B760000}"/>
    <cellStyle name="Normal 6 2 12" xfId="35739" xr:uid="{00000000-0005-0000-0000-00000C760000}"/>
    <cellStyle name="Normal 6 2 13" xfId="35740" xr:uid="{00000000-0005-0000-0000-00000D760000}"/>
    <cellStyle name="Normal 6 2 14" xfId="35734" xr:uid="{00000000-0005-0000-0000-00000E760000}"/>
    <cellStyle name="Normal 6 2 2" xfId="12055" xr:uid="{00000000-0005-0000-0000-00000F760000}"/>
    <cellStyle name="Normal 6 2 2 10" xfId="35742" xr:uid="{00000000-0005-0000-0000-000010760000}"/>
    <cellStyle name="Normal 6 2 2 11" xfId="35743" xr:uid="{00000000-0005-0000-0000-000011760000}"/>
    <cellStyle name="Normal 6 2 2 12" xfId="35741" xr:uid="{00000000-0005-0000-0000-000012760000}"/>
    <cellStyle name="Normal 6 2 2 2" xfId="12056" xr:uid="{00000000-0005-0000-0000-000013760000}"/>
    <cellStyle name="Normal 6 2 2 2 2" xfId="12057" xr:uid="{00000000-0005-0000-0000-000014760000}"/>
    <cellStyle name="Normal 6 2 2 2 2 2" xfId="12058" xr:uid="{00000000-0005-0000-0000-000015760000}"/>
    <cellStyle name="Normal 6 2 2 2 2 2 2" xfId="35746" xr:uid="{00000000-0005-0000-0000-000016760000}"/>
    <cellStyle name="Normal 6 2 2 2 2 3" xfId="35745" xr:uid="{00000000-0005-0000-0000-000017760000}"/>
    <cellStyle name="Normal 6 2 2 2 3" xfId="12059" xr:uid="{00000000-0005-0000-0000-000018760000}"/>
    <cellStyle name="Normal 6 2 2 2 3 2" xfId="35748" xr:uid="{00000000-0005-0000-0000-000019760000}"/>
    <cellStyle name="Normal 6 2 2 2 3 3" xfId="35747" xr:uid="{00000000-0005-0000-0000-00001A760000}"/>
    <cellStyle name="Normal 6 2 2 2 4" xfId="12060" xr:uid="{00000000-0005-0000-0000-00001B760000}"/>
    <cellStyle name="Normal 6 2 2 2 4 2" xfId="35750" xr:uid="{00000000-0005-0000-0000-00001C760000}"/>
    <cellStyle name="Normal 6 2 2 2 4 3" xfId="35749" xr:uid="{00000000-0005-0000-0000-00001D760000}"/>
    <cellStyle name="Normal 6 2 2 2 5" xfId="35751" xr:uid="{00000000-0005-0000-0000-00001E760000}"/>
    <cellStyle name="Normal 6 2 2 2 6" xfId="35752" xr:uid="{00000000-0005-0000-0000-00001F760000}"/>
    <cellStyle name="Normal 6 2 2 2 7" xfId="35744" xr:uid="{00000000-0005-0000-0000-000020760000}"/>
    <cellStyle name="Normal 6 2 2 3" xfId="12061" xr:uid="{00000000-0005-0000-0000-000021760000}"/>
    <cellStyle name="Normal 6 2 2 3 2" xfId="12062" xr:uid="{00000000-0005-0000-0000-000022760000}"/>
    <cellStyle name="Normal 6 2 2 3 2 2" xfId="35755" xr:uid="{00000000-0005-0000-0000-000023760000}"/>
    <cellStyle name="Normal 6 2 2 3 2 3" xfId="35754" xr:uid="{00000000-0005-0000-0000-000024760000}"/>
    <cellStyle name="Normal 6 2 2 3 3" xfId="35756" xr:uid="{00000000-0005-0000-0000-000025760000}"/>
    <cellStyle name="Normal 6 2 2 3 3 2" xfId="35757" xr:uid="{00000000-0005-0000-0000-000026760000}"/>
    <cellStyle name="Normal 6 2 2 3 4" xfId="35758" xr:uid="{00000000-0005-0000-0000-000027760000}"/>
    <cellStyle name="Normal 6 2 2 3 4 2" xfId="35759" xr:uid="{00000000-0005-0000-0000-000028760000}"/>
    <cellStyle name="Normal 6 2 2 3 5" xfId="35760" xr:uid="{00000000-0005-0000-0000-000029760000}"/>
    <cellStyle name="Normal 6 2 2 3 6" xfId="35761" xr:uid="{00000000-0005-0000-0000-00002A760000}"/>
    <cellStyle name="Normal 6 2 2 3 7" xfId="35753" xr:uid="{00000000-0005-0000-0000-00002B760000}"/>
    <cellStyle name="Normal 6 2 2 4" xfId="12063" xr:uid="{00000000-0005-0000-0000-00002C760000}"/>
    <cellStyle name="Normal 6 2 2 4 2" xfId="35763" xr:uid="{00000000-0005-0000-0000-00002D760000}"/>
    <cellStyle name="Normal 6 2 2 4 2 2" xfId="35764" xr:uid="{00000000-0005-0000-0000-00002E760000}"/>
    <cellStyle name="Normal 6 2 2 4 3" xfId="35765" xr:uid="{00000000-0005-0000-0000-00002F760000}"/>
    <cellStyle name="Normal 6 2 2 4 3 2" xfId="35766" xr:uid="{00000000-0005-0000-0000-000030760000}"/>
    <cellStyle name="Normal 6 2 2 4 4" xfId="35767" xr:uid="{00000000-0005-0000-0000-000031760000}"/>
    <cellStyle name="Normal 6 2 2 4 4 2" xfId="35768" xr:uid="{00000000-0005-0000-0000-000032760000}"/>
    <cellStyle name="Normal 6 2 2 4 5" xfId="35769" xr:uid="{00000000-0005-0000-0000-000033760000}"/>
    <cellStyle name="Normal 6 2 2 4 6" xfId="35770" xr:uid="{00000000-0005-0000-0000-000034760000}"/>
    <cellStyle name="Normal 6 2 2 4 7" xfId="35762" xr:uid="{00000000-0005-0000-0000-000035760000}"/>
    <cellStyle name="Normal 6 2 2 5" xfId="12064" xr:uid="{00000000-0005-0000-0000-000036760000}"/>
    <cellStyle name="Normal 6 2 2 5 2" xfId="35772" xr:uid="{00000000-0005-0000-0000-000037760000}"/>
    <cellStyle name="Normal 6 2 2 5 2 2" xfId="35773" xr:uid="{00000000-0005-0000-0000-000038760000}"/>
    <cellStyle name="Normal 6 2 2 5 3" xfId="35774" xr:uid="{00000000-0005-0000-0000-000039760000}"/>
    <cellStyle name="Normal 6 2 2 5 3 2" xfId="35775" xr:uid="{00000000-0005-0000-0000-00003A760000}"/>
    <cellStyle name="Normal 6 2 2 5 4" xfId="35776" xr:uid="{00000000-0005-0000-0000-00003B760000}"/>
    <cellStyle name="Normal 6 2 2 5 4 2" xfId="35777" xr:uid="{00000000-0005-0000-0000-00003C760000}"/>
    <cellStyle name="Normal 6 2 2 5 5" xfId="35778" xr:uid="{00000000-0005-0000-0000-00003D760000}"/>
    <cellStyle name="Normal 6 2 2 5 6" xfId="35779" xr:uid="{00000000-0005-0000-0000-00003E760000}"/>
    <cellStyle name="Normal 6 2 2 5 7" xfId="35771" xr:uid="{00000000-0005-0000-0000-00003F760000}"/>
    <cellStyle name="Normal 6 2 2 6" xfId="35780" xr:uid="{00000000-0005-0000-0000-000040760000}"/>
    <cellStyle name="Normal 6 2 2 6 2" xfId="35781" xr:uid="{00000000-0005-0000-0000-000041760000}"/>
    <cellStyle name="Normal 6 2 2 6 2 2" xfId="35782" xr:uid="{00000000-0005-0000-0000-000042760000}"/>
    <cellStyle name="Normal 6 2 2 6 3" xfId="35783" xr:uid="{00000000-0005-0000-0000-000043760000}"/>
    <cellStyle name="Normal 6 2 2 6 3 2" xfId="35784" xr:uid="{00000000-0005-0000-0000-000044760000}"/>
    <cellStyle name="Normal 6 2 2 6 4" xfId="35785" xr:uid="{00000000-0005-0000-0000-000045760000}"/>
    <cellStyle name="Normal 6 2 2 6 5" xfId="35786" xr:uid="{00000000-0005-0000-0000-000046760000}"/>
    <cellStyle name="Normal 6 2 2 7" xfId="35787" xr:uid="{00000000-0005-0000-0000-000047760000}"/>
    <cellStyle name="Normal 6 2 2 7 2" xfId="35788" xr:uid="{00000000-0005-0000-0000-000048760000}"/>
    <cellStyle name="Normal 6 2 2 8" xfId="35789" xr:uid="{00000000-0005-0000-0000-000049760000}"/>
    <cellStyle name="Normal 6 2 2 8 2" xfId="35790" xr:uid="{00000000-0005-0000-0000-00004A760000}"/>
    <cellStyle name="Normal 6 2 2 9" xfId="35791" xr:uid="{00000000-0005-0000-0000-00004B760000}"/>
    <cellStyle name="Normal 6 2 2 9 2" xfId="35792" xr:uid="{00000000-0005-0000-0000-00004C760000}"/>
    <cellStyle name="Normal 6 2 3" xfId="12065" xr:uid="{00000000-0005-0000-0000-00004D760000}"/>
    <cellStyle name="Normal 6 2 3 10" xfId="35794" xr:uid="{00000000-0005-0000-0000-00004E760000}"/>
    <cellStyle name="Normal 6 2 3 11" xfId="35793" xr:uid="{00000000-0005-0000-0000-00004F760000}"/>
    <cellStyle name="Normal 6 2 3 2" xfId="12066" xr:uid="{00000000-0005-0000-0000-000050760000}"/>
    <cellStyle name="Normal 6 2 3 2 2" xfId="12067" xr:uid="{00000000-0005-0000-0000-000051760000}"/>
    <cellStyle name="Normal 6 2 3 2 2 2" xfId="35797" xr:uid="{00000000-0005-0000-0000-000052760000}"/>
    <cellStyle name="Normal 6 2 3 2 2 3" xfId="35796" xr:uid="{00000000-0005-0000-0000-000053760000}"/>
    <cellStyle name="Normal 6 2 3 2 3" xfId="35798" xr:uid="{00000000-0005-0000-0000-000054760000}"/>
    <cellStyle name="Normal 6 2 3 2 3 2" xfId="35799" xr:uid="{00000000-0005-0000-0000-000055760000}"/>
    <cellStyle name="Normal 6 2 3 2 4" xfId="35800" xr:uid="{00000000-0005-0000-0000-000056760000}"/>
    <cellStyle name="Normal 6 2 3 2 4 2" xfId="35801" xr:uid="{00000000-0005-0000-0000-000057760000}"/>
    <cellStyle name="Normal 6 2 3 2 5" xfId="35802" xr:uid="{00000000-0005-0000-0000-000058760000}"/>
    <cellStyle name="Normal 6 2 3 2 6" xfId="35803" xr:uid="{00000000-0005-0000-0000-000059760000}"/>
    <cellStyle name="Normal 6 2 3 2 7" xfId="35795" xr:uid="{00000000-0005-0000-0000-00005A760000}"/>
    <cellStyle name="Normal 6 2 3 3" xfId="12068" xr:uid="{00000000-0005-0000-0000-00005B760000}"/>
    <cellStyle name="Normal 6 2 3 3 2" xfId="35805" xr:uid="{00000000-0005-0000-0000-00005C760000}"/>
    <cellStyle name="Normal 6 2 3 3 2 2" xfId="35806" xr:uid="{00000000-0005-0000-0000-00005D760000}"/>
    <cellStyle name="Normal 6 2 3 3 3" xfId="35807" xr:uid="{00000000-0005-0000-0000-00005E760000}"/>
    <cellStyle name="Normal 6 2 3 3 3 2" xfId="35808" xr:uid="{00000000-0005-0000-0000-00005F760000}"/>
    <cellStyle name="Normal 6 2 3 3 4" xfId="35809" xr:uid="{00000000-0005-0000-0000-000060760000}"/>
    <cellStyle name="Normal 6 2 3 3 4 2" xfId="35810" xr:uid="{00000000-0005-0000-0000-000061760000}"/>
    <cellStyle name="Normal 6 2 3 3 5" xfId="35811" xr:uid="{00000000-0005-0000-0000-000062760000}"/>
    <cellStyle name="Normal 6 2 3 3 6" xfId="35812" xr:uid="{00000000-0005-0000-0000-000063760000}"/>
    <cellStyle name="Normal 6 2 3 3 7" xfId="35804" xr:uid="{00000000-0005-0000-0000-000064760000}"/>
    <cellStyle name="Normal 6 2 3 4" xfId="12069" xr:uid="{00000000-0005-0000-0000-000065760000}"/>
    <cellStyle name="Normal 6 2 3 4 2" xfId="35814" xr:uid="{00000000-0005-0000-0000-000066760000}"/>
    <cellStyle name="Normal 6 2 3 4 2 2" xfId="35815" xr:uid="{00000000-0005-0000-0000-000067760000}"/>
    <cellStyle name="Normal 6 2 3 4 3" xfId="35816" xr:uid="{00000000-0005-0000-0000-000068760000}"/>
    <cellStyle name="Normal 6 2 3 4 3 2" xfId="35817" xr:uid="{00000000-0005-0000-0000-000069760000}"/>
    <cellStyle name="Normal 6 2 3 4 4" xfId="35818" xr:uid="{00000000-0005-0000-0000-00006A760000}"/>
    <cellStyle name="Normal 6 2 3 4 4 2" xfId="35819" xr:uid="{00000000-0005-0000-0000-00006B760000}"/>
    <cellStyle name="Normal 6 2 3 4 5" xfId="35820" xr:uid="{00000000-0005-0000-0000-00006C760000}"/>
    <cellStyle name="Normal 6 2 3 4 6" xfId="35821" xr:uid="{00000000-0005-0000-0000-00006D760000}"/>
    <cellStyle name="Normal 6 2 3 4 7" xfId="35813" xr:uid="{00000000-0005-0000-0000-00006E760000}"/>
    <cellStyle name="Normal 6 2 3 5" xfId="35822" xr:uid="{00000000-0005-0000-0000-00006F760000}"/>
    <cellStyle name="Normal 6 2 3 5 2" xfId="35823" xr:uid="{00000000-0005-0000-0000-000070760000}"/>
    <cellStyle name="Normal 6 2 3 5 2 2" xfId="35824" xr:uid="{00000000-0005-0000-0000-000071760000}"/>
    <cellStyle name="Normal 6 2 3 5 3" xfId="35825" xr:uid="{00000000-0005-0000-0000-000072760000}"/>
    <cellStyle name="Normal 6 2 3 5 3 2" xfId="35826" xr:uid="{00000000-0005-0000-0000-000073760000}"/>
    <cellStyle name="Normal 6 2 3 5 4" xfId="35827" xr:uid="{00000000-0005-0000-0000-000074760000}"/>
    <cellStyle name="Normal 6 2 3 5 5" xfId="35828" xr:uid="{00000000-0005-0000-0000-000075760000}"/>
    <cellStyle name="Normal 6 2 3 6" xfId="35829" xr:uid="{00000000-0005-0000-0000-000076760000}"/>
    <cellStyle name="Normal 6 2 3 6 2" xfId="35830" xr:uid="{00000000-0005-0000-0000-000077760000}"/>
    <cellStyle name="Normal 6 2 3 7" xfId="35831" xr:uid="{00000000-0005-0000-0000-000078760000}"/>
    <cellStyle name="Normal 6 2 3 7 2" xfId="35832" xr:uid="{00000000-0005-0000-0000-000079760000}"/>
    <cellStyle name="Normal 6 2 3 8" xfId="35833" xr:uid="{00000000-0005-0000-0000-00007A760000}"/>
    <cellStyle name="Normal 6 2 3 8 2" xfId="35834" xr:uid="{00000000-0005-0000-0000-00007B760000}"/>
    <cellStyle name="Normal 6 2 3 9" xfId="35835" xr:uid="{00000000-0005-0000-0000-00007C760000}"/>
    <cellStyle name="Normal 6 2 4" xfId="12070" xr:uid="{00000000-0005-0000-0000-00007D760000}"/>
    <cellStyle name="Normal 6 2 4 10" xfId="35837" xr:uid="{00000000-0005-0000-0000-00007E760000}"/>
    <cellStyle name="Normal 6 2 4 11" xfId="35836" xr:uid="{00000000-0005-0000-0000-00007F760000}"/>
    <cellStyle name="Normal 6 2 4 2" xfId="12071" xr:uid="{00000000-0005-0000-0000-000080760000}"/>
    <cellStyle name="Normal 6 2 4 2 2" xfId="12072" xr:uid="{00000000-0005-0000-0000-000081760000}"/>
    <cellStyle name="Normal 6 2 4 2 2 2" xfId="35840" xr:uid="{00000000-0005-0000-0000-000082760000}"/>
    <cellStyle name="Normal 6 2 4 2 2 3" xfId="35839" xr:uid="{00000000-0005-0000-0000-000083760000}"/>
    <cellStyle name="Normal 6 2 4 2 3" xfId="35841" xr:uid="{00000000-0005-0000-0000-000084760000}"/>
    <cellStyle name="Normal 6 2 4 2 3 2" xfId="35842" xr:uid="{00000000-0005-0000-0000-000085760000}"/>
    <cellStyle name="Normal 6 2 4 2 4" xfId="35843" xr:uid="{00000000-0005-0000-0000-000086760000}"/>
    <cellStyle name="Normal 6 2 4 2 4 2" xfId="35844" xr:uid="{00000000-0005-0000-0000-000087760000}"/>
    <cellStyle name="Normal 6 2 4 2 5" xfId="35845" xr:uid="{00000000-0005-0000-0000-000088760000}"/>
    <cellStyle name="Normal 6 2 4 2 6" xfId="35846" xr:uid="{00000000-0005-0000-0000-000089760000}"/>
    <cellStyle name="Normal 6 2 4 2 7" xfId="35838" xr:uid="{00000000-0005-0000-0000-00008A760000}"/>
    <cellStyle name="Normal 6 2 4 3" xfId="12073" xr:uid="{00000000-0005-0000-0000-00008B760000}"/>
    <cellStyle name="Normal 6 2 4 3 2" xfId="35848" xr:uid="{00000000-0005-0000-0000-00008C760000}"/>
    <cellStyle name="Normal 6 2 4 3 2 2" xfId="35849" xr:uid="{00000000-0005-0000-0000-00008D760000}"/>
    <cellStyle name="Normal 6 2 4 3 3" xfId="35850" xr:uid="{00000000-0005-0000-0000-00008E760000}"/>
    <cellStyle name="Normal 6 2 4 3 3 2" xfId="35851" xr:uid="{00000000-0005-0000-0000-00008F760000}"/>
    <cellStyle name="Normal 6 2 4 3 4" xfId="35852" xr:uid="{00000000-0005-0000-0000-000090760000}"/>
    <cellStyle name="Normal 6 2 4 3 4 2" xfId="35853" xr:uid="{00000000-0005-0000-0000-000091760000}"/>
    <cellStyle name="Normal 6 2 4 3 5" xfId="35854" xr:uid="{00000000-0005-0000-0000-000092760000}"/>
    <cellStyle name="Normal 6 2 4 3 6" xfId="35855" xr:uid="{00000000-0005-0000-0000-000093760000}"/>
    <cellStyle name="Normal 6 2 4 3 7" xfId="35847" xr:uid="{00000000-0005-0000-0000-000094760000}"/>
    <cellStyle name="Normal 6 2 4 4" xfId="12074" xr:uid="{00000000-0005-0000-0000-000095760000}"/>
    <cellStyle name="Normal 6 2 4 4 2" xfId="35857" xr:uid="{00000000-0005-0000-0000-000096760000}"/>
    <cellStyle name="Normal 6 2 4 4 2 2" xfId="35858" xr:uid="{00000000-0005-0000-0000-000097760000}"/>
    <cellStyle name="Normal 6 2 4 4 3" xfId="35859" xr:uid="{00000000-0005-0000-0000-000098760000}"/>
    <cellStyle name="Normal 6 2 4 4 3 2" xfId="35860" xr:uid="{00000000-0005-0000-0000-000099760000}"/>
    <cellStyle name="Normal 6 2 4 4 4" xfId="35861" xr:uid="{00000000-0005-0000-0000-00009A760000}"/>
    <cellStyle name="Normal 6 2 4 4 4 2" xfId="35862" xr:uid="{00000000-0005-0000-0000-00009B760000}"/>
    <cellStyle name="Normal 6 2 4 4 5" xfId="35863" xr:uid="{00000000-0005-0000-0000-00009C760000}"/>
    <cellStyle name="Normal 6 2 4 4 6" xfId="35864" xr:uid="{00000000-0005-0000-0000-00009D760000}"/>
    <cellStyle name="Normal 6 2 4 4 7" xfId="35856" xr:uid="{00000000-0005-0000-0000-00009E760000}"/>
    <cellStyle name="Normal 6 2 4 5" xfId="35865" xr:uid="{00000000-0005-0000-0000-00009F760000}"/>
    <cellStyle name="Normal 6 2 4 5 2" xfId="35866" xr:uid="{00000000-0005-0000-0000-0000A0760000}"/>
    <cellStyle name="Normal 6 2 4 5 2 2" xfId="35867" xr:uid="{00000000-0005-0000-0000-0000A1760000}"/>
    <cellStyle name="Normal 6 2 4 5 3" xfId="35868" xr:uid="{00000000-0005-0000-0000-0000A2760000}"/>
    <cellStyle name="Normal 6 2 4 5 3 2" xfId="35869" xr:uid="{00000000-0005-0000-0000-0000A3760000}"/>
    <cellStyle name="Normal 6 2 4 5 4" xfId="35870" xr:uid="{00000000-0005-0000-0000-0000A4760000}"/>
    <cellStyle name="Normal 6 2 4 5 5" xfId="35871" xr:uid="{00000000-0005-0000-0000-0000A5760000}"/>
    <cellStyle name="Normal 6 2 4 6" xfId="35872" xr:uid="{00000000-0005-0000-0000-0000A6760000}"/>
    <cellStyle name="Normal 6 2 4 6 2" xfId="35873" xr:uid="{00000000-0005-0000-0000-0000A7760000}"/>
    <cellStyle name="Normal 6 2 4 7" xfId="35874" xr:uid="{00000000-0005-0000-0000-0000A8760000}"/>
    <cellStyle name="Normal 6 2 4 7 2" xfId="35875" xr:uid="{00000000-0005-0000-0000-0000A9760000}"/>
    <cellStyle name="Normal 6 2 4 8" xfId="35876" xr:uid="{00000000-0005-0000-0000-0000AA760000}"/>
    <cellStyle name="Normal 6 2 4 8 2" xfId="35877" xr:uid="{00000000-0005-0000-0000-0000AB760000}"/>
    <cellStyle name="Normal 6 2 4 9" xfId="35878" xr:uid="{00000000-0005-0000-0000-0000AC760000}"/>
    <cellStyle name="Normal 6 2 5" xfId="12075" xr:uid="{00000000-0005-0000-0000-0000AD760000}"/>
    <cellStyle name="Normal 6 2 5 2" xfId="12076" xr:uid="{00000000-0005-0000-0000-0000AE760000}"/>
    <cellStyle name="Normal 6 2 5 2 2" xfId="12077" xr:uid="{00000000-0005-0000-0000-0000AF760000}"/>
    <cellStyle name="Normal 6 2 5 2 2 2" xfId="35881" xr:uid="{00000000-0005-0000-0000-0000B0760000}"/>
    <cellStyle name="Normal 6 2 5 2 3" xfId="35880" xr:uid="{00000000-0005-0000-0000-0000B1760000}"/>
    <cellStyle name="Normal 6 2 5 3" xfId="12078" xr:uid="{00000000-0005-0000-0000-0000B2760000}"/>
    <cellStyle name="Normal 6 2 5 3 2" xfId="35883" xr:uid="{00000000-0005-0000-0000-0000B3760000}"/>
    <cellStyle name="Normal 6 2 5 3 3" xfId="35882" xr:uid="{00000000-0005-0000-0000-0000B4760000}"/>
    <cellStyle name="Normal 6 2 5 4" xfId="12079" xr:uid="{00000000-0005-0000-0000-0000B5760000}"/>
    <cellStyle name="Normal 6 2 5 4 2" xfId="35885" xr:uid="{00000000-0005-0000-0000-0000B6760000}"/>
    <cellStyle name="Normal 6 2 5 4 3" xfId="35884" xr:uid="{00000000-0005-0000-0000-0000B7760000}"/>
    <cellStyle name="Normal 6 2 5 5" xfId="35886" xr:uid="{00000000-0005-0000-0000-0000B8760000}"/>
    <cellStyle name="Normal 6 2 5 6" xfId="35887" xr:uid="{00000000-0005-0000-0000-0000B9760000}"/>
    <cellStyle name="Normal 6 2 5 7" xfId="35879" xr:uid="{00000000-0005-0000-0000-0000BA760000}"/>
    <cellStyle name="Normal 6 2 6" xfId="12080" xr:uid="{00000000-0005-0000-0000-0000BB760000}"/>
    <cellStyle name="Normal 6 2 6 2" xfId="12081" xr:uid="{00000000-0005-0000-0000-0000BC760000}"/>
    <cellStyle name="Normal 6 2 6 2 2" xfId="35890" xr:uid="{00000000-0005-0000-0000-0000BD760000}"/>
    <cellStyle name="Normal 6 2 6 2 3" xfId="35889" xr:uid="{00000000-0005-0000-0000-0000BE760000}"/>
    <cellStyle name="Normal 6 2 6 3" xfId="35891" xr:uid="{00000000-0005-0000-0000-0000BF760000}"/>
    <cellStyle name="Normal 6 2 6 3 2" xfId="35892" xr:uid="{00000000-0005-0000-0000-0000C0760000}"/>
    <cellStyle name="Normal 6 2 6 4" xfId="35893" xr:uid="{00000000-0005-0000-0000-0000C1760000}"/>
    <cellStyle name="Normal 6 2 6 4 2" xfId="35894" xr:uid="{00000000-0005-0000-0000-0000C2760000}"/>
    <cellStyle name="Normal 6 2 6 5" xfId="35895" xr:uid="{00000000-0005-0000-0000-0000C3760000}"/>
    <cellStyle name="Normal 6 2 6 6" xfId="35896" xr:uid="{00000000-0005-0000-0000-0000C4760000}"/>
    <cellStyle name="Normal 6 2 6 7" xfId="35888" xr:uid="{00000000-0005-0000-0000-0000C5760000}"/>
    <cellStyle name="Normal 6 2 7" xfId="12082" xr:uid="{00000000-0005-0000-0000-0000C6760000}"/>
    <cellStyle name="Normal 6 2 7 2" xfId="35898" xr:uid="{00000000-0005-0000-0000-0000C7760000}"/>
    <cellStyle name="Normal 6 2 7 2 2" xfId="35899" xr:uid="{00000000-0005-0000-0000-0000C8760000}"/>
    <cellStyle name="Normal 6 2 7 3" xfId="35900" xr:uid="{00000000-0005-0000-0000-0000C9760000}"/>
    <cellStyle name="Normal 6 2 7 3 2" xfId="35901" xr:uid="{00000000-0005-0000-0000-0000CA760000}"/>
    <cellStyle name="Normal 6 2 7 4" xfId="35902" xr:uid="{00000000-0005-0000-0000-0000CB760000}"/>
    <cellStyle name="Normal 6 2 7 4 2" xfId="35903" xr:uid="{00000000-0005-0000-0000-0000CC760000}"/>
    <cellStyle name="Normal 6 2 7 5" xfId="35904" xr:uid="{00000000-0005-0000-0000-0000CD760000}"/>
    <cellStyle name="Normal 6 2 7 6" xfId="35905" xr:uid="{00000000-0005-0000-0000-0000CE760000}"/>
    <cellStyle name="Normal 6 2 7 7" xfId="35897" xr:uid="{00000000-0005-0000-0000-0000CF760000}"/>
    <cellStyle name="Normal 6 2 8" xfId="12083" xr:uid="{00000000-0005-0000-0000-0000D0760000}"/>
    <cellStyle name="Normal 6 2 8 2" xfId="35907" xr:uid="{00000000-0005-0000-0000-0000D1760000}"/>
    <cellStyle name="Normal 6 2 8 2 2" xfId="35908" xr:uid="{00000000-0005-0000-0000-0000D2760000}"/>
    <cellStyle name="Normal 6 2 8 3" xfId="35909" xr:uid="{00000000-0005-0000-0000-0000D3760000}"/>
    <cellStyle name="Normal 6 2 8 3 2" xfId="35910" xr:uid="{00000000-0005-0000-0000-0000D4760000}"/>
    <cellStyle name="Normal 6 2 8 4" xfId="35911" xr:uid="{00000000-0005-0000-0000-0000D5760000}"/>
    <cellStyle name="Normal 6 2 8 5" xfId="35912" xr:uid="{00000000-0005-0000-0000-0000D6760000}"/>
    <cellStyle name="Normal 6 2 8 6" xfId="35906" xr:uid="{00000000-0005-0000-0000-0000D7760000}"/>
    <cellStyle name="Normal 6 2 9" xfId="35913" xr:uid="{00000000-0005-0000-0000-0000D8760000}"/>
    <cellStyle name="Normal 6 2 9 2" xfId="35914" xr:uid="{00000000-0005-0000-0000-0000D9760000}"/>
    <cellStyle name="Normal 6 3" xfId="12084" xr:uid="{00000000-0005-0000-0000-0000DA760000}"/>
    <cellStyle name="Normal 6 3 10" xfId="35916" xr:uid="{00000000-0005-0000-0000-0000DB760000}"/>
    <cellStyle name="Normal 6 3 10 2" xfId="35917" xr:uid="{00000000-0005-0000-0000-0000DC760000}"/>
    <cellStyle name="Normal 6 3 11" xfId="35918" xr:uid="{00000000-0005-0000-0000-0000DD760000}"/>
    <cellStyle name="Normal 6 3 11 2" xfId="35919" xr:uid="{00000000-0005-0000-0000-0000DE760000}"/>
    <cellStyle name="Normal 6 3 12" xfId="35920" xr:uid="{00000000-0005-0000-0000-0000DF760000}"/>
    <cellStyle name="Normal 6 3 13" xfId="35921" xr:uid="{00000000-0005-0000-0000-0000E0760000}"/>
    <cellStyle name="Normal 6 3 14" xfId="35915" xr:uid="{00000000-0005-0000-0000-0000E1760000}"/>
    <cellStyle name="Normal 6 3 2" xfId="12085" xr:uid="{00000000-0005-0000-0000-0000E2760000}"/>
    <cellStyle name="Normal 6 3 2 10" xfId="35923" xr:uid="{00000000-0005-0000-0000-0000E3760000}"/>
    <cellStyle name="Normal 6 3 2 11" xfId="35924" xr:uid="{00000000-0005-0000-0000-0000E4760000}"/>
    <cellStyle name="Normal 6 3 2 12" xfId="35922" xr:uid="{00000000-0005-0000-0000-0000E5760000}"/>
    <cellStyle name="Normal 6 3 2 2" xfId="12086" xr:uid="{00000000-0005-0000-0000-0000E6760000}"/>
    <cellStyle name="Normal 6 3 2 2 2" xfId="12087" xr:uid="{00000000-0005-0000-0000-0000E7760000}"/>
    <cellStyle name="Normal 6 3 2 2 2 2" xfId="35927" xr:uid="{00000000-0005-0000-0000-0000E8760000}"/>
    <cellStyle name="Normal 6 3 2 2 2 3" xfId="35926" xr:uid="{00000000-0005-0000-0000-0000E9760000}"/>
    <cellStyle name="Normal 6 3 2 2 3" xfId="35928" xr:uid="{00000000-0005-0000-0000-0000EA760000}"/>
    <cellStyle name="Normal 6 3 2 2 3 2" xfId="35929" xr:uid="{00000000-0005-0000-0000-0000EB760000}"/>
    <cellStyle name="Normal 6 3 2 2 4" xfId="35930" xr:uid="{00000000-0005-0000-0000-0000EC760000}"/>
    <cellStyle name="Normal 6 3 2 2 4 2" xfId="35931" xr:uid="{00000000-0005-0000-0000-0000ED760000}"/>
    <cellStyle name="Normal 6 3 2 2 5" xfId="35932" xr:uid="{00000000-0005-0000-0000-0000EE760000}"/>
    <cellStyle name="Normal 6 3 2 2 6" xfId="35933" xr:uid="{00000000-0005-0000-0000-0000EF760000}"/>
    <cellStyle name="Normal 6 3 2 2 7" xfId="35925" xr:uid="{00000000-0005-0000-0000-0000F0760000}"/>
    <cellStyle name="Normal 6 3 2 3" xfId="12088" xr:uid="{00000000-0005-0000-0000-0000F1760000}"/>
    <cellStyle name="Normal 6 3 2 3 2" xfId="35935" xr:uid="{00000000-0005-0000-0000-0000F2760000}"/>
    <cellStyle name="Normal 6 3 2 3 2 2" xfId="35936" xr:uid="{00000000-0005-0000-0000-0000F3760000}"/>
    <cellStyle name="Normal 6 3 2 3 3" xfId="35937" xr:uid="{00000000-0005-0000-0000-0000F4760000}"/>
    <cellStyle name="Normal 6 3 2 3 3 2" xfId="35938" xr:uid="{00000000-0005-0000-0000-0000F5760000}"/>
    <cellStyle name="Normal 6 3 2 3 4" xfId="35939" xr:uid="{00000000-0005-0000-0000-0000F6760000}"/>
    <cellStyle name="Normal 6 3 2 3 4 2" xfId="35940" xr:uid="{00000000-0005-0000-0000-0000F7760000}"/>
    <cellStyle name="Normal 6 3 2 3 5" xfId="35941" xr:uid="{00000000-0005-0000-0000-0000F8760000}"/>
    <cellStyle name="Normal 6 3 2 3 6" xfId="35942" xr:uid="{00000000-0005-0000-0000-0000F9760000}"/>
    <cellStyle name="Normal 6 3 2 3 7" xfId="35934" xr:uid="{00000000-0005-0000-0000-0000FA760000}"/>
    <cellStyle name="Normal 6 3 2 4" xfId="12089" xr:uid="{00000000-0005-0000-0000-0000FB760000}"/>
    <cellStyle name="Normal 6 3 2 4 2" xfId="35944" xr:uid="{00000000-0005-0000-0000-0000FC760000}"/>
    <cellStyle name="Normal 6 3 2 4 2 2" xfId="35945" xr:uid="{00000000-0005-0000-0000-0000FD760000}"/>
    <cellStyle name="Normal 6 3 2 4 3" xfId="35946" xr:uid="{00000000-0005-0000-0000-0000FE760000}"/>
    <cellStyle name="Normal 6 3 2 4 3 2" xfId="35947" xr:uid="{00000000-0005-0000-0000-0000FF760000}"/>
    <cellStyle name="Normal 6 3 2 4 4" xfId="35948" xr:uid="{00000000-0005-0000-0000-000000770000}"/>
    <cellStyle name="Normal 6 3 2 4 4 2" xfId="35949" xr:uid="{00000000-0005-0000-0000-000001770000}"/>
    <cellStyle name="Normal 6 3 2 4 5" xfId="35950" xr:uid="{00000000-0005-0000-0000-000002770000}"/>
    <cellStyle name="Normal 6 3 2 4 6" xfId="35951" xr:uid="{00000000-0005-0000-0000-000003770000}"/>
    <cellStyle name="Normal 6 3 2 4 7" xfId="35943" xr:uid="{00000000-0005-0000-0000-000004770000}"/>
    <cellStyle name="Normal 6 3 2 5" xfId="35952" xr:uid="{00000000-0005-0000-0000-000005770000}"/>
    <cellStyle name="Normal 6 3 2 5 2" xfId="35953" xr:uid="{00000000-0005-0000-0000-000006770000}"/>
    <cellStyle name="Normal 6 3 2 5 2 2" xfId="35954" xr:uid="{00000000-0005-0000-0000-000007770000}"/>
    <cellStyle name="Normal 6 3 2 5 3" xfId="35955" xr:uid="{00000000-0005-0000-0000-000008770000}"/>
    <cellStyle name="Normal 6 3 2 5 3 2" xfId="35956" xr:uid="{00000000-0005-0000-0000-000009770000}"/>
    <cellStyle name="Normal 6 3 2 5 4" xfId="35957" xr:uid="{00000000-0005-0000-0000-00000A770000}"/>
    <cellStyle name="Normal 6 3 2 5 4 2" xfId="35958" xr:uid="{00000000-0005-0000-0000-00000B770000}"/>
    <cellStyle name="Normal 6 3 2 5 5" xfId="35959" xr:uid="{00000000-0005-0000-0000-00000C770000}"/>
    <cellStyle name="Normal 6 3 2 5 6" xfId="35960" xr:uid="{00000000-0005-0000-0000-00000D770000}"/>
    <cellStyle name="Normal 6 3 2 6" xfId="35961" xr:uid="{00000000-0005-0000-0000-00000E770000}"/>
    <cellStyle name="Normal 6 3 2 6 2" xfId="35962" xr:uid="{00000000-0005-0000-0000-00000F770000}"/>
    <cellStyle name="Normal 6 3 2 6 2 2" xfId="35963" xr:uid="{00000000-0005-0000-0000-000010770000}"/>
    <cellStyle name="Normal 6 3 2 6 3" xfId="35964" xr:uid="{00000000-0005-0000-0000-000011770000}"/>
    <cellStyle name="Normal 6 3 2 6 3 2" xfId="35965" xr:uid="{00000000-0005-0000-0000-000012770000}"/>
    <cellStyle name="Normal 6 3 2 6 4" xfId="35966" xr:uid="{00000000-0005-0000-0000-000013770000}"/>
    <cellStyle name="Normal 6 3 2 6 5" xfId="35967" xr:uid="{00000000-0005-0000-0000-000014770000}"/>
    <cellStyle name="Normal 6 3 2 7" xfId="35968" xr:uid="{00000000-0005-0000-0000-000015770000}"/>
    <cellStyle name="Normal 6 3 2 7 2" xfId="35969" xr:uid="{00000000-0005-0000-0000-000016770000}"/>
    <cellStyle name="Normal 6 3 2 8" xfId="35970" xr:uid="{00000000-0005-0000-0000-000017770000}"/>
    <cellStyle name="Normal 6 3 2 8 2" xfId="35971" xr:uid="{00000000-0005-0000-0000-000018770000}"/>
    <cellStyle name="Normal 6 3 2 9" xfId="35972" xr:uid="{00000000-0005-0000-0000-000019770000}"/>
    <cellStyle name="Normal 6 3 2 9 2" xfId="35973" xr:uid="{00000000-0005-0000-0000-00001A770000}"/>
    <cellStyle name="Normal 6 3 3" xfId="12090" xr:uid="{00000000-0005-0000-0000-00001B770000}"/>
    <cellStyle name="Normal 6 3 3 10" xfId="35975" xr:uid="{00000000-0005-0000-0000-00001C770000}"/>
    <cellStyle name="Normal 6 3 3 11" xfId="35974" xr:uid="{00000000-0005-0000-0000-00001D770000}"/>
    <cellStyle name="Normal 6 3 3 2" xfId="12091" xr:uid="{00000000-0005-0000-0000-00001E770000}"/>
    <cellStyle name="Normal 6 3 3 2 2" xfId="35977" xr:uid="{00000000-0005-0000-0000-00001F770000}"/>
    <cellStyle name="Normal 6 3 3 2 2 2" xfId="35978" xr:uid="{00000000-0005-0000-0000-000020770000}"/>
    <cellStyle name="Normal 6 3 3 2 3" xfId="35979" xr:uid="{00000000-0005-0000-0000-000021770000}"/>
    <cellStyle name="Normal 6 3 3 2 3 2" xfId="35980" xr:uid="{00000000-0005-0000-0000-000022770000}"/>
    <cellStyle name="Normal 6 3 3 2 4" xfId="35981" xr:uid="{00000000-0005-0000-0000-000023770000}"/>
    <cellStyle name="Normal 6 3 3 2 4 2" xfId="35982" xr:uid="{00000000-0005-0000-0000-000024770000}"/>
    <cellStyle name="Normal 6 3 3 2 5" xfId="35983" xr:uid="{00000000-0005-0000-0000-000025770000}"/>
    <cellStyle name="Normal 6 3 3 2 6" xfId="35984" xr:uid="{00000000-0005-0000-0000-000026770000}"/>
    <cellStyle name="Normal 6 3 3 2 7" xfId="35976" xr:uid="{00000000-0005-0000-0000-000027770000}"/>
    <cellStyle name="Normal 6 3 3 3" xfId="35985" xr:uid="{00000000-0005-0000-0000-000028770000}"/>
    <cellStyle name="Normal 6 3 3 3 2" xfId="35986" xr:uid="{00000000-0005-0000-0000-000029770000}"/>
    <cellStyle name="Normal 6 3 3 3 2 2" xfId="35987" xr:uid="{00000000-0005-0000-0000-00002A770000}"/>
    <cellStyle name="Normal 6 3 3 3 3" xfId="35988" xr:uid="{00000000-0005-0000-0000-00002B770000}"/>
    <cellStyle name="Normal 6 3 3 3 3 2" xfId="35989" xr:uid="{00000000-0005-0000-0000-00002C770000}"/>
    <cellStyle name="Normal 6 3 3 3 4" xfId="35990" xr:uid="{00000000-0005-0000-0000-00002D770000}"/>
    <cellStyle name="Normal 6 3 3 3 4 2" xfId="35991" xr:uid="{00000000-0005-0000-0000-00002E770000}"/>
    <cellStyle name="Normal 6 3 3 3 5" xfId="35992" xr:uid="{00000000-0005-0000-0000-00002F770000}"/>
    <cellStyle name="Normal 6 3 3 3 6" xfId="35993" xr:uid="{00000000-0005-0000-0000-000030770000}"/>
    <cellStyle name="Normal 6 3 3 4" xfId="35994" xr:uid="{00000000-0005-0000-0000-000031770000}"/>
    <cellStyle name="Normal 6 3 3 4 2" xfId="35995" xr:uid="{00000000-0005-0000-0000-000032770000}"/>
    <cellStyle name="Normal 6 3 3 4 2 2" xfId="35996" xr:uid="{00000000-0005-0000-0000-000033770000}"/>
    <cellStyle name="Normal 6 3 3 4 3" xfId="35997" xr:uid="{00000000-0005-0000-0000-000034770000}"/>
    <cellStyle name="Normal 6 3 3 4 3 2" xfId="35998" xr:uid="{00000000-0005-0000-0000-000035770000}"/>
    <cellStyle name="Normal 6 3 3 4 4" xfId="35999" xr:uid="{00000000-0005-0000-0000-000036770000}"/>
    <cellStyle name="Normal 6 3 3 4 4 2" xfId="36000" xr:uid="{00000000-0005-0000-0000-000037770000}"/>
    <cellStyle name="Normal 6 3 3 4 5" xfId="36001" xr:uid="{00000000-0005-0000-0000-000038770000}"/>
    <cellStyle name="Normal 6 3 3 4 6" xfId="36002" xr:uid="{00000000-0005-0000-0000-000039770000}"/>
    <cellStyle name="Normal 6 3 3 5" xfId="36003" xr:uid="{00000000-0005-0000-0000-00003A770000}"/>
    <cellStyle name="Normal 6 3 3 5 2" xfId="36004" xr:uid="{00000000-0005-0000-0000-00003B770000}"/>
    <cellStyle name="Normal 6 3 3 5 2 2" xfId="36005" xr:uid="{00000000-0005-0000-0000-00003C770000}"/>
    <cellStyle name="Normal 6 3 3 5 3" xfId="36006" xr:uid="{00000000-0005-0000-0000-00003D770000}"/>
    <cellStyle name="Normal 6 3 3 5 3 2" xfId="36007" xr:uid="{00000000-0005-0000-0000-00003E770000}"/>
    <cellStyle name="Normal 6 3 3 5 4" xfId="36008" xr:uid="{00000000-0005-0000-0000-00003F770000}"/>
    <cellStyle name="Normal 6 3 3 5 5" xfId="36009" xr:uid="{00000000-0005-0000-0000-000040770000}"/>
    <cellStyle name="Normal 6 3 3 6" xfId="36010" xr:uid="{00000000-0005-0000-0000-000041770000}"/>
    <cellStyle name="Normal 6 3 3 6 2" xfId="36011" xr:uid="{00000000-0005-0000-0000-000042770000}"/>
    <cellStyle name="Normal 6 3 3 7" xfId="36012" xr:uid="{00000000-0005-0000-0000-000043770000}"/>
    <cellStyle name="Normal 6 3 3 7 2" xfId="36013" xr:uid="{00000000-0005-0000-0000-000044770000}"/>
    <cellStyle name="Normal 6 3 3 8" xfId="36014" xr:uid="{00000000-0005-0000-0000-000045770000}"/>
    <cellStyle name="Normal 6 3 3 8 2" xfId="36015" xr:uid="{00000000-0005-0000-0000-000046770000}"/>
    <cellStyle name="Normal 6 3 3 9" xfId="36016" xr:uid="{00000000-0005-0000-0000-000047770000}"/>
    <cellStyle name="Normal 6 3 4" xfId="12092" xr:uid="{00000000-0005-0000-0000-000048770000}"/>
    <cellStyle name="Normal 6 3 4 10" xfId="36018" xr:uid="{00000000-0005-0000-0000-000049770000}"/>
    <cellStyle name="Normal 6 3 4 11" xfId="36017" xr:uid="{00000000-0005-0000-0000-00004A770000}"/>
    <cellStyle name="Normal 6 3 4 2" xfId="36019" xr:uid="{00000000-0005-0000-0000-00004B770000}"/>
    <cellStyle name="Normal 6 3 4 2 2" xfId="36020" xr:uid="{00000000-0005-0000-0000-00004C770000}"/>
    <cellStyle name="Normal 6 3 4 2 2 2" xfId="36021" xr:uid="{00000000-0005-0000-0000-00004D770000}"/>
    <cellStyle name="Normal 6 3 4 2 3" xfId="36022" xr:uid="{00000000-0005-0000-0000-00004E770000}"/>
    <cellStyle name="Normal 6 3 4 2 3 2" xfId="36023" xr:uid="{00000000-0005-0000-0000-00004F770000}"/>
    <cellStyle name="Normal 6 3 4 2 4" xfId="36024" xr:uid="{00000000-0005-0000-0000-000050770000}"/>
    <cellStyle name="Normal 6 3 4 2 4 2" xfId="36025" xr:uid="{00000000-0005-0000-0000-000051770000}"/>
    <cellStyle name="Normal 6 3 4 2 5" xfId="36026" xr:uid="{00000000-0005-0000-0000-000052770000}"/>
    <cellStyle name="Normal 6 3 4 2 6" xfId="36027" xr:uid="{00000000-0005-0000-0000-000053770000}"/>
    <cellStyle name="Normal 6 3 4 3" xfId="36028" xr:uid="{00000000-0005-0000-0000-000054770000}"/>
    <cellStyle name="Normal 6 3 4 3 2" xfId="36029" xr:uid="{00000000-0005-0000-0000-000055770000}"/>
    <cellStyle name="Normal 6 3 4 3 2 2" xfId="36030" xr:uid="{00000000-0005-0000-0000-000056770000}"/>
    <cellStyle name="Normal 6 3 4 3 3" xfId="36031" xr:uid="{00000000-0005-0000-0000-000057770000}"/>
    <cellStyle name="Normal 6 3 4 3 3 2" xfId="36032" xr:uid="{00000000-0005-0000-0000-000058770000}"/>
    <cellStyle name="Normal 6 3 4 3 4" xfId="36033" xr:uid="{00000000-0005-0000-0000-000059770000}"/>
    <cellStyle name="Normal 6 3 4 3 4 2" xfId="36034" xr:uid="{00000000-0005-0000-0000-00005A770000}"/>
    <cellStyle name="Normal 6 3 4 3 5" xfId="36035" xr:uid="{00000000-0005-0000-0000-00005B770000}"/>
    <cellStyle name="Normal 6 3 4 3 6" xfId="36036" xr:uid="{00000000-0005-0000-0000-00005C770000}"/>
    <cellStyle name="Normal 6 3 4 4" xfId="36037" xr:uid="{00000000-0005-0000-0000-00005D770000}"/>
    <cellStyle name="Normal 6 3 4 4 2" xfId="36038" xr:uid="{00000000-0005-0000-0000-00005E770000}"/>
    <cellStyle name="Normal 6 3 4 4 2 2" xfId="36039" xr:uid="{00000000-0005-0000-0000-00005F770000}"/>
    <cellStyle name="Normal 6 3 4 4 3" xfId="36040" xr:uid="{00000000-0005-0000-0000-000060770000}"/>
    <cellStyle name="Normal 6 3 4 4 3 2" xfId="36041" xr:uid="{00000000-0005-0000-0000-000061770000}"/>
    <cellStyle name="Normal 6 3 4 4 4" xfId="36042" xr:uid="{00000000-0005-0000-0000-000062770000}"/>
    <cellStyle name="Normal 6 3 4 4 4 2" xfId="36043" xr:uid="{00000000-0005-0000-0000-000063770000}"/>
    <cellStyle name="Normal 6 3 4 4 5" xfId="36044" xr:uid="{00000000-0005-0000-0000-000064770000}"/>
    <cellStyle name="Normal 6 3 4 4 6" xfId="36045" xr:uid="{00000000-0005-0000-0000-000065770000}"/>
    <cellStyle name="Normal 6 3 4 5" xfId="36046" xr:uid="{00000000-0005-0000-0000-000066770000}"/>
    <cellStyle name="Normal 6 3 4 5 2" xfId="36047" xr:uid="{00000000-0005-0000-0000-000067770000}"/>
    <cellStyle name="Normal 6 3 4 5 2 2" xfId="36048" xr:uid="{00000000-0005-0000-0000-000068770000}"/>
    <cellStyle name="Normal 6 3 4 5 3" xfId="36049" xr:uid="{00000000-0005-0000-0000-000069770000}"/>
    <cellStyle name="Normal 6 3 4 5 3 2" xfId="36050" xr:uid="{00000000-0005-0000-0000-00006A770000}"/>
    <cellStyle name="Normal 6 3 4 5 4" xfId="36051" xr:uid="{00000000-0005-0000-0000-00006B770000}"/>
    <cellStyle name="Normal 6 3 4 5 5" xfId="36052" xr:uid="{00000000-0005-0000-0000-00006C770000}"/>
    <cellStyle name="Normal 6 3 4 6" xfId="36053" xr:uid="{00000000-0005-0000-0000-00006D770000}"/>
    <cellStyle name="Normal 6 3 4 6 2" xfId="36054" xr:uid="{00000000-0005-0000-0000-00006E770000}"/>
    <cellStyle name="Normal 6 3 4 7" xfId="36055" xr:uid="{00000000-0005-0000-0000-00006F770000}"/>
    <cellStyle name="Normal 6 3 4 7 2" xfId="36056" xr:uid="{00000000-0005-0000-0000-000070770000}"/>
    <cellStyle name="Normal 6 3 4 8" xfId="36057" xr:uid="{00000000-0005-0000-0000-000071770000}"/>
    <cellStyle name="Normal 6 3 4 8 2" xfId="36058" xr:uid="{00000000-0005-0000-0000-000072770000}"/>
    <cellStyle name="Normal 6 3 4 9" xfId="36059" xr:uid="{00000000-0005-0000-0000-000073770000}"/>
    <cellStyle name="Normal 6 3 5" xfId="12093" xr:uid="{00000000-0005-0000-0000-000074770000}"/>
    <cellStyle name="Normal 6 3 5 2" xfId="36061" xr:uid="{00000000-0005-0000-0000-000075770000}"/>
    <cellStyle name="Normal 6 3 5 2 2" xfId="36062" xr:uid="{00000000-0005-0000-0000-000076770000}"/>
    <cellStyle name="Normal 6 3 5 3" xfId="36063" xr:uid="{00000000-0005-0000-0000-000077770000}"/>
    <cellStyle name="Normal 6 3 5 3 2" xfId="36064" xr:uid="{00000000-0005-0000-0000-000078770000}"/>
    <cellStyle name="Normal 6 3 5 4" xfId="36065" xr:uid="{00000000-0005-0000-0000-000079770000}"/>
    <cellStyle name="Normal 6 3 5 4 2" xfId="36066" xr:uid="{00000000-0005-0000-0000-00007A770000}"/>
    <cellStyle name="Normal 6 3 5 5" xfId="36067" xr:uid="{00000000-0005-0000-0000-00007B770000}"/>
    <cellStyle name="Normal 6 3 5 6" xfId="36068" xr:uid="{00000000-0005-0000-0000-00007C770000}"/>
    <cellStyle name="Normal 6 3 5 7" xfId="36060" xr:uid="{00000000-0005-0000-0000-00007D770000}"/>
    <cellStyle name="Normal 6 3 6" xfId="36069" xr:uid="{00000000-0005-0000-0000-00007E770000}"/>
    <cellStyle name="Normal 6 3 6 2" xfId="36070" xr:uid="{00000000-0005-0000-0000-00007F770000}"/>
    <cellStyle name="Normal 6 3 6 2 2" xfId="36071" xr:uid="{00000000-0005-0000-0000-000080770000}"/>
    <cellStyle name="Normal 6 3 6 3" xfId="36072" xr:uid="{00000000-0005-0000-0000-000081770000}"/>
    <cellStyle name="Normal 6 3 6 3 2" xfId="36073" xr:uid="{00000000-0005-0000-0000-000082770000}"/>
    <cellStyle name="Normal 6 3 6 4" xfId="36074" xr:uid="{00000000-0005-0000-0000-000083770000}"/>
    <cellStyle name="Normal 6 3 6 4 2" xfId="36075" xr:uid="{00000000-0005-0000-0000-000084770000}"/>
    <cellStyle name="Normal 6 3 6 5" xfId="36076" xr:uid="{00000000-0005-0000-0000-000085770000}"/>
    <cellStyle name="Normal 6 3 6 6" xfId="36077" xr:uid="{00000000-0005-0000-0000-000086770000}"/>
    <cellStyle name="Normal 6 3 7" xfId="36078" xr:uid="{00000000-0005-0000-0000-000087770000}"/>
    <cellStyle name="Normal 6 3 7 2" xfId="36079" xr:uid="{00000000-0005-0000-0000-000088770000}"/>
    <cellStyle name="Normal 6 3 7 2 2" xfId="36080" xr:uid="{00000000-0005-0000-0000-000089770000}"/>
    <cellStyle name="Normal 6 3 7 3" xfId="36081" xr:uid="{00000000-0005-0000-0000-00008A770000}"/>
    <cellStyle name="Normal 6 3 7 3 2" xfId="36082" xr:uid="{00000000-0005-0000-0000-00008B770000}"/>
    <cellStyle name="Normal 6 3 7 4" xfId="36083" xr:uid="{00000000-0005-0000-0000-00008C770000}"/>
    <cellStyle name="Normal 6 3 7 4 2" xfId="36084" xr:uid="{00000000-0005-0000-0000-00008D770000}"/>
    <cellStyle name="Normal 6 3 7 5" xfId="36085" xr:uid="{00000000-0005-0000-0000-00008E770000}"/>
    <cellStyle name="Normal 6 3 7 6" xfId="36086" xr:uid="{00000000-0005-0000-0000-00008F770000}"/>
    <cellStyle name="Normal 6 3 8" xfId="36087" xr:uid="{00000000-0005-0000-0000-000090770000}"/>
    <cellStyle name="Normal 6 3 8 2" xfId="36088" xr:uid="{00000000-0005-0000-0000-000091770000}"/>
    <cellStyle name="Normal 6 3 8 2 2" xfId="36089" xr:uid="{00000000-0005-0000-0000-000092770000}"/>
    <cellStyle name="Normal 6 3 8 3" xfId="36090" xr:uid="{00000000-0005-0000-0000-000093770000}"/>
    <cellStyle name="Normal 6 3 8 3 2" xfId="36091" xr:uid="{00000000-0005-0000-0000-000094770000}"/>
    <cellStyle name="Normal 6 3 8 4" xfId="36092" xr:uid="{00000000-0005-0000-0000-000095770000}"/>
    <cellStyle name="Normal 6 3 8 5" xfId="36093" xr:uid="{00000000-0005-0000-0000-000096770000}"/>
    <cellStyle name="Normal 6 3 9" xfId="36094" xr:uid="{00000000-0005-0000-0000-000097770000}"/>
    <cellStyle name="Normal 6 3 9 2" xfId="36095" xr:uid="{00000000-0005-0000-0000-000098770000}"/>
    <cellStyle name="Normal 6 4" xfId="12094" xr:uid="{00000000-0005-0000-0000-000099770000}"/>
    <cellStyle name="Normal 6 4 10" xfId="36097" xr:uid="{00000000-0005-0000-0000-00009A770000}"/>
    <cellStyle name="Normal 6 4 10 2" xfId="36098" xr:uid="{00000000-0005-0000-0000-00009B770000}"/>
    <cellStyle name="Normal 6 4 11" xfId="36099" xr:uid="{00000000-0005-0000-0000-00009C770000}"/>
    <cellStyle name="Normal 6 4 12" xfId="36100" xr:uid="{00000000-0005-0000-0000-00009D770000}"/>
    <cellStyle name="Normal 6 4 13" xfId="36096" xr:uid="{00000000-0005-0000-0000-00009E770000}"/>
    <cellStyle name="Normal 6 4 2" xfId="12095" xr:uid="{00000000-0005-0000-0000-00009F770000}"/>
    <cellStyle name="Normal 6 4 2 10" xfId="36102" xr:uid="{00000000-0005-0000-0000-0000A0770000}"/>
    <cellStyle name="Normal 6 4 2 11" xfId="36101" xr:uid="{00000000-0005-0000-0000-0000A1770000}"/>
    <cellStyle name="Normal 6 4 2 2" xfId="12096" xr:uid="{00000000-0005-0000-0000-0000A2770000}"/>
    <cellStyle name="Normal 6 4 2 2 2" xfId="36104" xr:uid="{00000000-0005-0000-0000-0000A3770000}"/>
    <cellStyle name="Normal 6 4 2 2 2 2" xfId="36105" xr:uid="{00000000-0005-0000-0000-0000A4770000}"/>
    <cellStyle name="Normal 6 4 2 2 3" xfId="36106" xr:uid="{00000000-0005-0000-0000-0000A5770000}"/>
    <cellStyle name="Normal 6 4 2 2 3 2" xfId="36107" xr:uid="{00000000-0005-0000-0000-0000A6770000}"/>
    <cellStyle name="Normal 6 4 2 2 4" xfId="36108" xr:uid="{00000000-0005-0000-0000-0000A7770000}"/>
    <cellStyle name="Normal 6 4 2 2 4 2" xfId="36109" xr:uid="{00000000-0005-0000-0000-0000A8770000}"/>
    <cellStyle name="Normal 6 4 2 2 5" xfId="36110" xr:uid="{00000000-0005-0000-0000-0000A9770000}"/>
    <cellStyle name="Normal 6 4 2 2 6" xfId="36111" xr:uid="{00000000-0005-0000-0000-0000AA770000}"/>
    <cellStyle name="Normal 6 4 2 2 7" xfId="36103" xr:uid="{00000000-0005-0000-0000-0000AB770000}"/>
    <cellStyle name="Normal 6 4 2 3" xfId="12097" xr:uid="{00000000-0005-0000-0000-0000AC770000}"/>
    <cellStyle name="Normal 6 4 2 3 2" xfId="36113" xr:uid="{00000000-0005-0000-0000-0000AD770000}"/>
    <cellStyle name="Normal 6 4 2 3 2 2" xfId="36114" xr:uid="{00000000-0005-0000-0000-0000AE770000}"/>
    <cellStyle name="Normal 6 4 2 3 3" xfId="36115" xr:uid="{00000000-0005-0000-0000-0000AF770000}"/>
    <cellStyle name="Normal 6 4 2 3 3 2" xfId="36116" xr:uid="{00000000-0005-0000-0000-0000B0770000}"/>
    <cellStyle name="Normal 6 4 2 3 4" xfId="36117" xr:uid="{00000000-0005-0000-0000-0000B1770000}"/>
    <cellStyle name="Normal 6 4 2 3 4 2" xfId="36118" xr:uid="{00000000-0005-0000-0000-0000B2770000}"/>
    <cellStyle name="Normal 6 4 2 3 5" xfId="36119" xr:uid="{00000000-0005-0000-0000-0000B3770000}"/>
    <cellStyle name="Normal 6 4 2 3 6" xfId="36120" xr:uid="{00000000-0005-0000-0000-0000B4770000}"/>
    <cellStyle name="Normal 6 4 2 3 7" xfId="36112" xr:uid="{00000000-0005-0000-0000-0000B5770000}"/>
    <cellStyle name="Normal 6 4 2 4" xfId="36121" xr:uid="{00000000-0005-0000-0000-0000B6770000}"/>
    <cellStyle name="Normal 6 4 2 4 2" xfId="36122" xr:uid="{00000000-0005-0000-0000-0000B7770000}"/>
    <cellStyle name="Normal 6 4 2 4 2 2" xfId="36123" xr:uid="{00000000-0005-0000-0000-0000B8770000}"/>
    <cellStyle name="Normal 6 4 2 4 3" xfId="36124" xr:uid="{00000000-0005-0000-0000-0000B9770000}"/>
    <cellStyle name="Normal 6 4 2 4 3 2" xfId="36125" xr:uid="{00000000-0005-0000-0000-0000BA770000}"/>
    <cellStyle name="Normal 6 4 2 4 4" xfId="36126" xr:uid="{00000000-0005-0000-0000-0000BB770000}"/>
    <cellStyle name="Normal 6 4 2 4 4 2" xfId="36127" xr:uid="{00000000-0005-0000-0000-0000BC770000}"/>
    <cellStyle name="Normal 6 4 2 4 5" xfId="36128" xr:uid="{00000000-0005-0000-0000-0000BD770000}"/>
    <cellStyle name="Normal 6 4 2 4 6" xfId="36129" xr:uid="{00000000-0005-0000-0000-0000BE770000}"/>
    <cellStyle name="Normal 6 4 2 5" xfId="36130" xr:uid="{00000000-0005-0000-0000-0000BF770000}"/>
    <cellStyle name="Normal 6 4 2 5 2" xfId="36131" xr:uid="{00000000-0005-0000-0000-0000C0770000}"/>
    <cellStyle name="Normal 6 4 2 5 2 2" xfId="36132" xr:uid="{00000000-0005-0000-0000-0000C1770000}"/>
    <cellStyle name="Normal 6 4 2 5 3" xfId="36133" xr:uid="{00000000-0005-0000-0000-0000C2770000}"/>
    <cellStyle name="Normal 6 4 2 5 3 2" xfId="36134" xr:uid="{00000000-0005-0000-0000-0000C3770000}"/>
    <cellStyle name="Normal 6 4 2 5 4" xfId="36135" xr:uid="{00000000-0005-0000-0000-0000C4770000}"/>
    <cellStyle name="Normal 6 4 2 5 5" xfId="36136" xr:uid="{00000000-0005-0000-0000-0000C5770000}"/>
    <cellStyle name="Normal 6 4 2 6" xfId="36137" xr:uid="{00000000-0005-0000-0000-0000C6770000}"/>
    <cellStyle name="Normal 6 4 2 6 2" xfId="36138" xr:uid="{00000000-0005-0000-0000-0000C7770000}"/>
    <cellStyle name="Normal 6 4 2 7" xfId="36139" xr:uid="{00000000-0005-0000-0000-0000C8770000}"/>
    <cellStyle name="Normal 6 4 2 7 2" xfId="36140" xr:uid="{00000000-0005-0000-0000-0000C9770000}"/>
    <cellStyle name="Normal 6 4 2 8" xfId="36141" xr:uid="{00000000-0005-0000-0000-0000CA770000}"/>
    <cellStyle name="Normal 6 4 2 8 2" xfId="36142" xr:uid="{00000000-0005-0000-0000-0000CB770000}"/>
    <cellStyle name="Normal 6 4 2 9" xfId="36143" xr:uid="{00000000-0005-0000-0000-0000CC770000}"/>
    <cellStyle name="Normal 6 4 3" xfId="12098" xr:uid="{00000000-0005-0000-0000-0000CD770000}"/>
    <cellStyle name="Normal 6 4 3 10" xfId="36145" xr:uid="{00000000-0005-0000-0000-0000CE770000}"/>
    <cellStyle name="Normal 6 4 3 11" xfId="36144" xr:uid="{00000000-0005-0000-0000-0000CF770000}"/>
    <cellStyle name="Normal 6 4 3 2" xfId="36146" xr:uid="{00000000-0005-0000-0000-0000D0770000}"/>
    <cellStyle name="Normal 6 4 3 2 2" xfId="36147" xr:uid="{00000000-0005-0000-0000-0000D1770000}"/>
    <cellStyle name="Normal 6 4 3 2 2 2" xfId="36148" xr:uid="{00000000-0005-0000-0000-0000D2770000}"/>
    <cellStyle name="Normal 6 4 3 2 3" xfId="36149" xr:uid="{00000000-0005-0000-0000-0000D3770000}"/>
    <cellStyle name="Normal 6 4 3 2 3 2" xfId="36150" xr:uid="{00000000-0005-0000-0000-0000D4770000}"/>
    <cellStyle name="Normal 6 4 3 2 4" xfId="36151" xr:uid="{00000000-0005-0000-0000-0000D5770000}"/>
    <cellStyle name="Normal 6 4 3 2 4 2" xfId="36152" xr:uid="{00000000-0005-0000-0000-0000D6770000}"/>
    <cellStyle name="Normal 6 4 3 2 5" xfId="36153" xr:uid="{00000000-0005-0000-0000-0000D7770000}"/>
    <cellStyle name="Normal 6 4 3 2 6" xfId="36154" xr:uid="{00000000-0005-0000-0000-0000D8770000}"/>
    <cellStyle name="Normal 6 4 3 3" xfId="36155" xr:uid="{00000000-0005-0000-0000-0000D9770000}"/>
    <cellStyle name="Normal 6 4 3 3 2" xfId="36156" xr:uid="{00000000-0005-0000-0000-0000DA770000}"/>
    <cellStyle name="Normal 6 4 3 3 2 2" xfId="36157" xr:uid="{00000000-0005-0000-0000-0000DB770000}"/>
    <cellStyle name="Normal 6 4 3 3 3" xfId="36158" xr:uid="{00000000-0005-0000-0000-0000DC770000}"/>
    <cellStyle name="Normal 6 4 3 3 3 2" xfId="36159" xr:uid="{00000000-0005-0000-0000-0000DD770000}"/>
    <cellStyle name="Normal 6 4 3 3 4" xfId="36160" xr:uid="{00000000-0005-0000-0000-0000DE770000}"/>
    <cellStyle name="Normal 6 4 3 3 4 2" xfId="36161" xr:uid="{00000000-0005-0000-0000-0000DF770000}"/>
    <cellStyle name="Normal 6 4 3 3 5" xfId="36162" xr:uid="{00000000-0005-0000-0000-0000E0770000}"/>
    <cellStyle name="Normal 6 4 3 3 6" xfId="36163" xr:uid="{00000000-0005-0000-0000-0000E1770000}"/>
    <cellStyle name="Normal 6 4 3 4" xfId="36164" xr:uid="{00000000-0005-0000-0000-0000E2770000}"/>
    <cellStyle name="Normal 6 4 3 4 2" xfId="36165" xr:uid="{00000000-0005-0000-0000-0000E3770000}"/>
    <cellStyle name="Normal 6 4 3 4 2 2" xfId="36166" xr:uid="{00000000-0005-0000-0000-0000E4770000}"/>
    <cellStyle name="Normal 6 4 3 4 3" xfId="36167" xr:uid="{00000000-0005-0000-0000-0000E5770000}"/>
    <cellStyle name="Normal 6 4 3 4 3 2" xfId="36168" xr:uid="{00000000-0005-0000-0000-0000E6770000}"/>
    <cellStyle name="Normal 6 4 3 4 4" xfId="36169" xr:uid="{00000000-0005-0000-0000-0000E7770000}"/>
    <cellStyle name="Normal 6 4 3 4 4 2" xfId="36170" xr:uid="{00000000-0005-0000-0000-0000E8770000}"/>
    <cellStyle name="Normal 6 4 3 4 5" xfId="36171" xr:uid="{00000000-0005-0000-0000-0000E9770000}"/>
    <cellStyle name="Normal 6 4 3 4 6" xfId="36172" xr:uid="{00000000-0005-0000-0000-0000EA770000}"/>
    <cellStyle name="Normal 6 4 3 5" xfId="36173" xr:uid="{00000000-0005-0000-0000-0000EB770000}"/>
    <cellStyle name="Normal 6 4 3 5 2" xfId="36174" xr:uid="{00000000-0005-0000-0000-0000EC770000}"/>
    <cellStyle name="Normal 6 4 3 5 2 2" xfId="36175" xr:uid="{00000000-0005-0000-0000-0000ED770000}"/>
    <cellStyle name="Normal 6 4 3 5 3" xfId="36176" xr:uid="{00000000-0005-0000-0000-0000EE770000}"/>
    <cellStyle name="Normal 6 4 3 5 3 2" xfId="36177" xr:uid="{00000000-0005-0000-0000-0000EF770000}"/>
    <cellStyle name="Normal 6 4 3 5 4" xfId="36178" xr:uid="{00000000-0005-0000-0000-0000F0770000}"/>
    <cellStyle name="Normal 6 4 3 5 5" xfId="36179" xr:uid="{00000000-0005-0000-0000-0000F1770000}"/>
    <cellStyle name="Normal 6 4 3 6" xfId="36180" xr:uid="{00000000-0005-0000-0000-0000F2770000}"/>
    <cellStyle name="Normal 6 4 3 6 2" xfId="36181" xr:uid="{00000000-0005-0000-0000-0000F3770000}"/>
    <cellStyle name="Normal 6 4 3 7" xfId="36182" xr:uid="{00000000-0005-0000-0000-0000F4770000}"/>
    <cellStyle name="Normal 6 4 3 7 2" xfId="36183" xr:uid="{00000000-0005-0000-0000-0000F5770000}"/>
    <cellStyle name="Normal 6 4 3 8" xfId="36184" xr:uid="{00000000-0005-0000-0000-0000F6770000}"/>
    <cellStyle name="Normal 6 4 3 8 2" xfId="36185" xr:uid="{00000000-0005-0000-0000-0000F7770000}"/>
    <cellStyle name="Normal 6 4 3 9" xfId="36186" xr:uid="{00000000-0005-0000-0000-0000F8770000}"/>
    <cellStyle name="Normal 6 4 4" xfId="36187" xr:uid="{00000000-0005-0000-0000-0000F9770000}"/>
    <cellStyle name="Normal 6 4 4 2" xfId="36188" xr:uid="{00000000-0005-0000-0000-0000FA770000}"/>
    <cellStyle name="Normal 6 4 4 2 2" xfId="36189" xr:uid="{00000000-0005-0000-0000-0000FB770000}"/>
    <cellStyle name="Normal 6 4 4 3" xfId="36190" xr:uid="{00000000-0005-0000-0000-0000FC770000}"/>
    <cellStyle name="Normal 6 4 4 3 2" xfId="36191" xr:uid="{00000000-0005-0000-0000-0000FD770000}"/>
    <cellStyle name="Normal 6 4 4 4" xfId="36192" xr:uid="{00000000-0005-0000-0000-0000FE770000}"/>
    <cellStyle name="Normal 6 4 4 4 2" xfId="36193" xr:uid="{00000000-0005-0000-0000-0000FF770000}"/>
    <cellStyle name="Normal 6 4 4 5" xfId="36194" xr:uid="{00000000-0005-0000-0000-000000780000}"/>
    <cellStyle name="Normal 6 4 4 6" xfId="36195" xr:uid="{00000000-0005-0000-0000-000001780000}"/>
    <cellStyle name="Normal 6 4 5" xfId="36196" xr:uid="{00000000-0005-0000-0000-000002780000}"/>
    <cellStyle name="Normal 6 4 5 2" xfId="36197" xr:uid="{00000000-0005-0000-0000-000003780000}"/>
    <cellStyle name="Normal 6 4 5 2 2" xfId="36198" xr:uid="{00000000-0005-0000-0000-000004780000}"/>
    <cellStyle name="Normal 6 4 5 3" xfId="36199" xr:uid="{00000000-0005-0000-0000-000005780000}"/>
    <cellStyle name="Normal 6 4 5 3 2" xfId="36200" xr:uid="{00000000-0005-0000-0000-000006780000}"/>
    <cellStyle name="Normal 6 4 5 4" xfId="36201" xr:uid="{00000000-0005-0000-0000-000007780000}"/>
    <cellStyle name="Normal 6 4 5 4 2" xfId="36202" xr:uid="{00000000-0005-0000-0000-000008780000}"/>
    <cellStyle name="Normal 6 4 5 5" xfId="36203" xr:uid="{00000000-0005-0000-0000-000009780000}"/>
    <cellStyle name="Normal 6 4 5 6" xfId="36204" xr:uid="{00000000-0005-0000-0000-00000A780000}"/>
    <cellStyle name="Normal 6 4 6" xfId="36205" xr:uid="{00000000-0005-0000-0000-00000B780000}"/>
    <cellStyle name="Normal 6 4 6 2" xfId="36206" xr:uid="{00000000-0005-0000-0000-00000C780000}"/>
    <cellStyle name="Normal 6 4 6 2 2" xfId="36207" xr:uid="{00000000-0005-0000-0000-00000D780000}"/>
    <cellStyle name="Normal 6 4 6 3" xfId="36208" xr:uid="{00000000-0005-0000-0000-00000E780000}"/>
    <cellStyle name="Normal 6 4 6 3 2" xfId="36209" xr:uid="{00000000-0005-0000-0000-00000F780000}"/>
    <cellStyle name="Normal 6 4 6 4" xfId="36210" xr:uid="{00000000-0005-0000-0000-000010780000}"/>
    <cellStyle name="Normal 6 4 6 4 2" xfId="36211" xr:uid="{00000000-0005-0000-0000-000011780000}"/>
    <cellStyle name="Normal 6 4 6 5" xfId="36212" xr:uid="{00000000-0005-0000-0000-000012780000}"/>
    <cellStyle name="Normal 6 4 6 6" xfId="36213" xr:uid="{00000000-0005-0000-0000-000013780000}"/>
    <cellStyle name="Normal 6 4 7" xfId="36214" xr:uid="{00000000-0005-0000-0000-000014780000}"/>
    <cellStyle name="Normal 6 4 7 2" xfId="36215" xr:uid="{00000000-0005-0000-0000-000015780000}"/>
    <cellStyle name="Normal 6 4 7 2 2" xfId="36216" xr:uid="{00000000-0005-0000-0000-000016780000}"/>
    <cellStyle name="Normal 6 4 7 3" xfId="36217" xr:uid="{00000000-0005-0000-0000-000017780000}"/>
    <cellStyle name="Normal 6 4 7 3 2" xfId="36218" xr:uid="{00000000-0005-0000-0000-000018780000}"/>
    <cellStyle name="Normal 6 4 7 4" xfId="36219" xr:uid="{00000000-0005-0000-0000-000019780000}"/>
    <cellStyle name="Normal 6 4 7 5" xfId="36220" xr:uid="{00000000-0005-0000-0000-00001A780000}"/>
    <cellStyle name="Normal 6 4 8" xfId="36221" xr:uid="{00000000-0005-0000-0000-00001B780000}"/>
    <cellStyle name="Normal 6 4 8 2" xfId="36222" xr:uid="{00000000-0005-0000-0000-00001C780000}"/>
    <cellStyle name="Normal 6 4 9" xfId="36223" xr:uid="{00000000-0005-0000-0000-00001D780000}"/>
    <cellStyle name="Normal 6 4 9 2" xfId="36224" xr:uid="{00000000-0005-0000-0000-00001E780000}"/>
    <cellStyle name="Normal 6 5" xfId="12099" xr:uid="{00000000-0005-0000-0000-00001F780000}"/>
    <cellStyle name="Normal 6 5 10" xfId="36226" xr:uid="{00000000-0005-0000-0000-000020780000}"/>
    <cellStyle name="Normal 6 5 11" xfId="36227" xr:uid="{00000000-0005-0000-0000-000021780000}"/>
    <cellStyle name="Normal 6 5 12" xfId="36225" xr:uid="{00000000-0005-0000-0000-000022780000}"/>
    <cellStyle name="Normal 6 5 2" xfId="12100" xr:uid="{00000000-0005-0000-0000-000023780000}"/>
    <cellStyle name="Normal 6 5 2 2" xfId="12101" xr:uid="{00000000-0005-0000-0000-000024780000}"/>
    <cellStyle name="Normal 6 5 2 2 2" xfId="36230" xr:uid="{00000000-0005-0000-0000-000025780000}"/>
    <cellStyle name="Normal 6 5 2 2 3" xfId="36229" xr:uid="{00000000-0005-0000-0000-000026780000}"/>
    <cellStyle name="Normal 6 5 2 3" xfId="36231" xr:uid="{00000000-0005-0000-0000-000027780000}"/>
    <cellStyle name="Normal 6 5 2 3 2" xfId="36232" xr:uid="{00000000-0005-0000-0000-000028780000}"/>
    <cellStyle name="Normal 6 5 2 4" xfId="36233" xr:uid="{00000000-0005-0000-0000-000029780000}"/>
    <cellStyle name="Normal 6 5 2 4 2" xfId="36234" xr:uid="{00000000-0005-0000-0000-00002A780000}"/>
    <cellStyle name="Normal 6 5 2 5" xfId="36235" xr:uid="{00000000-0005-0000-0000-00002B780000}"/>
    <cellStyle name="Normal 6 5 2 6" xfId="36236" xr:uid="{00000000-0005-0000-0000-00002C780000}"/>
    <cellStyle name="Normal 6 5 2 7" xfId="36228" xr:uid="{00000000-0005-0000-0000-00002D780000}"/>
    <cellStyle name="Normal 6 5 3" xfId="12102" xr:uid="{00000000-0005-0000-0000-00002E780000}"/>
    <cellStyle name="Normal 6 5 3 2" xfId="36238" xr:uid="{00000000-0005-0000-0000-00002F780000}"/>
    <cellStyle name="Normal 6 5 3 2 2" xfId="36239" xr:uid="{00000000-0005-0000-0000-000030780000}"/>
    <cellStyle name="Normal 6 5 3 3" xfId="36240" xr:uid="{00000000-0005-0000-0000-000031780000}"/>
    <cellStyle name="Normal 6 5 3 3 2" xfId="36241" xr:uid="{00000000-0005-0000-0000-000032780000}"/>
    <cellStyle name="Normal 6 5 3 4" xfId="36242" xr:uid="{00000000-0005-0000-0000-000033780000}"/>
    <cellStyle name="Normal 6 5 3 4 2" xfId="36243" xr:uid="{00000000-0005-0000-0000-000034780000}"/>
    <cellStyle name="Normal 6 5 3 5" xfId="36244" xr:uid="{00000000-0005-0000-0000-000035780000}"/>
    <cellStyle name="Normal 6 5 3 6" xfId="36245" xr:uid="{00000000-0005-0000-0000-000036780000}"/>
    <cellStyle name="Normal 6 5 3 7" xfId="36237" xr:uid="{00000000-0005-0000-0000-000037780000}"/>
    <cellStyle name="Normal 6 5 4" xfId="12103" xr:uid="{00000000-0005-0000-0000-000038780000}"/>
    <cellStyle name="Normal 6 5 4 2" xfId="36247" xr:uid="{00000000-0005-0000-0000-000039780000}"/>
    <cellStyle name="Normal 6 5 4 2 2" xfId="36248" xr:uid="{00000000-0005-0000-0000-00003A780000}"/>
    <cellStyle name="Normal 6 5 4 3" xfId="36249" xr:uid="{00000000-0005-0000-0000-00003B780000}"/>
    <cellStyle name="Normal 6 5 4 3 2" xfId="36250" xr:uid="{00000000-0005-0000-0000-00003C780000}"/>
    <cellStyle name="Normal 6 5 4 4" xfId="36251" xr:uid="{00000000-0005-0000-0000-00003D780000}"/>
    <cellStyle name="Normal 6 5 4 4 2" xfId="36252" xr:uid="{00000000-0005-0000-0000-00003E780000}"/>
    <cellStyle name="Normal 6 5 4 5" xfId="36253" xr:uid="{00000000-0005-0000-0000-00003F780000}"/>
    <cellStyle name="Normal 6 5 4 6" xfId="36254" xr:uid="{00000000-0005-0000-0000-000040780000}"/>
    <cellStyle name="Normal 6 5 4 7" xfId="36246" xr:uid="{00000000-0005-0000-0000-000041780000}"/>
    <cellStyle name="Normal 6 5 5" xfId="36255" xr:uid="{00000000-0005-0000-0000-000042780000}"/>
    <cellStyle name="Normal 6 5 5 2" xfId="36256" xr:uid="{00000000-0005-0000-0000-000043780000}"/>
    <cellStyle name="Normal 6 5 5 2 2" xfId="36257" xr:uid="{00000000-0005-0000-0000-000044780000}"/>
    <cellStyle name="Normal 6 5 5 3" xfId="36258" xr:uid="{00000000-0005-0000-0000-000045780000}"/>
    <cellStyle name="Normal 6 5 5 3 2" xfId="36259" xr:uid="{00000000-0005-0000-0000-000046780000}"/>
    <cellStyle name="Normal 6 5 5 4" xfId="36260" xr:uid="{00000000-0005-0000-0000-000047780000}"/>
    <cellStyle name="Normal 6 5 5 4 2" xfId="36261" xr:uid="{00000000-0005-0000-0000-000048780000}"/>
    <cellStyle name="Normal 6 5 5 5" xfId="36262" xr:uid="{00000000-0005-0000-0000-000049780000}"/>
    <cellStyle name="Normal 6 5 5 6" xfId="36263" xr:uid="{00000000-0005-0000-0000-00004A780000}"/>
    <cellStyle name="Normal 6 5 6" xfId="36264" xr:uid="{00000000-0005-0000-0000-00004B780000}"/>
    <cellStyle name="Normal 6 5 6 2" xfId="36265" xr:uid="{00000000-0005-0000-0000-00004C780000}"/>
    <cellStyle name="Normal 6 5 6 2 2" xfId="36266" xr:uid="{00000000-0005-0000-0000-00004D780000}"/>
    <cellStyle name="Normal 6 5 6 3" xfId="36267" xr:uid="{00000000-0005-0000-0000-00004E780000}"/>
    <cellStyle name="Normal 6 5 6 3 2" xfId="36268" xr:uid="{00000000-0005-0000-0000-00004F780000}"/>
    <cellStyle name="Normal 6 5 6 4" xfId="36269" xr:uid="{00000000-0005-0000-0000-000050780000}"/>
    <cellStyle name="Normal 6 5 6 5" xfId="36270" xr:uid="{00000000-0005-0000-0000-000051780000}"/>
    <cellStyle name="Normal 6 5 7" xfId="36271" xr:uid="{00000000-0005-0000-0000-000052780000}"/>
    <cellStyle name="Normal 6 5 7 2" xfId="36272" xr:uid="{00000000-0005-0000-0000-000053780000}"/>
    <cellStyle name="Normal 6 5 8" xfId="36273" xr:uid="{00000000-0005-0000-0000-000054780000}"/>
    <cellStyle name="Normal 6 5 8 2" xfId="36274" xr:uid="{00000000-0005-0000-0000-000055780000}"/>
    <cellStyle name="Normal 6 5 9" xfId="36275" xr:uid="{00000000-0005-0000-0000-000056780000}"/>
    <cellStyle name="Normal 6 5 9 2" xfId="36276" xr:uid="{00000000-0005-0000-0000-000057780000}"/>
    <cellStyle name="Normal 6 6" xfId="12104" xr:uid="{00000000-0005-0000-0000-000058780000}"/>
    <cellStyle name="Normal 6 6 10" xfId="36278" xr:uid="{00000000-0005-0000-0000-000059780000}"/>
    <cellStyle name="Normal 6 6 11" xfId="36277" xr:uid="{00000000-0005-0000-0000-00005A780000}"/>
    <cellStyle name="Normal 6 6 2" xfId="12105" xr:uid="{00000000-0005-0000-0000-00005B780000}"/>
    <cellStyle name="Normal 6 6 2 2" xfId="12106" xr:uid="{00000000-0005-0000-0000-00005C780000}"/>
    <cellStyle name="Normal 6 6 2 2 2" xfId="36281" xr:uid="{00000000-0005-0000-0000-00005D780000}"/>
    <cellStyle name="Normal 6 6 2 2 3" xfId="36280" xr:uid="{00000000-0005-0000-0000-00005E780000}"/>
    <cellStyle name="Normal 6 6 2 3" xfId="36282" xr:uid="{00000000-0005-0000-0000-00005F780000}"/>
    <cellStyle name="Normal 6 6 2 3 2" xfId="36283" xr:uid="{00000000-0005-0000-0000-000060780000}"/>
    <cellStyle name="Normal 6 6 2 4" xfId="36284" xr:uid="{00000000-0005-0000-0000-000061780000}"/>
    <cellStyle name="Normal 6 6 2 4 2" xfId="36285" xr:uid="{00000000-0005-0000-0000-000062780000}"/>
    <cellStyle name="Normal 6 6 2 5" xfId="36286" xr:uid="{00000000-0005-0000-0000-000063780000}"/>
    <cellStyle name="Normal 6 6 2 6" xfId="36287" xr:uid="{00000000-0005-0000-0000-000064780000}"/>
    <cellStyle name="Normal 6 6 2 7" xfId="36279" xr:uid="{00000000-0005-0000-0000-000065780000}"/>
    <cellStyle name="Normal 6 6 3" xfId="12107" xr:uid="{00000000-0005-0000-0000-000066780000}"/>
    <cellStyle name="Normal 6 6 3 2" xfId="36289" xr:uid="{00000000-0005-0000-0000-000067780000}"/>
    <cellStyle name="Normal 6 6 3 2 2" xfId="36290" xr:uid="{00000000-0005-0000-0000-000068780000}"/>
    <cellStyle name="Normal 6 6 3 3" xfId="36291" xr:uid="{00000000-0005-0000-0000-000069780000}"/>
    <cellStyle name="Normal 6 6 3 3 2" xfId="36292" xr:uid="{00000000-0005-0000-0000-00006A780000}"/>
    <cellStyle name="Normal 6 6 3 4" xfId="36293" xr:uid="{00000000-0005-0000-0000-00006B780000}"/>
    <cellStyle name="Normal 6 6 3 4 2" xfId="36294" xr:uid="{00000000-0005-0000-0000-00006C780000}"/>
    <cellStyle name="Normal 6 6 3 5" xfId="36295" xr:uid="{00000000-0005-0000-0000-00006D780000}"/>
    <cellStyle name="Normal 6 6 3 6" xfId="36296" xr:uid="{00000000-0005-0000-0000-00006E780000}"/>
    <cellStyle name="Normal 6 6 3 7" xfId="36288" xr:uid="{00000000-0005-0000-0000-00006F780000}"/>
    <cellStyle name="Normal 6 6 4" xfId="12108" xr:uid="{00000000-0005-0000-0000-000070780000}"/>
    <cellStyle name="Normal 6 6 4 2" xfId="36298" xr:uid="{00000000-0005-0000-0000-000071780000}"/>
    <cellStyle name="Normal 6 6 4 2 2" xfId="36299" xr:uid="{00000000-0005-0000-0000-000072780000}"/>
    <cellStyle name="Normal 6 6 4 3" xfId="36300" xr:uid="{00000000-0005-0000-0000-000073780000}"/>
    <cellStyle name="Normal 6 6 4 3 2" xfId="36301" xr:uid="{00000000-0005-0000-0000-000074780000}"/>
    <cellStyle name="Normal 6 6 4 4" xfId="36302" xr:uid="{00000000-0005-0000-0000-000075780000}"/>
    <cellStyle name="Normal 6 6 4 4 2" xfId="36303" xr:uid="{00000000-0005-0000-0000-000076780000}"/>
    <cellStyle name="Normal 6 6 4 5" xfId="36304" xr:uid="{00000000-0005-0000-0000-000077780000}"/>
    <cellStyle name="Normal 6 6 4 6" xfId="36305" xr:uid="{00000000-0005-0000-0000-000078780000}"/>
    <cellStyle name="Normal 6 6 4 7" xfId="36297" xr:uid="{00000000-0005-0000-0000-000079780000}"/>
    <cellStyle name="Normal 6 6 5" xfId="36306" xr:uid="{00000000-0005-0000-0000-00007A780000}"/>
    <cellStyle name="Normal 6 6 5 2" xfId="36307" xr:uid="{00000000-0005-0000-0000-00007B780000}"/>
    <cellStyle name="Normal 6 6 5 2 2" xfId="36308" xr:uid="{00000000-0005-0000-0000-00007C780000}"/>
    <cellStyle name="Normal 6 6 5 3" xfId="36309" xr:uid="{00000000-0005-0000-0000-00007D780000}"/>
    <cellStyle name="Normal 6 6 5 3 2" xfId="36310" xr:uid="{00000000-0005-0000-0000-00007E780000}"/>
    <cellStyle name="Normal 6 6 5 4" xfId="36311" xr:uid="{00000000-0005-0000-0000-00007F780000}"/>
    <cellStyle name="Normal 6 6 5 5" xfId="36312" xr:uid="{00000000-0005-0000-0000-000080780000}"/>
    <cellStyle name="Normal 6 6 6" xfId="36313" xr:uid="{00000000-0005-0000-0000-000081780000}"/>
    <cellStyle name="Normal 6 6 6 2" xfId="36314" xr:uid="{00000000-0005-0000-0000-000082780000}"/>
    <cellStyle name="Normal 6 6 7" xfId="36315" xr:uid="{00000000-0005-0000-0000-000083780000}"/>
    <cellStyle name="Normal 6 6 7 2" xfId="36316" xr:uid="{00000000-0005-0000-0000-000084780000}"/>
    <cellStyle name="Normal 6 6 8" xfId="36317" xr:uid="{00000000-0005-0000-0000-000085780000}"/>
    <cellStyle name="Normal 6 6 8 2" xfId="36318" xr:uid="{00000000-0005-0000-0000-000086780000}"/>
    <cellStyle name="Normal 6 6 9" xfId="36319" xr:uid="{00000000-0005-0000-0000-000087780000}"/>
    <cellStyle name="Normal 6 7" xfId="12109" xr:uid="{00000000-0005-0000-0000-000088780000}"/>
    <cellStyle name="Normal 6 7 10" xfId="36321" xr:uid="{00000000-0005-0000-0000-000089780000}"/>
    <cellStyle name="Normal 6 7 11" xfId="36320" xr:uid="{00000000-0005-0000-0000-00008A780000}"/>
    <cellStyle name="Normal 6 7 2" xfId="12110" xr:uid="{00000000-0005-0000-0000-00008B780000}"/>
    <cellStyle name="Normal 6 7 2 2" xfId="36323" xr:uid="{00000000-0005-0000-0000-00008C780000}"/>
    <cellStyle name="Normal 6 7 2 2 2" xfId="36324" xr:uid="{00000000-0005-0000-0000-00008D780000}"/>
    <cellStyle name="Normal 6 7 2 3" xfId="36325" xr:uid="{00000000-0005-0000-0000-00008E780000}"/>
    <cellStyle name="Normal 6 7 2 3 2" xfId="36326" xr:uid="{00000000-0005-0000-0000-00008F780000}"/>
    <cellStyle name="Normal 6 7 2 4" xfId="36327" xr:uid="{00000000-0005-0000-0000-000090780000}"/>
    <cellStyle name="Normal 6 7 2 4 2" xfId="36328" xr:uid="{00000000-0005-0000-0000-000091780000}"/>
    <cellStyle name="Normal 6 7 2 5" xfId="36329" xr:uid="{00000000-0005-0000-0000-000092780000}"/>
    <cellStyle name="Normal 6 7 2 6" xfId="36330" xr:uid="{00000000-0005-0000-0000-000093780000}"/>
    <cellStyle name="Normal 6 7 2 7" xfId="36322" xr:uid="{00000000-0005-0000-0000-000094780000}"/>
    <cellStyle name="Normal 6 7 3" xfId="36331" xr:uid="{00000000-0005-0000-0000-000095780000}"/>
    <cellStyle name="Normal 6 7 3 2" xfId="36332" xr:uid="{00000000-0005-0000-0000-000096780000}"/>
    <cellStyle name="Normal 6 7 3 2 2" xfId="36333" xr:uid="{00000000-0005-0000-0000-000097780000}"/>
    <cellStyle name="Normal 6 7 3 3" xfId="36334" xr:uid="{00000000-0005-0000-0000-000098780000}"/>
    <cellStyle name="Normal 6 7 3 3 2" xfId="36335" xr:uid="{00000000-0005-0000-0000-000099780000}"/>
    <cellStyle name="Normal 6 7 3 4" xfId="36336" xr:uid="{00000000-0005-0000-0000-00009A780000}"/>
    <cellStyle name="Normal 6 7 3 4 2" xfId="36337" xr:uid="{00000000-0005-0000-0000-00009B780000}"/>
    <cellStyle name="Normal 6 7 3 5" xfId="36338" xr:uid="{00000000-0005-0000-0000-00009C780000}"/>
    <cellStyle name="Normal 6 7 3 6" xfId="36339" xr:uid="{00000000-0005-0000-0000-00009D780000}"/>
    <cellStyle name="Normal 6 7 4" xfId="36340" xr:uid="{00000000-0005-0000-0000-00009E780000}"/>
    <cellStyle name="Normal 6 7 4 2" xfId="36341" xr:uid="{00000000-0005-0000-0000-00009F780000}"/>
    <cellStyle name="Normal 6 7 4 2 2" xfId="36342" xr:uid="{00000000-0005-0000-0000-0000A0780000}"/>
    <cellStyle name="Normal 6 7 4 3" xfId="36343" xr:uid="{00000000-0005-0000-0000-0000A1780000}"/>
    <cellStyle name="Normal 6 7 4 3 2" xfId="36344" xr:uid="{00000000-0005-0000-0000-0000A2780000}"/>
    <cellStyle name="Normal 6 7 4 4" xfId="36345" xr:uid="{00000000-0005-0000-0000-0000A3780000}"/>
    <cellStyle name="Normal 6 7 4 4 2" xfId="36346" xr:uid="{00000000-0005-0000-0000-0000A4780000}"/>
    <cellStyle name="Normal 6 7 4 5" xfId="36347" xr:uid="{00000000-0005-0000-0000-0000A5780000}"/>
    <cellStyle name="Normal 6 7 4 6" xfId="36348" xr:uid="{00000000-0005-0000-0000-0000A6780000}"/>
    <cellStyle name="Normal 6 7 5" xfId="36349" xr:uid="{00000000-0005-0000-0000-0000A7780000}"/>
    <cellStyle name="Normal 6 7 5 2" xfId="36350" xr:uid="{00000000-0005-0000-0000-0000A8780000}"/>
    <cellStyle name="Normal 6 7 5 2 2" xfId="36351" xr:uid="{00000000-0005-0000-0000-0000A9780000}"/>
    <cellStyle name="Normal 6 7 5 3" xfId="36352" xr:uid="{00000000-0005-0000-0000-0000AA780000}"/>
    <cellStyle name="Normal 6 7 5 3 2" xfId="36353" xr:uid="{00000000-0005-0000-0000-0000AB780000}"/>
    <cellStyle name="Normal 6 7 5 4" xfId="36354" xr:uid="{00000000-0005-0000-0000-0000AC780000}"/>
    <cellStyle name="Normal 6 7 5 5" xfId="36355" xr:uid="{00000000-0005-0000-0000-0000AD780000}"/>
    <cellStyle name="Normal 6 7 6" xfId="36356" xr:uid="{00000000-0005-0000-0000-0000AE780000}"/>
    <cellStyle name="Normal 6 7 6 2" xfId="36357" xr:uid="{00000000-0005-0000-0000-0000AF780000}"/>
    <cellStyle name="Normal 6 7 7" xfId="36358" xr:uid="{00000000-0005-0000-0000-0000B0780000}"/>
    <cellStyle name="Normal 6 7 7 2" xfId="36359" xr:uid="{00000000-0005-0000-0000-0000B1780000}"/>
    <cellStyle name="Normal 6 7 8" xfId="36360" xr:uid="{00000000-0005-0000-0000-0000B2780000}"/>
    <cellStyle name="Normal 6 7 8 2" xfId="36361" xr:uid="{00000000-0005-0000-0000-0000B3780000}"/>
    <cellStyle name="Normal 6 7 9" xfId="36362" xr:uid="{00000000-0005-0000-0000-0000B4780000}"/>
    <cellStyle name="Normal 6 8" xfId="12111" xr:uid="{00000000-0005-0000-0000-0000B5780000}"/>
    <cellStyle name="Normal 6 8 2" xfId="36364" xr:uid="{00000000-0005-0000-0000-0000B6780000}"/>
    <cellStyle name="Normal 6 8 2 2" xfId="36365" xr:uid="{00000000-0005-0000-0000-0000B7780000}"/>
    <cellStyle name="Normal 6 8 3" xfId="36366" xr:uid="{00000000-0005-0000-0000-0000B8780000}"/>
    <cellStyle name="Normal 6 8 3 2" xfId="36367" xr:uid="{00000000-0005-0000-0000-0000B9780000}"/>
    <cellStyle name="Normal 6 8 4" xfId="36368" xr:uid="{00000000-0005-0000-0000-0000BA780000}"/>
    <cellStyle name="Normal 6 8 4 2" xfId="36369" xr:uid="{00000000-0005-0000-0000-0000BB780000}"/>
    <cellStyle name="Normal 6 8 5" xfId="36370" xr:uid="{00000000-0005-0000-0000-0000BC780000}"/>
    <cellStyle name="Normal 6 8 6" xfId="36371" xr:uid="{00000000-0005-0000-0000-0000BD780000}"/>
    <cellStyle name="Normal 6 8 7" xfId="36363" xr:uid="{00000000-0005-0000-0000-0000BE780000}"/>
    <cellStyle name="Normal 6 9" xfId="36372" xr:uid="{00000000-0005-0000-0000-0000BF780000}"/>
    <cellStyle name="Normal 6 9 2" xfId="36373" xr:uid="{00000000-0005-0000-0000-0000C0780000}"/>
    <cellStyle name="Normal 6 9 2 2" xfId="36374" xr:uid="{00000000-0005-0000-0000-0000C1780000}"/>
    <cellStyle name="Normal 6 9 3" xfId="36375" xr:uid="{00000000-0005-0000-0000-0000C2780000}"/>
    <cellStyle name="Normal 6 9 3 2" xfId="36376" xr:uid="{00000000-0005-0000-0000-0000C3780000}"/>
    <cellStyle name="Normal 6 9 4" xfId="36377" xr:uid="{00000000-0005-0000-0000-0000C4780000}"/>
    <cellStyle name="Normal 6 9 4 2" xfId="36378" xr:uid="{00000000-0005-0000-0000-0000C5780000}"/>
    <cellStyle name="Normal 6 9 5" xfId="36379" xr:uid="{00000000-0005-0000-0000-0000C6780000}"/>
    <cellStyle name="Normal 6 9 6" xfId="36380" xr:uid="{00000000-0005-0000-0000-0000C7780000}"/>
    <cellStyle name="Normal 60" xfId="12112" xr:uid="{00000000-0005-0000-0000-0000C8780000}"/>
    <cellStyle name="Normal 60 2" xfId="12113" xr:uid="{00000000-0005-0000-0000-0000C9780000}"/>
    <cellStyle name="Normal 60 3" xfId="12114" xr:uid="{00000000-0005-0000-0000-0000CA780000}"/>
    <cellStyle name="Normal 60 4" xfId="36381" xr:uid="{00000000-0005-0000-0000-0000CB780000}"/>
    <cellStyle name="Normal 61" xfId="12115" xr:uid="{00000000-0005-0000-0000-0000CC780000}"/>
    <cellStyle name="Normal 61 2" xfId="36382" xr:uid="{00000000-0005-0000-0000-0000CD780000}"/>
    <cellStyle name="Normal 62" xfId="12116" xr:uid="{00000000-0005-0000-0000-0000CE780000}"/>
    <cellStyle name="Normal 62 2" xfId="36383" xr:uid="{00000000-0005-0000-0000-0000CF780000}"/>
    <cellStyle name="Normal 63" xfId="12117" xr:uid="{00000000-0005-0000-0000-0000D0780000}"/>
    <cellStyle name="Normal 63 2" xfId="36384" xr:uid="{00000000-0005-0000-0000-0000D1780000}"/>
    <cellStyle name="Normal 64" xfId="12118" xr:uid="{00000000-0005-0000-0000-0000D2780000}"/>
    <cellStyle name="Normal 64 2" xfId="36385" xr:uid="{00000000-0005-0000-0000-0000D3780000}"/>
    <cellStyle name="Normal 65" xfId="12119" xr:uid="{00000000-0005-0000-0000-0000D4780000}"/>
    <cellStyle name="Normal 65 2" xfId="36386" xr:uid="{00000000-0005-0000-0000-0000D5780000}"/>
    <cellStyle name="Normal 66" xfId="12120" xr:uid="{00000000-0005-0000-0000-0000D6780000}"/>
    <cellStyle name="Normal 66 2" xfId="36387" xr:uid="{00000000-0005-0000-0000-0000D7780000}"/>
    <cellStyle name="Normal 67" xfId="12121" xr:uid="{00000000-0005-0000-0000-0000D8780000}"/>
    <cellStyle name="Normal 67 2" xfId="36388" xr:uid="{00000000-0005-0000-0000-0000D9780000}"/>
    <cellStyle name="Normal 68" xfId="12122" xr:uid="{00000000-0005-0000-0000-0000DA780000}"/>
    <cellStyle name="Normal 68 2" xfId="36389" xr:uid="{00000000-0005-0000-0000-0000DB780000}"/>
    <cellStyle name="Normal 69" xfId="12123" xr:uid="{00000000-0005-0000-0000-0000DC780000}"/>
    <cellStyle name="Normal 69 2" xfId="36390" xr:uid="{00000000-0005-0000-0000-0000DD780000}"/>
    <cellStyle name="Normal 7" xfId="7264" xr:uid="{00000000-0005-0000-0000-0000DE780000}"/>
    <cellStyle name="Normal 7 10" xfId="36392" xr:uid="{00000000-0005-0000-0000-0000DF780000}"/>
    <cellStyle name="Normal 7 10 2" xfId="36393" xr:uid="{00000000-0005-0000-0000-0000E0780000}"/>
    <cellStyle name="Normal 7 10 2 2" xfId="36394" xr:uid="{00000000-0005-0000-0000-0000E1780000}"/>
    <cellStyle name="Normal 7 10 3" xfId="36395" xr:uid="{00000000-0005-0000-0000-0000E2780000}"/>
    <cellStyle name="Normal 7 10 3 2" xfId="36396" xr:uid="{00000000-0005-0000-0000-0000E3780000}"/>
    <cellStyle name="Normal 7 10 4" xfId="36397" xr:uid="{00000000-0005-0000-0000-0000E4780000}"/>
    <cellStyle name="Normal 7 10 4 2" xfId="36398" xr:uid="{00000000-0005-0000-0000-0000E5780000}"/>
    <cellStyle name="Normal 7 10 5" xfId="36399" xr:uid="{00000000-0005-0000-0000-0000E6780000}"/>
    <cellStyle name="Normal 7 10 6" xfId="36400" xr:uid="{00000000-0005-0000-0000-0000E7780000}"/>
    <cellStyle name="Normal 7 11" xfId="36401" xr:uid="{00000000-0005-0000-0000-0000E8780000}"/>
    <cellStyle name="Normal 7 11 2" xfId="36402" xr:uid="{00000000-0005-0000-0000-0000E9780000}"/>
    <cellStyle name="Normal 7 11 2 2" xfId="36403" xr:uid="{00000000-0005-0000-0000-0000EA780000}"/>
    <cellStyle name="Normal 7 11 3" xfId="36404" xr:uid="{00000000-0005-0000-0000-0000EB780000}"/>
    <cellStyle name="Normal 7 11 3 2" xfId="36405" xr:uid="{00000000-0005-0000-0000-0000EC780000}"/>
    <cellStyle name="Normal 7 11 4" xfId="36406" xr:uid="{00000000-0005-0000-0000-0000ED780000}"/>
    <cellStyle name="Normal 7 11 4 2" xfId="36407" xr:uid="{00000000-0005-0000-0000-0000EE780000}"/>
    <cellStyle name="Normal 7 11 5" xfId="36408" xr:uid="{00000000-0005-0000-0000-0000EF780000}"/>
    <cellStyle name="Normal 7 11 6" xfId="36409" xr:uid="{00000000-0005-0000-0000-0000F0780000}"/>
    <cellStyle name="Normal 7 12" xfId="36410" xr:uid="{00000000-0005-0000-0000-0000F1780000}"/>
    <cellStyle name="Normal 7 12 2" xfId="36411" xr:uid="{00000000-0005-0000-0000-0000F2780000}"/>
    <cellStyle name="Normal 7 12 2 2" xfId="36412" xr:uid="{00000000-0005-0000-0000-0000F3780000}"/>
    <cellStyle name="Normal 7 12 3" xfId="36413" xr:uid="{00000000-0005-0000-0000-0000F4780000}"/>
    <cellStyle name="Normal 7 12 3 2" xfId="36414" xr:uid="{00000000-0005-0000-0000-0000F5780000}"/>
    <cellStyle name="Normal 7 12 4" xfId="36415" xr:uid="{00000000-0005-0000-0000-0000F6780000}"/>
    <cellStyle name="Normal 7 12 4 2" xfId="36416" xr:uid="{00000000-0005-0000-0000-0000F7780000}"/>
    <cellStyle name="Normal 7 12 5" xfId="36417" xr:uid="{00000000-0005-0000-0000-0000F8780000}"/>
    <cellStyle name="Normal 7 12 6" xfId="36418" xr:uid="{00000000-0005-0000-0000-0000F9780000}"/>
    <cellStyle name="Normal 7 13" xfId="36419" xr:uid="{00000000-0005-0000-0000-0000FA780000}"/>
    <cellStyle name="Normal 7 13 2" xfId="36420" xr:uid="{00000000-0005-0000-0000-0000FB780000}"/>
    <cellStyle name="Normal 7 13 2 2" xfId="36421" xr:uid="{00000000-0005-0000-0000-0000FC780000}"/>
    <cellStyle name="Normal 7 13 3" xfId="36422" xr:uid="{00000000-0005-0000-0000-0000FD780000}"/>
    <cellStyle name="Normal 7 13 3 2" xfId="36423" xr:uid="{00000000-0005-0000-0000-0000FE780000}"/>
    <cellStyle name="Normal 7 13 4" xfId="36424" xr:uid="{00000000-0005-0000-0000-0000FF780000}"/>
    <cellStyle name="Normal 7 13 5" xfId="36425" xr:uid="{00000000-0005-0000-0000-000000790000}"/>
    <cellStyle name="Normal 7 14" xfId="36426" xr:uid="{00000000-0005-0000-0000-000001790000}"/>
    <cellStyle name="Normal 7 14 2" xfId="36427" xr:uid="{00000000-0005-0000-0000-000002790000}"/>
    <cellStyle name="Normal 7 15" xfId="36428" xr:uid="{00000000-0005-0000-0000-000003790000}"/>
    <cellStyle name="Normal 7 15 2" xfId="36429" xr:uid="{00000000-0005-0000-0000-000004790000}"/>
    <cellStyle name="Normal 7 16" xfId="36430" xr:uid="{00000000-0005-0000-0000-000005790000}"/>
    <cellStyle name="Normal 7 16 2" xfId="36431" xr:uid="{00000000-0005-0000-0000-000006790000}"/>
    <cellStyle name="Normal 7 17" xfId="36432" xr:uid="{00000000-0005-0000-0000-000007790000}"/>
    <cellStyle name="Normal 7 18" xfId="36433" xr:uid="{00000000-0005-0000-0000-000008790000}"/>
    <cellStyle name="Normal 7 19" xfId="36434" xr:uid="{00000000-0005-0000-0000-000009790000}"/>
    <cellStyle name="Normal 7 2" xfId="7265" xr:uid="{00000000-0005-0000-0000-00000A790000}"/>
    <cellStyle name="Normal 7 2 10" xfId="36436" xr:uid="{00000000-0005-0000-0000-00000B790000}"/>
    <cellStyle name="Normal 7 2 10 2" xfId="36437" xr:uid="{00000000-0005-0000-0000-00000C790000}"/>
    <cellStyle name="Normal 7 2 10 2 2" xfId="36438" xr:uid="{00000000-0005-0000-0000-00000D790000}"/>
    <cellStyle name="Normal 7 2 10 3" xfId="36439" xr:uid="{00000000-0005-0000-0000-00000E790000}"/>
    <cellStyle name="Normal 7 2 10 3 2" xfId="36440" xr:uid="{00000000-0005-0000-0000-00000F790000}"/>
    <cellStyle name="Normal 7 2 10 4" xfId="36441" xr:uid="{00000000-0005-0000-0000-000010790000}"/>
    <cellStyle name="Normal 7 2 10 4 2" xfId="36442" xr:uid="{00000000-0005-0000-0000-000011790000}"/>
    <cellStyle name="Normal 7 2 10 5" xfId="36443" xr:uid="{00000000-0005-0000-0000-000012790000}"/>
    <cellStyle name="Normal 7 2 10 6" xfId="36444" xr:uid="{00000000-0005-0000-0000-000013790000}"/>
    <cellStyle name="Normal 7 2 11" xfId="36445" xr:uid="{00000000-0005-0000-0000-000014790000}"/>
    <cellStyle name="Normal 7 2 11 2" xfId="36446" xr:uid="{00000000-0005-0000-0000-000015790000}"/>
    <cellStyle name="Normal 7 2 11 2 2" xfId="36447" xr:uid="{00000000-0005-0000-0000-000016790000}"/>
    <cellStyle name="Normal 7 2 11 3" xfId="36448" xr:uid="{00000000-0005-0000-0000-000017790000}"/>
    <cellStyle name="Normal 7 2 11 3 2" xfId="36449" xr:uid="{00000000-0005-0000-0000-000018790000}"/>
    <cellStyle name="Normal 7 2 11 4" xfId="36450" xr:uid="{00000000-0005-0000-0000-000019790000}"/>
    <cellStyle name="Normal 7 2 11 5" xfId="36451" xr:uid="{00000000-0005-0000-0000-00001A790000}"/>
    <cellStyle name="Normal 7 2 12" xfId="36452" xr:uid="{00000000-0005-0000-0000-00001B790000}"/>
    <cellStyle name="Normal 7 2 12 2" xfId="36453" xr:uid="{00000000-0005-0000-0000-00001C790000}"/>
    <cellStyle name="Normal 7 2 13" xfId="36454" xr:uid="{00000000-0005-0000-0000-00001D790000}"/>
    <cellStyle name="Normal 7 2 13 2" xfId="36455" xr:uid="{00000000-0005-0000-0000-00001E790000}"/>
    <cellStyle name="Normal 7 2 14" xfId="36456" xr:uid="{00000000-0005-0000-0000-00001F790000}"/>
    <cellStyle name="Normal 7 2 14 2" xfId="36457" xr:uid="{00000000-0005-0000-0000-000020790000}"/>
    <cellStyle name="Normal 7 2 15" xfId="36458" xr:uid="{00000000-0005-0000-0000-000021790000}"/>
    <cellStyle name="Normal 7 2 16" xfId="36459" xr:uid="{00000000-0005-0000-0000-000022790000}"/>
    <cellStyle name="Normal 7 2 17" xfId="36435" xr:uid="{00000000-0005-0000-0000-000023790000}"/>
    <cellStyle name="Normal 7 2 2" xfId="12124" xr:uid="{00000000-0005-0000-0000-000024790000}"/>
    <cellStyle name="Normal 7 2 2 10" xfId="36461" xr:uid="{00000000-0005-0000-0000-000025790000}"/>
    <cellStyle name="Normal 7 2 2 10 2" xfId="36462" xr:uid="{00000000-0005-0000-0000-000026790000}"/>
    <cellStyle name="Normal 7 2 2 11" xfId="36463" xr:uid="{00000000-0005-0000-0000-000027790000}"/>
    <cellStyle name="Normal 7 2 2 11 2" xfId="36464" xr:uid="{00000000-0005-0000-0000-000028790000}"/>
    <cellStyle name="Normal 7 2 2 12" xfId="36465" xr:uid="{00000000-0005-0000-0000-000029790000}"/>
    <cellStyle name="Normal 7 2 2 13" xfId="36466" xr:uid="{00000000-0005-0000-0000-00002A790000}"/>
    <cellStyle name="Normal 7 2 2 14" xfId="36460" xr:uid="{00000000-0005-0000-0000-00002B790000}"/>
    <cellStyle name="Normal 7 2 2 2" xfId="12125" xr:uid="{00000000-0005-0000-0000-00002C790000}"/>
    <cellStyle name="Normal 7 2 2 2 10" xfId="36468" xr:uid="{00000000-0005-0000-0000-00002D790000}"/>
    <cellStyle name="Normal 7 2 2 2 11" xfId="36469" xr:uid="{00000000-0005-0000-0000-00002E790000}"/>
    <cellStyle name="Normal 7 2 2 2 12" xfId="36467" xr:uid="{00000000-0005-0000-0000-00002F790000}"/>
    <cellStyle name="Normal 7 2 2 2 2" xfId="12126" xr:uid="{00000000-0005-0000-0000-000030790000}"/>
    <cellStyle name="Normal 7 2 2 2 2 2" xfId="36471" xr:uid="{00000000-0005-0000-0000-000031790000}"/>
    <cellStyle name="Normal 7 2 2 2 2 2 2" xfId="36472" xr:uid="{00000000-0005-0000-0000-000032790000}"/>
    <cellStyle name="Normal 7 2 2 2 2 3" xfId="36473" xr:uid="{00000000-0005-0000-0000-000033790000}"/>
    <cellStyle name="Normal 7 2 2 2 2 3 2" xfId="36474" xr:uid="{00000000-0005-0000-0000-000034790000}"/>
    <cellStyle name="Normal 7 2 2 2 2 4" xfId="36475" xr:uid="{00000000-0005-0000-0000-000035790000}"/>
    <cellStyle name="Normal 7 2 2 2 2 4 2" xfId="36476" xr:uid="{00000000-0005-0000-0000-000036790000}"/>
    <cellStyle name="Normal 7 2 2 2 2 5" xfId="36477" xr:uid="{00000000-0005-0000-0000-000037790000}"/>
    <cellStyle name="Normal 7 2 2 2 2 6" xfId="36478" xr:uid="{00000000-0005-0000-0000-000038790000}"/>
    <cellStyle name="Normal 7 2 2 2 2 7" xfId="36470" xr:uid="{00000000-0005-0000-0000-000039790000}"/>
    <cellStyle name="Normal 7 2 2 2 3" xfId="36479" xr:uid="{00000000-0005-0000-0000-00003A790000}"/>
    <cellStyle name="Normal 7 2 2 2 3 2" xfId="36480" xr:uid="{00000000-0005-0000-0000-00003B790000}"/>
    <cellStyle name="Normal 7 2 2 2 3 2 2" xfId="36481" xr:uid="{00000000-0005-0000-0000-00003C790000}"/>
    <cellStyle name="Normal 7 2 2 2 3 3" xfId="36482" xr:uid="{00000000-0005-0000-0000-00003D790000}"/>
    <cellStyle name="Normal 7 2 2 2 3 3 2" xfId="36483" xr:uid="{00000000-0005-0000-0000-00003E790000}"/>
    <cellStyle name="Normal 7 2 2 2 3 4" xfId="36484" xr:uid="{00000000-0005-0000-0000-00003F790000}"/>
    <cellStyle name="Normal 7 2 2 2 3 4 2" xfId="36485" xr:uid="{00000000-0005-0000-0000-000040790000}"/>
    <cellStyle name="Normal 7 2 2 2 3 5" xfId="36486" xr:uid="{00000000-0005-0000-0000-000041790000}"/>
    <cellStyle name="Normal 7 2 2 2 3 6" xfId="36487" xr:uid="{00000000-0005-0000-0000-000042790000}"/>
    <cellStyle name="Normal 7 2 2 2 4" xfId="36488" xr:uid="{00000000-0005-0000-0000-000043790000}"/>
    <cellStyle name="Normal 7 2 2 2 4 2" xfId="36489" xr:uid="{00000000-0005-0000-0000-000044790000}"/>
    <cellStyle name="Normal 7 2 2 2 4 2 2" xfId="36490" xr:uid="{00000000-0005-0000-0000-000045790000}"/>
    <cellStyle name="Normal 7 2 2 2 4 3" xfId="36491" xr:uid="{00000000-0005-0000-0000-000046790000}"/>
    <cellStyle name="Normal 7 2 2 2 4 3 2" xfId="36492" xr:uid="{00000000-0005-0000-0000-000047790000}"/>
    <cellStyle name="Normal 7 2 2 2 4 4" xfId="36493" xr:uid="{00000000-0005-0000-0000-000048790000}"/>
    <cellStyle name="Normal 7 2 2 2 4 4 2" xfId="36494" xr:uid="{00000000-0005-0000-0000-000049790000}"/>
    <cellStyle name="Normal 7 2 2 2 4 5" xfId="36495" xr:uid="{00000000-0005-0000-0000-00004A790000}"/>
    <cellStyle name="Normal 7 2 2 2 4 6" xfId="36496" xr:uid="{00000000-0005-0000-0000-00004B790000}"/>
    <cellStyle name="Normal 7 2 2 2 5" xfId="36497" xr:uid="{00000000-0005-0000-0000-00004C790000}"/>
    <cellStyle name="Normal 7 2 2 2 5 2" xfId="36498" xr:uid="{00000000-0005-0000-0000-00004D790000}"/>
    <cellStyle name="Normal 7 2 2 2 5 2 2" xfId="36499" xr:uid="{00000000-0005-0000-0000-00004E790000}"/>
    <cellStyle name="Normal 7 2 2 2 5 3" xfId="36500" xr:uid="{00000000-0005-0000-0000-00004F790000}"/>
    <cellStyle name="Normal 7 2 2 2 5 3 2" xfId="36501" xr:uid="{00000000-0005-0000-0000-000050790000}"/>
    <cellStyle name="Normal 7 2 2 2 5 4" xfId="36502" xr:uid="{00000000-0005-0000-0000-000051790000}"/>
    <cellStyle name="Normal 7 2 2 2 5 4 2" xfId="36503" xr:uid="{00000000-0005-0000-0000-000052790000}"/>
    <cellStyle name="Normal 7 2 2 2 5 5" xfId="36504" xr:uid="{00000000-0005-0000-0000-000053790000}"/>
    <cellStyle name="Normal 7 2 2 2 5 6" xfId="36505" xr:uid="{00000000-0005-0000-0000-000054790000}"/>
    <cellStyle name="Normal 7 2 2 2 6" xfId="36506" xr:uid="{00000000-0005-0000-0000-000055790000}"/>
    <cellStyle name="Normal 7 2 2 2 6 2" xfId="36507" xr:uid="{00000000-0005-0000-0000-000056790000}"/>
    <cellStyle name="Normal 7 2 2 2 6 2 2" xfId="36508" xr:uid="{00000000-0005-0000-0000-000057790000}"/>
    <cellStyle name="Normal 7 2 2 2 6 3" xfId="36509" xr:uid="{00000000-0005-0000-0000-000058790000}"/>
    <cellStyle name="Normal 7 2 2 2 6 3 2" xfId="36510" xr:uid="{00000000-0005-0000-0000-000059790000}"/>
    <cellStyle name="Normal 7 2 2 2 6 4" xfId="36511" xr:uid="{00000000-0005-0000-0000-00005A790000}"/>
    <cellStyle name="Normal 7 2 2 2 6 5" xfId="36512" xr:uid="{00000000-0005-0000-0000-00005B790000}"/>
    <cellStyle name="Normal 7 2 2 2 7" xfId="36513" xr:uid="{00000000-0005-0000-0000-00005C790000}"/>
    <cellStyle name="Normal 7 2 2 2 7 2" xfId="36514" xr:uid="{00000000-0005-0000-0000-00005D790000}"/>
    <cellStyle name="Normal 7 2 2 2 8" xfId="36515" xr:uid="{00000000-0005-0000-0000-00005E790000}"/>
    <cellStyle name="Normal 7 2 2 2 8 2" xfId="36516" xr:uid="{00000000-0005-0000-0000-00005F790000}"/>
    <cellStyle name="Normal 7 2 2 2 9" xfId="36517" xr:uid="{00000000-0005-0000-0000-000060790000}"/>
    <cellStyle name="Normal 7 2 2 2 9 2" xfId="36518" xr:uid="{00000000-0005-0000-0000-000061790000}"/>
    <cellStyle name="Normal 7 2 2 3" xfId="12127" xr:uid="{00000000-0005-0000-0000-000062790000}"/>
    <cellStyle name="Normal 7 2 2 3 10" xfId="36520" xr:uid="{00000000-0005-0000-0000-000063790000}"/>
    <cellStyle name="Normal 7 2 2 3 11" xfId="36519" xr:uid="{00000000-0005-0000-0000-000064790000}"/>
    <cellStyle name="Normal 7 2 2 3 2" xfId="36521" xr:uid="{00000000-0005-0000-0000-000065790000}"/>
    <cellStyle name="Normal 7 2 2 3 2 2" xfId="36522" xr:uid="{00000000-0005-0000-0000-000066790000}"/>
    <cellStyle name="Normal 7 2 2 3 2 2 2" xfId="36523" xr:uid="{00000000-0005-0000-0000-000067790000}"/>
    <cellStyle name="Normal 7 2 2 3 2 3" xfId="36524" xr:uid="{00000000-0005-0000-0000-000068790000}"/>
    <cellStyle name="Normal 7 2 2 3 2 3 2" xfId="36525" xr:uid="{00000000-0005-0000-0000-000069790000}"/>
    <cellStyle name="Normal 7 2 2 3 2 4" xfId="36526" xr:uid="{00000000-0005-0000-0000-00006A790000}"/>
    <cellStyle name="Normal 7 2 2 3 2 4 2" xfId="36527" xr:uid="{00000000-0005-0000-0000-00006B790000}"/>
    <cellStyle name="Normal 7 2 2 3 2 5" xfId="36528" xr:uid="{00000000-0005-0000-0000-00006C790000}"/>
    <cellStyle name="Normal 7 2 2 3 2 6" xfId="36529" xr:uid="{00000000-0005-0000-0000-00006D790000}"/>
    <cellStyle name="Normal 7 2 2 3 3" xfId="36530" xr:uid="{00000000-0005-0000-0000-00006E790000}"/>
    <cellStyle name="Normal 7 2 2 3 3 2" xfId="36531" xr:uid="{00000000-0005-0000-0000-00006F790000}"/>
    <cellStyle name="Normal 7 2 2 3 3 2 2" xfId="36532" xr:uid="{00000000-0005-0000-0000-000070790000}"/>
    <cellStyle name="Normal 7 2 2 3 3 3" xfId="36533" xr:uid="{00000000-0005-0000-0000-000071790000}"/>
    <cellStyle name="Normal 7 2 2 3 3 3 2" xfId="36534" xr:uid="{00000000-0005-0000-0000-000072790000}"/>
    <cellStyle name="Normal 7 2 2 3 3 4" xfId="36535" xr:uid="{00000000-0005-0000-0000-000073790000}"/>
    <cellStyle name="Normal 7 2 2 3 3 4 2" xfId="36536" xr:uid="{00000000-0005-0000-0000-000074790000}"/>
    <cellStyle name="Normal 7 2 2 3 3 5" xfId="36537" xr:uid="{00000000-0005-0000-0000-000075790000}"/>
    <cellStyle name="Normal 7 2 2 3 3 6" xfId="36538" xr:uid="{00000000-0005-0000-0000-000076790000}"/>
    <cellStyle name="Normal 7 2 2 3 4" xfId="36539" xr:uid="{00000000-0005-0000-0000-000077790000}"/>
    <cellStyle name="Normal 7 2 2 3 4 2" xfId="36540" xr:uid="{00000000-0005-0000-0000-000078790000}"/>
    <cellStyle name="Normal 7 2 2 3 4 2 2" xfId="36541" xr:uid="{00000000-0005-0000-0000-000079790000}"/>
    <cellStyle name="Normal 7 2 2 3 4 3" xfId="36542" xr:uid="{00000000-0005-0000-0000-00007A790000}"/>
    <cellStyle name="Normal 7 2 2 3 4 3 2" xfId="36543" xr:uid="{00000000-0005-0000-0000-00007B790000}"/>
    <cellStyle name="Normal 7 2 2 3 4 4" xfId="36544" xr:uid="{00000000-0005-0000-0000-00007C790000}"/>
    <cellStyle name="Normal 7 2 2 3 4 4 2" xfId="36545" xr:uid="{00000000-0005-0000-0000-00007D790000}"/>
    <cellStyle name="Normal 7 2 2 3 4 5" xfId="36546" xr:uid="{00000000-0005-0000-0000-00007E790000}"/>
    <cellStyle name="Normal 7 2 2 3 4 6" xfId="36547" xr:uid="{00000000-0005-0000-0000-00007F790000}"/>
    <cellStyle name="Normal 7 2 2 3 5" xfId="36548" xr:uid="{00000000-0005-0000-0000-000080790000}"/>
    <cellStyle name="Normal 7 2 2 3 5 2" xfId="36549" xr:uid="{00000000-0005-0000-0000-000081790000}"/>
    <cellStyle name="Normal 7 2 2 3 5 2 2" xfId="36550" xr:uid="{00000000-0005-0000-0000-000082790000}"/>
    <cellStyle name="Normal 7 2 2 3 5 3" xfId="36551" xr:uid="{00000000-0005-0000-0000-000083790000}"/>
    <cellStyle name="Normal 7 2 2 3 5 3 2" xfId="36552" xr:uid="{00000000-0005-0000-0000-000084790000}"/>
    <cellStyle name="Normal 7 2 2 3 5 4" xfId="36553" xr:uid="{00000000-0005-0000-0000-000085790000}"/>
    <cellStyle name="Normal 7 2 2 3 5 5" xfId="36554" xr:uid="{00000000-0005-0000-0000-000086790000}"/>
    <cellStyle name="Normal 7 2 2 3 6" xfId="36555" xr:uid="{00000000-0005-0000-0000-000087790000}"/>
    <cellStyle name="Normal 7 2 2 3 6 2" xfId="36556" xr:uid="{00000000-0005-0000-0000-000088790000}"/>
    <cellStyle name="Normal 7 2 2 3 7" xfId="36557" xr:uid="{00000000-0005-0000-0000-000089790000}"/>
    <cellStyle name="Normal 7 2 2 3 7 2" xfId="36558" xr:uid="{00000000-0005-0000-0000-00008A790000}"/>
    <cellStyle name="Normal 7 2 2 3 8" xfId="36559" xr:uid="{00000000-0005-0000-0000-00008B790000}"/>
    <cellStyle name="Normal 7 2 2 3 8 2" xfId="36560" xr:uid="{00000000-0005-0000-0000-00008C790000}"/>
    <cellStyle name="Normal 7 2 2 3 9" xfId="36561" xr:uid="{00000000-0005-0000-0000-00008D790000}"/>
    <cellStyle name="Normal 7 2 2 4" xfId="12128" xr:uid="{00000000-0005-0000-0000-00008E790000}"/>
    <cellStyle name="Normal 7 2 2 4 10" xfId="36563" xr:uid="{00000000-0005-0000-0000-00008F790000}"/>
    <cellStyle name="Normal 7 2 2 4 11" xfId="36562" xr:uid="{00000000-0005-0000-0000-000090790000}"/>
    <cellStyle name="Normal 7 2 2 4 2" xfId="36564" xr:uid="{00000000-0005-0000-0000-000091790000}"/>
    <cellStyle name="Normal 7 2 2 4 2 2" xfId="36565" xr:uid="{00000000-0005-0000-0000-000092790000}"/>
    <cellStyle name="Normal 7 2 2 4 2 2 2" xfId="36566" xr:uid="{00000000-0005-0000-0000-000093790000}"/>
    <cellStyle name="Normal 7 2 2 4 2 3" xfId="36567" xr:uid="{00000000-0005-0000-0000-000094790000}"/>
    <cellStyle name="Normal 7 2 2 4 2 3 2" xfId="36568" xr:uid="{00000000-0005-0000-0000-000095790000}"/>
    <cellStyle name="Normal 7 2 2 4 2 4" xfId="36569" xr:uid="{00000000-0005-0000-0000-000096790000}"/>
    <cellStyle name="Normal 7 2 2 4 2 4 2" xfId="36570" xr:uid="{00000000-0005-0000-0000-000097790000}"/>
    <cellStyle name="Normal 7 2 2 4 2 5" xfId="36571" xr:uid="{00000000-0005-0000-0000-000098790000}"/>
    <cellStyle name="Normal 7 2 2 4 2 6" xfId="36572" xr:uid="{00000000-0005-0000-0000-000099790000}"/>
    <cellStyle name="Normal 7 2 2 4 3" xfId="36573" xr:uid="{00000000-0005-0000-0000-00009A790000}"/>
    <cellStyle name="Normal 7 2 2 4 3 2" xfId="36574" xr:uid="{00000000-0005-0000-0000-00009B790000}"/>
    <cellStyle name="Normal 7 2 2 4 3 2 2" xfId="36575" xr:uid="{00000000-0005-0000-0000-00009C790000}"/>
    <cellStyle name="Normal 7 2 2 4 3 3" xfId="36576" xr:uid="{00000000-0005-0000-0000-00009D790000}"/>
    <cellStyle name="Normal 7 2 2 4 3 3 2" xfId="36577" xr:uid="{00000000-0005-0000-0000-00009E790000}"/>
    <cellStyle name="Normal 7 2 2 4 3 4" xfId="36578" xr:uid="{00000000-0005-0000-0000-00009F790000}"/>
    <cellStyle name="Normal 7 2 2 4 3 4 2" xfId="36579" xr:uid="{00000000-0005-0000-0000-0000A0790000}"/>
    <cellStyle name="Normal 7 2 2 4 3 5" xfId="36580" xr:uid="{00000000-0005-0000-0000-0000A1790000}"/>
    <cellStyle name="Normal 7 2 2 4 3 6" xfId="36581" xr:uid="{00000000-0005-0000-0000-0000A2790000}"/>
    <cellStyle name="Normal 7 2 2 4 4" xfId="36582" xr:uid="{00000000-0005-0000-0000-0000A3790000}"/>
    <cellStyle name="Normal 7 2 2 4 4 2" xfId="36583" xr:uid="{00000000-0005-0000-0000-0000A4790000}"/>
    <cellStyle name="Normal 7 2 2 4 4 2 2" xfId="36584" xr:uid="{00000000-0005-0000-0000-0000A5790000}"/>
    <cellStyle name="Normal 7 2 2 4 4 3" xfId="36585" xr:uid="{00000000-0005-0000-0000-0000A6790000}"/>
    <cellStyle name="Normal 7 2 2 4 4 3 2" xfId="36586" xr:uid="{00000000-0005-0000-0000-0000A7790000}"/>
    <cellStyle name="Normal 7 2 2 4 4 4" xfId="36587" xr:uid="{00000000-0005-0000-0000-0000A8790000}"/>
    <cellStyle name="Normal 7 2 2 4 4 4 2" xfId="36588" xr:uid="{00000000-0005-0000-0000-0000A9790000}"/>
    <cellStyle name="Normal 7 2 2 4 4 5" xfId="36589" xr:uid="{00000000-0005-0000-0000-0000AA790000}"/>
    <cellStyle name="Normal 7 2 2 4 4 6" xfId="36590" xr:uid="{00000000-0005-0000-0000-0000AB790000}"/>
    <cellStyle name="Normal 7 2 2 4 5" xfId="36591" xr:uid="{00000000-0005-0000-0000-0000AC790000}"/>
    <cellStyle name="Normal 7 2 2 4 5 2" xfId="36592" xr:uid="{00000000-0005-0000-0000-0000AD790000}"/>
    <cellStyle name="Normal 7 2 2 4 5 2 2" xfId="36593" xr:uid="{00000000-0005-0000-0000-0000AE790000}"/>
    <cellStyle name="Normal 7 2 2 4 5 3" xfId="36594" xr:uid="{00000000-0005-0000-0000-0000AF790000}"/>
    <cellStyle name="Normal 7 2 2 4 5 3 2" xfId="36595" xr:uid="{00000000-0005-0000-0000-0000B0790000}"/>
    <cellStyle name="Normal 7 2 2 4 5 4" xfId="36596" xr:uid="{00000000-0005-0000-0000-0000B1790000}"/>
    <cellStyle name="Normal 7 2 2 4 5 5" xfId="36597" xr:uid="{00000000-0005-0000-0000-0000B2790000}"/>
    <cellStyle name="Normal 7 2 2 4 6" xfId="36598" xr:uid="{00000000-0005-0000-0000-0000B3790000}"/>
    <cellStyle name="Normal 7 2 2 4 6 2" xfId="36599" xr:uid="{00000000-0005-0000-0000-0000B4790000}"/>
    <cellStyle name="Normal 7 2 2 4 7" xfId="36600" xr:uid="{00000000-0005-0000-0000-0000B5790000}"/>
    <cellStyle name="Normal 7 2 2 4 7 2" xfId="36601" xr:uid="{00000000-0005-0000-0000-0000B6790000}"/>
    <cellStyle name="Normal 7 2 2 4 8" xfId="36602" xr:uid="{00000000-0005-0000-0000-0000B7790000}"/>
    <cellStyle name="Normal 7 2 2 4 8 2" xfId="36603" xr:uid="{00000000-0005-0000-0000-0000B8790000}"/>
    <cellStyle name="Normal 7 2 2 4 9" xfId="36604" xr:uid="{00000000-0005-0000-0000-0000B9790000}"/>
    <cellStyle name="Normal 7 2 2 5" xfId="36605" xr:uid="{00000000-0005-0000-0000-0000BA790000}"/>
    <cellStyle name="Normal 7 2 2 5 2" xfId="36606" xr:uid="{00000000-0005-0000-0000-0000BB790000}"/>
    <cellStyle name="Normal 7 2 2 5 2 2" xfId="36607" xr:uid="{00000000-0005-0000-0000-0000BC790000}"/>
    <cellStyle name="Normal 7 2 2 5 3" xfId="36608" xr:uid="{00000000-0005-0000-0000-0000BD790000}"/>
    <cellStyle name="Normal 7 2 2 5 3 2" xfId="36609" xr:uid="{00000000-0005-0000-0000-0000BE790000}"/>
    <cellStyle name="Normal 7 2 2 5 4" xfId="36610" xr:uid="{00000000-0005-0000-0000-0000BF790000}"/>
    <cellStyle name="Normal 7 2 2 5 4 2" xfId="36611" xr:uid="{00000000-0005-0000-0000-0000C0790000}"/>
    <cellStyle name="Normal 7 2 2 5 5" xfId="36612" xr:uid="{00000000-0005-0000-0000-0000C1790000}"/>
    <cellStyle name="Normal 7 2 2 5 6" xfId="36613" xr:uid="{00000000-0005-0000-0000-0000C2790000}"/>
    <cellStyle name="Normal 7 2 2 6" xfId="36614" xr:uid="{00000000-0005-0000-0000-0000C3790000}"/>
    <cellStyle name="Normal 7 2 2 6 2" xfId="36615" xr:uid="{00000000-0005-0000-0000-0000C4790000}"/>
    <cellStyle name="Normal 7 2 2 6 2 2" xfId="36616" xr:uid="{00000000-0005-0000-0000-0000C5790000}"/>
    <cellStyle name="Normal 7 2 2 6 3" xfId="36617" xr:uid="{00000000-0005-0000-0000-0000C6790000}"/>
    <cellStyle name="Normal 7 2 2 6 3 2" xfId="36618" xr:uid="{00000000-0005-0000-0000-0000C7790000}"/>
    <cellStyle name="Normal 7 2 2 6 4" xfId="36619" xr:uid="{00000000-0005-0000-0000-0000C8790000}"/>
    <cellStyle name="Normal 7 2 2 6 4 2" xfId="36620" xr:uid="{00000000-0005-0000-0000-0000C9790000}"/>
    <cellStyle name="Normal 7 2 2 6 5" xfId="36621" xr:uid="{00000000-0005-0000-0000-0000CA790000}"/>
    <cellStyle name="Normal 7 2 2 6 6" xfId="36622" xr:uid="{00000000-0005-0000-0000-0000CB790000}"/>
    <cellStyle name="Normal 7 2 2 7" xfId="36623" xr:uid="{00000000-0005-0000-0000-0000CC790000}"/>
    <cellStyle name="Normal 7 2 2 7 2" xfId="36624" xr:uid="{00000000-0005-0000-0000-0000CD790000}"/>
    <cellStyle name="Normal 7 2 2 7 2 2" xfId="36625" xr:uid="{00000000-0005-0000-0000-0000CE790000}"/>
    <cellStyle name="Normal 7 2 2 7 3" xfId="36626" xr:uid="{00000000-0005-0000-0000-0000CF790000}"/>
    <cellStyle name="Normal 7 2 2 7 3 2" xfId="36627" xr:uid="{00000000-0005-0000-0000-0000D0790000}"/>
    <cellStyle name="Normal 7 2 2 7 4" xfId="36628" xr:uid="{00000000-0005-0000-0000-0000D1790000}"/>
    <cellStyle name="Normal 7 2 2 7 4 2" xfId="36629" xr:uid="{00000000-0005-0000-0000-0000D2790000}"/>
    <cellStyle name="Normal 7 2 2 7 5" xfId="36630" xr:uid="{00000000-0005-0000-0000-0000D3790000}"/>
    <cellStyle name="Normal 7 2 2 7 6" xfId="36631" xr:uid="{00000000-0005-0000-0000-0000D4790000}"/>
    <cellStyle name="Normal 7 2 2 8" xfId="36632" xr:uid="{00000000-0005-0000-0000-0000D5790000}"/>
    <cellStyle name="Normal 7 2 2 8 2" xfId="36633" xr:uid="{00000000-0005-0000-0000-0000D6790000}"/>
    <cellStyle name="Normal 7 2 2 8 2 2" xfId="36634" xr:uid="{00000000-0005-0000-0000-0000D7790000}"/>
    <cellStyle name="Normal 7 2 2 8 3" xfId="36635" xr:uid="{00000000-0005-0000-0000-0000D8790000}"/>
    <cellStyle name="Normal 7 2 2 8 3 2" xfId="36636" xr:uid="{00000000-0005-0000-0000-0000D9790000}"/>
    <cellStyle name="Normal 7 2 2 8 4" xfId="36637" xr:uid="{00000000-0005-0000-0000-0000DA790000}"/>
    <cellStyle name="Normal 7 2 2 8 5" xfId="36638" xr:uid="{00000000-0005-0000-0000-0000DB790000}"/>
    <cellStyle name="Normal 7 2 2 9" xfId="36639" xr:uid="{00000000-0005-0000-0000-0000DC790000}"/>
    <cellStyle name="Normal 7 2 2 9 2" xfId="36640" xr:uid="{00000000-0005-0000-0000-0000DD790000}"/>
    <cellStyle name="Normal 7 2 3" xfId="12129" xr:uid="{00000000-0005-0000-0000-0000DE790000}"/>
    <cellStyle name="Normal 7 2 3 10" xfId="36642" xr:uid="{00000000-0005-0000-0000-0000DF790000}"/>
    <cellStyle name="Normal 7 2 3 10 2" xfId="36643" xr:uid="{00000000-0005-0000-0000-0000E0790000}"/>
    <cellStyle name="Normal 7 2 3 11" xfId="36644" xr:uid="{00000000-0005-0000-0000-0000E1790000}"/>
    <cellStyle name="Normal 7 2 3 11 2" xfId="36645" xr:uid="{00000000-0005-0000-0000-0000E2790000}"/>
    <cellStyle name="Normal 7 2 3 12" xfId="36646" xr:uid="{00000000-0005-0000-0000-0000E3790000}"/>
    <cellStyle name="Normal 7 2 3 13" xfId="36647" xr:uid="{00000000-0005-0000-0000-0000E4790000}"/>
    <cellStyle name="Normal 7 2 3 14" xfId="36641" xr:uid="{00000000-0005-0000-0000-0000E5790000}"/>
    <cellStyle name="Normal 7 2 3 2" xfId="12130" xr:uid="{00000000-0005-0000-0000-0000E6790000}"/>
    <cellStyle name="Normal 7 2 3 2 10" xfId="36649" xr:uid="{00000000-0005-0000-0000-0000E7790000}"/>
    <cellStyle name="Normal 7 2 3 2 11" xfId="36650" xr:uid="{00000000-0005-0000-0000-0000E8790000}"/>
    <cellStyle name="Normal 7 2 3 2 12" xfId="36648" xr:uid="{00000000-0005-0000-0000-0000E9790000}"/>
    <cellStyle name="Normal 7 2 3 2 2" xfId="36651" xr:uid="{00000000-0005-0000-0000-0000EA790000}"/>
    <cellStyle name="Normal 7 2 3 2 2 2" xfId="36652" xr:uid="{00000000-0005-0000-0000-0000EB790000}"/>
    <cellStyle name="Normal 7 2 3 2 2 2 2" xfId="36653" xr:uid="{00000000-0005-0000-0000-0000EC790000}"/>
    <cellStyle name="Normal 7 2 3 2 2 3" xfId="36654" xr:uid="{00000000-0005-0000-0000-0000ED790000}"/>
    <cellStyle name="Normal 7 2 3 2 2 3 2" xfId="36655" xr:uid="{00000000-0005-0000-0000-0000EE790000}"/>
    <cellStyle name="Normal 7 2 3 2 2 4" xfId="36656" xr:uid="{00000000-0005-0000-0000-0000EF790000}"/>
    <cellStyle name="Normal 7 2 3 2 2 4 2" xfId="36657" xr:uid="{00000000-0005-0000-0000-0000F0790000}"/>
    <cellStyle name="Normal 7 2 3 2 2 5" xfId="36658" xr:uid="{00000000-0005-0000-0000-0000F1790000}"/>
    <cellStyle name="Normal 7 2 3 2 2 6" xfId="36659" xr:uid="{00000000-0005-0000-0000-0000F2790000}"/>
    <cellStyle name="Normal 7 2 3 2 3" xfId="36660" xr:uid="{00000000-0005-0000-0000-0000F3790000}"/>
    <cellStyle name="Normal 7 2 3 2 3 2" xfId="36661" xr:uid="{00000000-0005-0000-0000-0000F4790000}"/>
    <cellStyle name="Normal 7 2 3 2 3 2 2" xfId="36662" xr:uid="{00000000-0005-0000-0000-0000F5790000}"/>
    <cellStyle name="Normal 7 2 3 2 3 3" xfId="36663" xr:uid="{00000000-0005-0000-0000-0000F6790000}"/>
    <cellStyle name="Normal 7 2 3 2 3 3 2" xfId="36664" xr:uid="{00000000-0005-0000-0000-0000F7790000}"/>
    <cellStyle name="Normal 7 2 3 2 3 4" xfId="36665" xr:uid="{00000000-0005-0000-0000-0000F8790000}"/>
    <cellStyle name="Normal 7 2 3 2 3 4 2" xfId="36666" xr:uid="{00000000-0005-0000-0000-0000F9790000}"/>
    <cellStyle name="Normal 7 2 3 2 3 5" xfId="36667" xr:uid="{00000000-0005-0000-0000-0000FA790000}"/>
    <cellStyle name="Normal 7 2 3 2 3 6" xfId="36668" xr:uid="{00000000-0005-0000-0000-0000FB790000}"/>
    <cellStyle name="Normal 7 2 3 2 4" xfId="36669" xr:uid="{00000000-0005-0000-0000-0000FC790000}"/>
    <cellStyle name="Normal 7 2 3 2 4 2" xfId="36670" xr:uid="{00000000-0005-0000-0000-0000FD790000}"/>
    <cellStyle name="Normal 7 2 3 2 4 2 2" xfId="36671" xr:uid="{00000000-0005-0000-0000-0000FE790000}"/>
    <cellStyle name="Normal 7 2 3 2 4 3" xfId="36672" xr:uid="{00000000-0005-0000-0000-0000FF790000}"/>
    <cellStyle name="Normal 7 2 3 2 4 3 2" xfId="36673" xr:uid="{00000000-0005-0000-0000-0000007A0000}"/>
    <cellStyle name="Normal 7 2 3 2 4 4" xfId="36674" xr:uid="{00000000-0005-0000-0000-0000017A0000}"/>
    <cellStyle name="Normal 7 2 3 2 4 4 2" xfId="36675" xr:uid="{00000000-0005-0000-0000-0000027A0000}"/>
    <cellStyle name="Normal 7 2 3 2 4 5" xfId="36676" xr:uid="{00000000-0005-0000-0000-0000037A0000}"/>
    <cellStyle name="Normal 7 2 3 2 4 6" xfId="36677" xr:uid="{00000000-0005-0000-0000-0000047A0000}"/>
    <cellStyle name="Normal 7 2 3 2 5" xfId="36678" xr:uid="{00000000-0005-0000-0000-0000057A0000}"/>
    <cellStyle name="Normal 7 2 3 2 5 2" xfId="36679" xr:uid="{00000000-0005-0000-0000-0000067A0000}"/>
    <cellStyle name="Normal 7 2 3 2 5 2 2" xfId="36680" xr:uid="{00000000-0005-0000-0000-0000077A0000}"/>
    <cellStyle name="Normal 7 2 3 2 5 3" xfId="36681" xr:uid="{00000000-0005-0000-0000-0000087A0000}"/>
    <cellStyle name="Normal 7 2 3 2 5 3 2" xfId="36682" xr:uid="{00000000-0005-0000-0000-0000097A0000}"/>
    <cellStyle name="Normal 7 2 3 2 5 4" xfId="36683" xr:uid="{00000000-0005-0000-0000-00000A7A0000}"/>
    <cellStyle name="Normal 7 2 3 2 5 4 2" xfId="36684" xr:uid="{00000000-0005-0000-0000-00000B7A0000}"/>
    <cellStyle name="Normal 7 2 3 2 5 5" xfId="36685" xr:uid="{00000000-0005-0000-0000-00000C7A0000}"/>
    <cellStyle name="Normal 7 2 3 2 5 6" xfId="36686" xr:uid="{00000000-0005-0000-0000-00000D7A0000}"/>
    <cellStyle name="Normal 7 2 3 2 6" xfId="36687" xr:uid="{00000000-0005-0000-0000-00000E7A0000}"/>
    <cellStyle name="Normal 7 2 3 2 6 2" xfId="36688" xr:uid="{00000000-0005-0000-0000-00000F7A0000}"/>
    <cellStyle name="Normal 7 2 3 2 6 2 2" xfId="36689" xr:uid="{00000000-0005-0000-0000-0000107A0000}"/>
    <cellStyle name="Normal 7 2 3 2 6 3" xfId="36690" xr:uid="{00000000-0005-0000-0000-0000117A0000}"/>
    <cellStyle name="Normal 7 2 3 2 6 3 2" xfId="36691" xr:uid="{00000000-0005-0000-0000-0000127A0000}"/>
    <cellStyle name="Normal 7 2 3 2 6 4" xfId="36692" xr:uid="{00000000-0005-0000-0000-0000137A0000}"/>
    <cellStyle name="Normal 7 2 3 2 6 5" xfId="36693" xr:uid="{00000000-0005-0000-0000-0000147A0000}"/>
    <cellStyle name="Normal 7 2 3 2 7" xfId="36694" xr:uid="{00000000-0005-0000-0000-0000157A0000}"/>
    <cellStyle name="Normal 7 2 3 2 7 2" xfId="36695" xr:uid="{00000000-0005-0000-0000-0000167A0000}"/>
    <cellStyle name="Normal 7 2 3 2 8" xfId="36696" xr:uid="{00000000-0005-0000-0000-0000177A0000}"/>
    <cellStyle name="Normal 7 2 3 2 8 2" xfId="36697" xr:uid="{00000000-0005-0000-0000-0000187A0000}"/>
    <cellStyle name="Normal 7 2 3 2 9" xfId="36698" xr:uid="{00000000-0005-0000-0000-0000197A0000}"/>
    <cellStyle name="Normal 7 2 3 2 9 2" xfId="36699" xr:uid="{00000000-0005-0000-0000-00001A7A0000}"/>
    <cellStyle name="Normal 7 2 3 3" xfId="36700" xr:uid="{00000000-0005-0000-0000-00001B7A0000}"/>
    <cellStyle name="Normal 7 2 3 3 10" xfId="36701" xr:uid="{00000000-0005-0000-0000-00001C7A0000}"/>
    <cellStyle name="Normal 7 2 3 3 2" xfId="36702" xr:uid="{00000000-0005-0000-0000-00001D7A0000}"/>
    <cellStyle name="Normal 7 2 3 3 2 2" xfId="36703" xr:uid="{00000000-0005-0000-0000-00001E7A0000}"/>
    <cellStyle name="Normal 7 2 3 3 2 2 2" xfId="36704" xr:uid="{00000000-0005-0000-0000-00001F7A0000}"/>
    <cellStyle name="Normal 7 2 3 3 2 3" xfId="36705" xr:uid="{00000000-0005-0000-0000-0000207A0000}"/>
    <cellStyle name="Normal 7 2 3 3 2 3 2" xfId="36706" xr:uid="{00000000-0005-0000-0000-0000217A0000}"/>
    <cellStyle name="Normal 7 2 3 3 2 4" xfId="36707" xr:uid="{00000000-0005-0000-0000-0000227A0000}"/>
    <cellStyle name="Normal 7 2 3 3 2 4 2" xfId="36708" xr:uid="{00000000-0005-0000-0000-0000237A0000}"/>
    <cellStyle name="Normal 7 2 3 3 2 5" xfId="36709" xr:uid="{00000000-0005-0000-0000-0000247A0000}"/>
    <cellStyle name="Normal 7 2 3 3 2 6" xfId="36710" xr:uid="{00000000-0005-0000-0000-0000257A0000}"/>
    <cellStyle name="Normal 7 2 3 3 3" xfId="36711" xr:uid="{00000000-0005-0000-0000-0000267A0000}"/>
    <cellStyle name="Normal 7 2 3 3 3 2" xfId="36712" xr:uid="{00000000-0005-0000-0000-0000277A0000}"/>
    <cellStyle name="Normal 7 2 3 3 3 2 2" xfId="36713" xr:uid="{00000000-0005-0000-0000-0000287A0000}"/>
    <cellStyle name="Normal 7 2 3 3 3 3" xfId="36714" xr:uid="{00000000-0005-0000-0000-0000297A0000}"/>
    <cellStyle name="Normal 7 2 3 3 3 3 2" xfId="36715" xr:uid="{00000000-0005-0000-0000-00002A7A0000}"/>
    <cellStyle name="Normal 7 2 3 3 3 4" xfId="36716" xr:uid="{00000000-0005-0000-0000-00002B7A0000}"/>
    <cellStyle name="Normal 7 2 3 3 3 4 2" xfId="36717" xr:uid="{00000000-0005-0000-0000-00002C7A0000}"/>
    <cellStyle name="Normal 7 2 3 3 3 5" xfId="36718" xr:uid="{00000000-0005-0000-0000-00002D7A0000}"/>
    <cellStyle name="Normal 7 2 3 3 3 6" xfId="36719" xr:uid="{00000000-0005-0000-0000-00002E7A0000}"/>
    <cellStyle name="Normal 7 2 3 3 4" xfId="36720" xr:uid="{00000000-0005-0000-0000-00002F7A0000}"/>
    <cellStyle name="Normal 7 2 3 3 4 2" xfId="36721" xr:uid="{00000000-0005-0000-0000-0000307A0000}"/>
    <cellStyle name="Normal 7 2 3 3 4 2 2" xfId="36722" xr:uid="{00000000-0005-0000-0000-0000317A0000}"/>
    <cellStyle name="Normal 7 2 3 3 4 3" xfId="36723" xr:uid="{00000000-0005-0000-0000-0000327A0000}"/>
    <cellStyle name="Normal 7 2 3 3 4 3 2" xfId="36724" xr:uid="{00000000-0005-0000-0000-0000337A0000}"/>
    <cellStyle name="Normal 7 2 3 3 4 4" xfId="36725" xr:uid="{00000000-0005-0000-0000-0000347A0000}"/>
    <cellStyle name="Normal 7 2 3 3 4 4 2" xfId="36726" xr:uid="{00000000-0005-0000-0000-0000357A0000}"/>
    <cellStyle name="Normal 7 2 3 3 4 5" xfId="36727" xr:uid="{00000000-0005-0000-0000-0000367A0000}"/>
    <cellStyle name="Normal 7 2 3 3 4 6" xfId="36728" xr:uid="{00000000-0005-0000-0000-0000377A0000}"/>
    <cellStyle name="Normal 7 2 3 3 5" xfId="36729" xr:uid="{00000000-0005-0000-0000-0000387A0000}"/>
    <cellStyle name="Normal 7 2 3 3 5 2" xfId="36730" xr:uid="{00000000-0005-0000-0000-0000397A0000}"/>
    <cellStyle name="Normal 7 2 3 3 5 2 2" xfId="36731" xr:uid="{00000000-0005-0000-0000-00003A7A0000}"/>
    <cellStyle name="Normal 7 2 3 3 5 3" xfId="36732" xr:uid="{00000000-0005-0000-0000-00003B7A0000}"/>
    <cellStyle name="Normal 7 2 3 3 5 3 2" xfId="36733" xr:uid="{00000000-0005-0000-0000-00003C7A0000}"/>
    <cellStyle name="Normal 7 2 3 3 5 4" xfId="36734" xr:uid="{00000000-0005-0000-0000-00003D7A0000}"/>
    <cellStyle name="Normal 7 2 3 3 5 5" xfId="36735" xr:uid="{00000000-0005-0000-0000-00003E7A0000}"/>
    <cellStyle name="Normal 7 2 3 3 6" xfId="36736" xr:uid="{00000000-0005-0000-0000-00003F7A0000}"/>
    <cellStyle name="Normal 7 2 3 3 6 2" xfId="36737" xr:uid="{00000000-0005-0000-0000-0000407A0000}"/>
    <cellStyle name="Normal 7 2 3 3 7" xfId="36738" xr:uid="{00000000-0005-0000-0000-0000417A0000}"/>
    <cellStyle name="Normal 7 2 3 3 7 2" xfId="36739" xr:uid="{00000000-0005-0000-0000-0000427A0000}"/>
    <cellStyle name="Normal 7 2 3 3 8" xfId="36740" xr:uid="{00000000-0005-0000-0000-0000437A0000}"/>
    <cellStyle name="Normal 7 2 3 3 8 2" xfId="36741" xr:uid="{00000000-0005-0000-0000-0000447A0000}"/>
    <cellStyle name="Normal 7 2 3 3 9" xfId="36742" xr:uid="{00000000-0005-0000-0000-0000457A0000}"/>
    <cellStyle name="Normal 7 2 3 4" xfId="36743" xr:uid="{00000000-0005-0000-0000-0000467A0000}"/>
    <cellStyle name="Normal 7 2 3 4 10" xfId="36744" xr:uid="{00000000-0005-0000-0000-0000477A0000}"/>
    <cellStyle name="Normal 7 2 3 4 2" xfId="36745" xr:uid="{00000000-0005-0000-0000-0000487A0000}"/>
    <cellStyle name="Normal 7 2 3 4 2 2" xfId="36746" xr:uid="{00000000-0005-0000-0000-0000497A0000}"/>
    <cellStyle name="Normal 7 2 3 4 2 2 2" xfId="36747" xr:uid="{00000000-0005-0000-0000-00004A7A0000}"/>
    <cellStyle name="Normal 7 2 3 4 2 3" xfId="36748" xr:uid="{00000000-0005-0000-0000-00004B7A0000}"/>
    <cellStyle name="Normal 7 2 3 4 2 3 2" xfId="36749" xr:uid="{00000000-0005-0000-0000-00004C7A0000}"/>
    <cellStyle name="Normal 7 2 3 4 2 4" xfId="36750" xr:uid="{00000000-0005-0000-0000-00004D7A0000}"/>
    <cellStyle name="Normal 7 2 3 4 2 4 2" xfId="36751" xr:uid="{00000000-0005-0000-0000-00004E7A0000}"/>
    <cellStyle name="Normal 7 2 3 4 2 5" xfId="36752" xr:uid="{00000000-0005-0000-0000-00004F7A0000}"/>
    <cellStyle name="Normal 7 2 3 4 2 6" xfId="36753" xr:uid="{00000000-0005-0000-0000-0000507A0000}"/>
    <cellStyle name="Normal 7 2 3 4 3" xfId="36754" xr:uid="{00000000-0005-0000-0000-0000517A0000}"/>
    <cellStyle name="Normal 7 2 3 4 3 2" xfId="36755" xr:uid="{00000000-0005-0000-0000-0000527A0000}"/>
    <cellStyle name="Normal 7 2 3 4 3 2 2" xfId="36756" xr:uid="{00000000-0005-0000-0000-0000537A0000}"/>
    <cellStyle name="Normal 7 2 3 4 3 3" xfId="36757" xr:uid="{00000000-0005-0000-0000-0000547A0000}"/>
    <cellStyle name="Normal 7 2 3 4 3 3 2" xfId="36758" xr:uid="{00000000-0005-0000-0000-0000557A0000}"/>
    <cellStyle name="Normal 7 2 3 4 3 4" xfId="36759" xr:uid="{00000000-0005-0000-0000-0000567A0000}"/>
    <cellStyle name="Normal 7 2 3 4 3 4 2" xfId="36760" xr:uid="{00000000-0005-0000-0000-0000577A0000}"/>
    <cellStyle name="Normal 7 2 3 4 3 5" xfId="36761" xr:uid="{00000000-0005-0000-0000-0000587A0000}"/>
    <cellStyle name="Normal 7 2 3 4 3 6" xfId="36762" xr:uid="{00000000-0005-0000-0000-0000597A0000}"/>
    <cellStyle name="Normal 7 2 3 4 4" xfId="36763" xr:uid="{00000000-0005-0000-0000-00005A7A0000}"/>
    <cellStyle name="Normal 7 2 3 4 4 2" xfId="36764" xr:uid="{00000000-0005-0000-0000-00005B7A0000}"/>
    <cellStyle name="Normal 7 2 3 4 4 2 2" xfId="36765" xr:uid="{00000000-0005-0000-0000-00005C7A0000}"/>
    <cellStyle name="Normal 7 2 3 4 4 3" xfId="36766" xr:uid="{00000000-0005-0000-0000-00005D7A0000}"/>
    <cellStyle name="Normal 7 2 3 4 4 3 2" xfId="36767" xr:uid="{00000000-0005-0000-0000-00005E7A0000}"/>
    <cellStyle name="Normal 7 2 3 4 4 4" xfId="36768" xr:uid="{00000000-0005-0000-0000-00005F7A0000}"/>
    <cellStyle name="Normal 7 2 3 4 4 4 2" xfId="36769" xr:uid="{00000000-0005-0000-0000-0000607A0000}"/>
    <cellStyle name="Normal 7 2 3 4 4 5" xfId="36770" xr:uid="{00000000-0005-0000-0000-0000617A0000}"/>
    <cellStyle name="Normal 7 2 3 4 4 6" xfId="36771" xr:uid="{00000000-0005-0000-0000-0000627A0000}"/>
    <cellStyle name="Normal 7 2 3 4 5" xfId="36772" xr:uid="{00000000-0005-0000-0000-0000637A0000}"/>
    <cellStyle name="Normal 7 2 3 4 5 2" xfId="36773" xr:uid="{00000000-0005-0000-0000-0000647A0000}"/>
    <cellStyle name="Normal 7 2 3 4 5 2 2" xfId="36774" xr:uid="{00000000-0005-0000-0000-0000657A0000}"/>
    <cellStyle name="Normal 7 2 3 4 5 3" xfId="36775" xr:uid="{00000000-0005-0000-0000-0000667A0000}"/>
    <cellStyle name="Normal 7 2 3 4 5 3 2" xfId="36776" xr:uid="{00000000-0005-0000-0000-0000677A0000}"/>
    <cellStyle name="Normal 7 2 3 4 5 4" xfId="36777" xr:uid="{00000000-0005-0000-0000-0000687A0000}"/>
    <cellStyle name="Normal 7 2 3 4 5 5" xfId="36778" xr:uid="{00000000-0005-0000-0000-0000697A0000}"/>
    <cellStyle name="Normal 7 2 3 4 6" xfId="36779" xr:uid="{00000000-0005-0000-0000-00006A7A0000}"/>
    <cellStyle name="Normal 7 2 3 4 6 2" xfId="36780" xr:uid="{00000000-0005-0000-0000-00006B7A0000}"/>
    <cellStyle name="Normal 7 2 3 4 7" xfId="36781" xr:uid="{00000000-0005-0000-0000-00006C7A0000}"/>
    <cellStyle name="Normal 7 2 3 4 7 2" xfId="36782" xr:uid="{00000000-0005-0000-0000-00006D7A0000}"/>
    <cellStyle name="Normal 7 2 3 4 8" xfId="36783" xr:uid="{00000000-0005-0000-0000-00006E7A0000}"/>
    <cellStyle name="Normal 7 2 3 4 8 2" xfId="36784" xr:uid="{00000000-0005-0000-0000-00006F7A0000}"/>
    <cellStyle name="Normal 7 2 3 4 9" xfId="36785" xr:uid="{00000000-0005-0000-0000-0000707A0000}"/>
    <cellStyle name="Normal 7 2 3 5" xfId="36786" xr:uid="{00000000-0005-0000-0000-0000717A0000}"/>
    <cellStyle name="Normal 7 2 3 5 2" xfId="36787" xr:uid="{00000000-0005-0000-0000-0000727A0000}"/>
    <cellStyle name="Normal 7 2 3 5 2 2" xfId="36788" xr:uid="{00000000-0005-0000-0000-0000737A0000}"/>
    <cellStyle name="Normal 7 2 3 5 3" xfId="36789" xr:uid="{00000000-0005-0000-0000-0000747A0000}"/>
    <cellStyle name="Normal 7 2 3 5 3 2" xfId="36790" xr:uid="{00000000-0005-0000-0000-0000757A0000}"/>
    <cellStyle name="Normal 7 2 3 5 4" xfId="36791" xr:uid="{00000000-0005-0000-0000-0000767A0000}"/>
    <cellStyle name="Normal 7 2 3 5 4 2" xfId="36792" xr:uid="{00000000-0005-0000-0000-0000777A0000}"/>
    <cellStyle name="Normal 7 2 3 5 5" xfId="36793" xr:uid="{00000000-0005-0000-0000-0000787A0000}"/>
    <cellStyle name="Normal 7 2 3 5 6" xfId="36794" xr:uid="{00000000-0005-0000-0000-0000797A0000}"/>
    <cellStyle name="Normal 7 2 3 6" xfId="36795" xr:uid="{00000000-0005-0000-0000-00007A7A0000}"/>
    <cellStyle name="Normal 7 2 3 6 2" xfId="36796" xr:uid="{00000000-0005-0000-0000-00007B7A0000}"/>
    <cellStyle name="Normal 7 2 3 6 2 2" xfId="36797" xr:uid="{00000000-0005-0000-0000-00007C7A0000}"/>
    <cellStyle name="Normal 7 2 3 6 3" xfId="36798" xr:uid="{00000000-0005-0000-0000-00007D7A0000}"/>
    <cellStyle name="Normal 7 2 3 6 3 2" xfId="36799" xr:uid="{00000000-0005-0000-0000-00007E7A0000}"/>
    <cellStyle name="Normal 7 2 3 6 4" xfId="36800" xr:uid="{00000000-0005-0000-0000-00007F7A0000}"/>
    <cellStyle name="Normal 7 2 3 6 4 2" xfId="36801" xr:uid="{00000000-0005-0000-0000-0000807A0000}"/>
    <cellStyle name="Normal 7 2 3 6 5" xfId="36802" xr:uid="{00000000-0005-0000-0000-0000817A0000}"/>
    <cellStyle name="Normal 7 2 3 6 6" xfId="36803" xr:uid="{00000000-0005-0000-0000-0000827A0000}"/>
    <cellStyle name="Normal 7 2 3 7" xfId="36804" xr:uid="{00000000-0005-0000-0000-0000837A0000}"/>
    <cellStyle name="Normal 7 2 3 7 2" xfId="36805" xr:uid="{00000000-0005-0000-0000-0000847A0000}"/>
    <cellStyle name="Normal 7 2 3 7 2 2" xfId="36806" xr:uid="{00000000-0005-0000-0000-0000857A0000}"/>
    <cellStyle name="Normal 7 2 3 7 3" xfId="36807" xr:uid="{00000000-0005-0000-0000-0000867A0000}"/>
    <cellStyle name="Normal 7 2 3 7 3 2" xfId="36808" xr:uid="{00000000-0005-0000-0000-0000877A0000}"/>
    <cellStyle name="Normal 7 2 3 7 4" xfId="36809" xr:uid="{00000000-0005-0000-0000-0000887A0000}"/>
    <cellStyle name="Normal 7 2 3 7 4 2" xfId="36810" xr:uid="{00000000-0005-0000-0000-0000897A0000}"/>
    <cellStyle name="Normal 7 2 3 7 5" xfId="36811" xr:uid="{00000000-0005-0000-0000-00008A7A0000}"/>
    <cellStyle name="Normal 7 2 3 7 6" xfId="36812" xr:uid="{00000000-0005-0000-0000-00008B7A0000}"/>
    <cellStyle name="Normal 7 2 3 8" xfId="36813" xr:uid="{00000000-0005-0000-0000-00008C7A0000}"/>
    <cellStyle name="Normal 7 2 3 8 2" xfId="36814" xr:uid="{00000000-0005-0000-0000-00008D7A0000}"/>
    <cellStyle name="Normal 7 2 3 8 2 2" xfId="36815" xr:uid="{00000000-0005-0000-0000-00008E7A0000}"/>
    <cellStyle name="Normal 7 2 3 8 3" xfId="36816" xr:uid="{00000000-0005-0000-0000-00008F7A0000}"/>
    <cellStyle name="Normal 7 2 3 8 3 2" xfId="36817" xr:uid="{00000000-0005-0000-0000-0000907A0000}"/>
    <cellStyle name="Normal 7 2 3 8 4" xfId="36818" xr:uid="{00000000-0005-0000-0000-0000917A0000}"/>
    <cellStyle name="Normal 7 2 3 8 5" xfId="36819" xr:uid="{00000000-0005-0000-0000-0000927A0000}"/>
    <cellStyle name="Normal 7 2 3 9" xfId="36820" xr:uid="{00000000-0005-0000-0000-0000937A0000}"/>
    <cellStyle name="Normal 7 2 3 9 2" xfId="36821" xr:uid="{00000000-0005-0000-0000-0000947A0000}"/>
    <cellStyle name="Normal 7 2 4" xfId="12131" xr:uid="{00000000-0005-0000-0000-0000957A0000}"/>
    <cellStyle name="Normal 7 2 4 10" xfId="36823" xr:uid="{00000000-0005-0000-0000-0000967A0000}"/>
    <cellStyle name="Normal 7 2 4 10 2" xfId="36824" xr:uid="{00000000-0005-0000-0000-0000977A0000}"/>
    <cellStyle name="Normal 7 2 4 11" xfId="36825" xr:uid="{00000000-0005-0000-0000-0000987A0000}"/>
    <cellStyle name="Normal 7 2 4 12" xfId="36826" xr:uid="{00000000-0005-0000-0000-0000997A0000}"/>
    <cellStyle name="Normal 7 2 4 13" xfId="36822" xr:uid="{00000000-0005-0000-0000-00009A7A0000}"/>
    <cellStyle name="Normal 7 2 4 2" xfId="36827" xr:uid="{00000000-0005-0000-0000-00009B7A0000}"/>
    <cellStyle name="Normal 7 2 4 2 10" xfId="36828" xr:uid="{00000000-0005-0000-0000-00009C7A0000}"/>
    <cellStyle name="Normal 7 2 4 2 2" xfId="36829" xr:uid="{00000000-0005-0000-0000-00009D7A0000}"/>
    <cellStyle name="Normal 7 2 4 2 2 2" xfId="36830" xr:uid="{00000000-0005-0000-0000-00009E7A0000}"/>
    <cellStyle name="Normal 7 2 4 2 2 2 2" xfId="36831" xr:uid="{00000000-0005-0000-0000-00009F7A0000}"/>
    <cellStyle name="Normal 7 2 4 2 2 3" xfId="36832" xr:uid="{00000000-0005-0000-0000-0000A07A0000}"/>
    <cellStyle name="Normal 7 2 4 2 2 3 2" xfId="36833" xr:uid="{00000000-0005-0000-0000-0000A17A0000}"/>
    <cellStyle name="Normal 7 2 4 2 2 4" xfId="36834" xr:uid="{00000000-0005-0000-0000-0000A27A0000}"/>
    <cellStyle name="Normal 7 2 4 2 2 4 2" xfId="36835" xr:uid="{00000000-0005-0000-0000-0000A37A0000}"/>
    <cellStyle name="Normal 7 2 4 2 2 5" xfId="36836" xr:uid="{00000000-0005-0000-0000-0000A47A0000}"/>
    <cellStyle name="Normal 7 2 4 2 2 6" xfId="36837" xr:uid="{00000000-0005-0000-0000-0000A57A0000}"/>
    <cellStyle name="Normal 7 2 4 2 3" xfId="36838" xr:uid="{00000000-0005-0000-0000-0000A67A0000}"/>
    <cellStyle name="Normal 7 2 4 2 3 2" xfId="36839" xr:uid="{00000000-0005-0000-0000-0000A77A0000}"/>
    <cellStyle name="Normal 7 2 4 2 3 2 2" xfId="36840" xr:uid="{00000000-0005-0000-0000-0000A87A0000}"/>
    <cellStyle name="Normal 7 2 4 2 3 3" xfId="36841" xr:uid="{00000000-0005-0000-0000-0000A97A0000}"/>
    <cellStyle name="Normal 7 2 4 2 3 3 2" xfId="36842" xr:uid="{00000000-0005-0000-0000-0000AA7A0000}"/>
    <cellStyle name="Normal 7 2 4 2 3 4" xfId="36843" xr:uid="{00000000-0005-0000-0000-0000AB7A0000}"/>
    <cellStyle name="Normal 7 2 4 2 3 4 2" xfId="36844" xr:uid="{00000000-0005-0000-0000-0000AC7A0000}"/>
    <cellStyle name="Normal 7 2 4 2 3 5" xfId="36845" xr:uid="{00000000-0005-0000-0000-0000AD7A0000}"/>
    <cellStyle name="Normal 7 2 4 2 3 6" xfId="36846" xr:uid="{00000000-0005-0000-0000-0000AE7A0000}"/>
    <cellStyle name="Normal 7 2 4 2 4" xfId="36847" xr:uid="{00000000-0005-0000-0000-0000AF7A0000}"/>
    <cellStyle name="Normal 7 2 4 2 4 2" xfId="36848" xr:uid="{00000000-0005-0000-0000-0000B07A0000}"/>
    <cellStyle name="Normal 7 2 4 2 4 2 2" xfId="36849" xr:uid="{00000000-0005-0000-0000-0000B17A0000}"/>
    <cellStyle name="Normal 7 2 4 2 4 3" xfId="36850" xr:uid="{00000000-0005-0000-0000-0000B27A0000}"/>
    <cellStyle name="Normal 7 2 4 2 4 3 2" xfId="36851" xr:uid="{00000000-0005-0000-0000-0000B37A0000}"/>
    <cellStyle name="Normal 7 2 4 2 4 4" xfId="36852" xr:uid="{00000000-0005-0000-0000-0000B47A0000}"/>
    <cellStyle name="Normal 7 2 4 2 4 4 2" xfId="36853" xr:uid="{00000000-0005-0000-0000-0000B57A0000}"/>
    <cellStyle name="Normal 7 2 4 2 4 5" xfId="36854" xr:uid="{00000000-0005-0000-0000-0000B67A0000}"/>
    <cellStyle name="Normal 7 2 4 2 4 6" xfId="36855" xr:uid="{00000000-0005-0000-0000-0000B77A0000}"/>
    <cellStyle name="Normal 7 2 4 2 5" xfId="36856" xr:uid="{00000000-0005-0000-0000-0000B87A0000}"/>
    <cellStyle name="Normal 7 2 4 2 5 2" xfId="36857" xr:uid="{00000000-0005-0000-0000-0000B97A0000}"/>
    <cellStyle name="Normal 7 2 4 2 5 2 2" xfId="36858" xr:uid="{00000000-0005-0000-0000-0000BA7A0000}"/>
    <cellStyle name="Normal 7 2 4 2 5 3" xfId="36859" xr:uid="{00000000-0005-0000-0000-0000BB7A0000}"/>
    <cellStyle name="Normal 7 2 4 2 5 3 2" xfId="36860" xr:uid="{00000000-0005-0000-0000-0000BC7A0000}"/>
    <cellStyle name="Normal 7 2 4 2 5 4" xfId="36861" xr:uid="{00000000-0005-0000-0000-0000BD7A0000}"/>
    <cellStyle name="Normal 7 2 4 2 5 5" xfId="36862" xr:uid="{00000000-0005-0000-0000-0000BE7A0000}"/>
    <cellStyle name="Normal 7 2 4 2 6" xfId="36863" xr:uid="{00000000-0005-0000-0000-0000BF7A0000}"/>
    <cellStyle name="Normal 7 2 4 2 6 2" xfId="36864" xr:uid="{00000000-0005-0000-0000-0000C07A0000}"/>
    <cellStyle name="Normal 7 2 4 2 7" xfId="36865" xr:uid="{00000000-0005-0000-0000-0000C17A0000}"/>
    <cellStyle name="Normal 7 2 4 2 7 2" xfId="36866" xr:uid="{00000000-0005-0000-0000-0000C27A0000}"/>
    <cellStyle name="Normal 7 2 4 2 8" xfId="36867" xr:uid="{00000000-0005-0000-0000-0000C37A0000}"/>
    <cellStyle name="Normal 7 2 4 2 8 2" xfId="36868" xr:uid="{00000000-0005-0000-0000-0000C47A0000}"/>
    <cellStyle name="Normal 7 2 4 2 9" xfId="36869" xr:uid="{00000000-0005-0000-0000-0000C57A0000}"/>
    <cellStyle name="Normal 7 2 4 3" xfId="36870" xr:uid="{00000000-0005-0000-0000-0000C67A0000}"/>
    <cellStyle name="Normal 7 2 4 3 10" xfId="36871" xr:uid="{00000000-0005-0000-0000-0000C77A0000}"/>
    <cellStyle name="Normal 7 2 4 3 2" xfId="36872" xr:uid="{00000000-0005-0000-0000-0000C87A0000}"/>
    <cellStyle name="Normal 7 2 4 3 2 2" xfId="36873" xr:uid="{00000000-0005-0000-0000-0000C97A0000}"/>
    <cellStyle name="Normal 7 2 4 3 2 2 2" xfId="36874" xr:uid="{00000000-0005-0000-0000-0000CA7A0000}"/>
    <cellStyle name="Normal 7 2 4 3 2 3" xfId="36875" xr:uid="{00000000-0005-0000-0000-0000CB7A0000}"/>
    <cellStyle name="Normal 7 2 4 3 2 3 2" xfId="36876" xr:uid="{00000000-0005-0000-0000-0000CC7A0000}"/>
    <cellStyle name="Normal 7 2 4 3 2 4" xfId="36877" xr:uid="{00000000-0005-0000-0000-0000CD7A0000}"/>
    <cellStyle name="Normal 7 2 4 3 2 4 2" xfId="36878" xr:uid="{00000000-0005-0000-0000-0000CE7A0000}"/>
    <cellStyle name="Normal 7 2 4 3 2 5" xfId="36879" xr:uid="{00000000-0005-0000-0000-0000CF7A0000}"/>
    <cellStyle name="Normal 7 2 4 3 2 6" xfId="36880" xr:uid="{00000000-0005-0000-0000-0000D07A0000}"/>
    <cellStyle name="Normal 7 2 4 3 3" xfId="36881" xr:uid="{00000000-0005-0000-0000-0000D17A0000}"/>
    <cellStyle name="Normal 7 2 4 3 3 2" xfId="36882" xr:uid="{00000000-0005-0000-0000-0000D27A0000}"/>
    <cellStyle name="Normal 7 2 4 3 3 2 2" xfId="36883" xr:uid="{00000000-0005-0000-0000-0000D37A0000}"/>
    <cellStyle name="Normal 7 2 4 3 3 3" xfId="36884" xr:uid="{00000000-0005-0000-0000-0000D47A0000}"/>
    <cellStyle name="Normal 7 2 4 3 3 3 2" xfId="36885" xr:uid="{00000000-0005-0000-0000-0000D57A0000}"/>
    <cellStyle name="Normal 7 2 4 3 3 4" xfId="36886" xr:uid="{00000000-0005-0000-0000-0000D67A0000}"/>
    <cellStyle name="Normal 7 2 4 3 3 4 2" xfId="36887" xr:uid="{00000000-0005-0000-0000-0000D77A0000}"/>
    <cellStyle name="Normal 7 2 4 3 3 5" xfId="36888" xr:uid="{00000000-0005-0000-0000-0000D87A0000}"/>
    <cellStyle name="Normal 7 2 4 3 3 6" xfId="36889" xr:uid="{00000000-0005-0000-0000-0000D97A0000}"/>
    <cellStyle name="Normal 7 2 4 3 4" xfId="36890" xr:uid="{00000000-0005-0000-0000-0000DA7A0000}"/>
    <cellStyle name="Normal 7 2 4 3 4 2" xfId="36891" xr:uid="{00000000-0005-0000-0000-0000DB7A0000}"/>
    <cellStyle name="Normal 7 2 4 3 4 2 2" xfId="36892" xr:uid="{00000000-0005-0000-0000-0000DC7A0000}"/>
    <cellStyle name="Normal 7 2 4 3 4 3" xfId="36893" xr:uid="{00000000-0005-0000-0000-0000DD7A0000}"/>
    <cellStyle name="Normal 7 2 4 3 4 3 2" xfId="36894" xr:uid="{00000000-0005-0000-0000-0000DE7A0000}"/>
    <cellStyle name="Normal 7 2 4 3 4 4" xfId="36895" xr:uid="{00000000-0005-0000-0000-0000DF7A0000}"/>
    <cellStyle name="Normal 7 2 4 3 4 4 2" xfId="36896" xr:uid="{00000000-0005-0000-0000-0000E07A0000}"/>
    <cellStyle name="Normal 7 2 4 3 4 5" xfId="36897" xr:uid="{00000000-0005-0000-0000-0000E17A0000}"/>
    <cellStyle name="Normal 7 2 4 3 4 6" xfId="36898" xr:uid="{00000000-0005-0000-0000-0000E27A0000}"/>
    <cellStyle name="Normal 7 2 4 3 5" xfId="36899" xr:uid="{00000000-0005-0000-0000-0000E37A0000}"/>
    <cellStyle name="Normal 7 2 4 3 5 2" xfId="36900" xr:uid="{00000000-0005-0000-0000-0000E47A0000}"/>
    <cellStyle name="Normal 7 2 4 3 5 2 2" xfId="36901" xr:uid="{00000000-0005-0000-0000-0000E57A0000}"/>
    <cellStyle name="Normal 7 2 4 3 5 3" xfId="36902" xr:uid="{00000000-0005-0000-0000-0000E67A0000}"/>
    <cellStyle name="Normal 7 2 4 3 5 3 2" xfId="36903" xr:uid="{00000000-0005-0000-0000-0000E77A0000}"/>
    <cellStyle name="Normal 7 2 4 3 5 4" xfId="36904" xr:uid="{00000000-0005-0000-0000-0000E87A0000}"/>
    <cellStyle name="Normal 7 2 4 3 5 5" xfId="36905" xr:uid="{00000000-0005-0000-0000-0000E97A0000}"/>
    <cellStyle name="Normal 7 2 4 3 6" xfId="36906" xr:uid="{00000000-0005-0000-0000-0000EA7A0000}"/>
    <cellStyle name="Normal 7 2 4 3 6 2" xfId="36907" xr:uid="{00000000-0005-0000-0000-0000EB7A0000}"/>
    <cellStyle name="Normal 7 2 4 3 7" xfId="36908" xr:uid="{00000000-0005-0000-0000-0000EC7A0000}"/>
    <cellStyle name="Normal 7 2 4 3 7 2" xfId="36909" xr:uid="{00000000-0005-0000-0000-0000ED7A0000}"/>
    <cellStyle name="Normal 7 2 4 3 8" xfId="36910" xr:uid="{00000000-0005-0000-0000-0000EE7A0000}"/>
    <cellStyle name="Normal 7 2 4 3 8 2" xfId="36911" xr:uid="{00000000-0005-0000-0000-0000EF7A0000}"/>
    <cellStyle name="Normal 7 2 4 3 9" xfId="36912" xr:uid="{00000000-0005-0000-0000-0000F07A0000}"/>
    <cellStyle name="Normal 7 2 4 4" xfId="36913" xr:uid="{00000000-0005-0000-0000-0000F17A0000}"/>
    <cellStyle name="Normal 7 2 4 4 2" xfId="36914" xr:uid="{00000000-0005-0000-0000-0000F27A0000}"/>
    <cellStyle name="Normal 7 2 4 4 2 2" xfId="36915" xr:uid="{00000000-0005-0000-0000-0000F37A0000}"/>
    <cellStyle name="Normal 7 2 4 4 3" xfId="36916" xr:uid="{00000000-0005-0000-0000-0000F47A0000}"/>
    <cellStyle name="Normal 7 2 4 4 3 2" xfId="36917" xr:uid="{00000000-0005-0000-0000-0000F57A0000}"/>
    <cellStyle name="Normal 7 2 4 4 4" xfId="36918" xr:uid="{00000000-0005-0000-0000-0000F67A0000}"/>
    <cellStyle name="Normal 7 2 4 4 4 2" xfId="36919" xr:uid="{00000000-0005-0000-0000-0000F77A0000}"/>
    <cellStyle name="Normal 7 2 4 4 5" xfId="36920" xr:uid="{00000000-0005-0000-0000-0000F87A0000}"/>
    <cellStyle name="Normal 7 2 4 4 6" xfId="36921" xr:uid="{00000000-0005-0000-0000-0000F97A0000}"/>
    <cellStyle name="Normal 7 2 4 5" xfId="36922" xr:uid="{00000000-0005-0000-0000-0000FA7A0000}"/>
    <cellStyle name="Normal 7 2 4 5 2" xfId="36923" xr:uid="{00000000-0005-0000-0000-0000FB7A0000}"/>
    <cellStyle name="Normal 7 2 4 5 2 2" xfId="36924" xr:uid="{00000000-0005-0000-0000-0000FC7A0000}"/>
    <cellStyle name="Normal 7 2 4 5 3" xfId="36925" xr:uid="{00000000-0005-0000-0000-0000FD7A0000}"/>
    <cellStyle name="Normal 7 2 4 5 3 2" xfId="36926" xr:uid="{00000000-0005-0000-0000-0000FE7A0000}"/>
    <cellStyle name="Normal 7 2 4 5 4" xfId="36927" xr:uid="{00000000-0005-0000-0000-0000FF7A0000}"/>
    <cellStyle name="Normal 7 2 4 5 4 2" xfId="36928" xr:uid="{00000000-0005-0000-0000-0000007B0000}"/>
    <cellStyle name="Normal 7 2 4 5 5" xfId="36929" xr:uid="{00000000-0005-0000-0000-0000017B0000}"/>
    <cellStyle name="Normal 7 2 4 5 6" xfId="36930" xr:uid="{00000000-0005-0000-0000-0000027B0000}"/>
    <cellStyle name="Normal 7 2 4 6" xfId="36931" xr:uid="{00000000-0005-0000-0000-0000037B0000}"/>
    <cellStyle name="Normal 7 2 4 6 2" xfId="36932" xr:uid="{00000000-0005-0000-0000-0000047B0000}"/>
    <cellStyle name="Normal 7 2 4 6 2 2" xfId="36933" xr:uid="{00000000-0005-0000-0000-0000057B0000}"/>
    <cellStyle name="Normal 7 2 4 6 3" xfId="36934" xr:uid="{00000000-0005-0000-0000-0000067B0000}"/>
    <cellStyle name="Normal 7 2 4 6 3 2" xfId="36935" xr:uid="{00000000-0005-0000-0000-0000077B0000}"/>
    <cellStyle name="Normal 7 2 4 6 4" xfId="36936" xr:uid="{00000000-0005-0000-0000-0000087B0000}"/>
    <cellStyle name="Normal 7 2 4 6 4 2" xfId="36937" xr:uid="{00000000-0005-0000-0000-0000097B0000}"/>
    <cellStyle name="Normal 7 2 4 6 5" xfId="36938" xr:uid="{00000000-0005-0000-0000-00000A7B0000}"/>
    <cellStyle name="Normal 7 2 4 6 6" xfId="36939" xr:uid="{00000000-0005-0000-0000-00000B7B0000}"/>
    <cellStyle name="Normal 7 2 4 7" xfId="36940" xr:uid="{00000000-0005-0000-0000-00000C7B0000}"/>
    <cellStyle name="Normal 7 2 4 7 2" xfId="36941" xr:uid="{00000000-0005-0000-0000-00000D7B0000}"/>
    <cellStyle name="Normal 7 2 4 7 2 2" xfId="36942" xr:uid="{00000000-0005-0000-0000-00000E7B0000}"/>
    <cellStyle name="Normal 7 2 4 7 3" xfId="36943" xr:uid="{00000000-0005-0000-0000-00000F7B0000}"/>
    <cellStyle name="Normal 7 2 4 7 3 2" xfId="36944" xr:uid="{00000000-0005-0000-0000-0000107B0000}"/>
    <cellStyle name="Normal 7 2 4 7 4" xfId="36945" xr:uid="{00000000-0005-0000-0000-0000117B0000}"/>
    <cellStyle name="Normal 7 2 4 7 5" xfId="36946" xr:uid="{00000000-0005-0000-0000-0000127B0000}"/>
    <cellStyle name="Normal 7 2 4 8" xfId="36947" xr:uid="{00000000-0005-0000-0000-0000137B0000}"/>
    <cellStyle name="Normal 7 2 4 8 2" xfId="36948" xr:uid="{00000000-0005-0000-0000-0000147B0000}"/>
    <cellStyle name="Normal 7 2 4 9" xfId="36949" xr:uid="{00000000-0005-0000-0000-0000157B0000}"/>
    <cellStyle name="Normal 7 2 4 9 2" xfId="36950" xr:uid="{00000000-0005-0000-0000-0000167B0000}"/>
    <cellStyle name="Normal 7 2 5" xfId="12132" xr:uid="{00000000-0005-0000-0000-0000177B0000}"/>
    <cellStyle name="Normal 7 2 5 10" xfId="36952" xr:uid="{00000000-0005-0000-0000-0000187B0000}"/>
    <cellStyle name="Normal 7 2 5 11" xfId="36953" xr:uid="{00000000-0005-0000-0000-0000197B0000}"/>
    <cellStyle name="Normal 7 2 5 12" xfId="36951" xr:uid="{00000000-0005-0000-0000-00001A7B0000}"/>
    <cellStyle name="Normal 7 2 5 2" xfId="36954" xr:uid="{00000000-0005-0000-0000-00001B7B0000}"/>
    <cellStyle name="Normal 7 2 5 2 2" xfId="36955" xr:uid="{00000000-0005-0000-0000-00001C7B0000}"/>
    <cellStyle name="Normal 7 2 5 2 2 2" xfId="36956" xr:uid="{00000000-0005-0000-0000-00001D7B0000}"/>
    <cellStyle name="Normal 7 2 5 2 3" xfId="36957" xr:uid="{00000000-0005-0000-0000-00001E7B0000}"/>
    <cellStyle name="Normal 7 2 5 2 3 2" xfId="36958" xr:uid="{00000000-0005-0000-0000-00001F7B0000}"/>
    <cellStyle name="Normal 7 2 5 2 4" xfId="36959" xr:uid="{00000000-0005-0000-0000-0000207B0000}"/>
    <cellStyle name="Normal 7 2 5 2 4 2" xfId="36960" xr:uid="{00000000-0005-0000-0000-0000217B0000}"/>
    <cellStyle name="Normal 7 2 5 2 5" xfId="36961" xr:uid="{00000000-0005-0000-0000-0000227B0000}"/>
    <cellStyle name="Normal 7 2 5 2 6" xfId="36962" xr:uid="{00000000-0005-0000-0000-0000237B0000}"/>
    <cellStyle name="Normal 7 2 5 3" xfId="36963" xr:uid="{00000000-0005-0000-0000-0000247B0000}"/>
    <cellStyle name="Normal 7 2 5 3 2" xfId="36964" xr:uid="{00000000-0005-0000-0000-0000257B0000}"/>
    <cellStyle name="Normal 7 2 5 3 2 2" xfId="36965" xr:uid="{00000000-0005-0000-0000-0000267B0000}"/>
    <cellStyle name="Normal 7 2 5 3 3" xfId="36966" xr:uid="{00000000-0005-0000-0000-0000277B0000}"/>
    <cellStyle name="Normal 7 2 5 3 3 2" xfId="36967" xr:uid="{00000000-0005-0000-0000-0000287B0000}"/>
    <cellStyle name="Normal 7 2 5 3 4" xfId="36968" xr:uid="{00000000-0005-0000-0000-0000297B0000}"/>
    <cellStyle name="Normal 7 2 5 3 4 2" xfId="36969" xr:uid="{00000000-0005-0000-0000-00002A7B0000}"/>
    <cellStyle name="Normal 7 2 5 3 5" xfId="36970" xr:uid="{00000000-0005-0000-0000-00002B7B0000}"/>
    <cellStyle name="Normal 7 2 5 3 6" xfId="36971" xr:uid="{00000000-0005-0000-0000-00002C7B0000}"/>
    <cellStyle name="Normal 7 2 5 4" xfId="36972" xr:uid="{00000000-0005-0000-0000-00002D7B0000}"/>
    <cellStyle name="Normal 7 2 5 4 2" xfId="36973" xr:uid="{00000000-0005-0000-0000-00002E7B0000}"/>
    <cellStyle name="Normal 7 2 5 4 2 2" xfId="36974" xr:uid="{00000000-0005-0000-0000-00002F7B0000}"/>
    <cellStyle name="Normal 7 2 5 4 3" xfId="36975" xr:uid="{00000000-0005-0000-0000-0000307B0000}"/>
    <cellStyle name="Normal 7 2 5 4 3 2" xfId="36976" xr:uid="{00000000-0005-0000-0000-0000317B0000}"/>
    <cellStyle name="Normal 7 2 5 4 4" xfId="36977" xr:uid="{00000000-0005-0000-0000-0000327B0000}"/>
    <cellStyle name="Normal 7 2 5 4 4 2" xfId="36978" xr:uid="{00000000-0005-0000-0000-0000337B0000}"/>
    <cellStyle name="Normal 7 2 5 4 5" xfId="36979" xr:uid="{00000000-0005-0000-0000-0000347B0000}"/>
    <cellStyle name="Normal 7 2 5 4 6" xfId="36980" xr:uid="{00000000-0005-0000-0000-0000357B0000}"/>
    <cellStyle name="Normal 7 2 5 5" xfId="36981" xr:uid="{00000000-0005-0000-0000-0000367B0000}"/>
    <cellStyle name="Normal 7 2 5 5 2" xfId="36982" xr:uid="{00000000-0005-0000-0000-0000377B0000}"/>
    <cellStyle name="Normal 7 2 5 5 2 2" xfId="36983" xr:uid="{00000000-0005-0000-0000-0000387B0000}"/>
    <cellStyle name="Normal 7 2 5 5 3" xfId="36984" xr:uid="{00000000-0005-0000-0000-0000397B0000}"/>
    <cellStyle name="Normal 7 2 5 5 3 2" xfId="36985" xr:uid="{00000000-0005-0000-0000-00003A7B0000}"/>
    <cellStyle name="Normal 7 2 5 5 4" xfId="36986" xr:uid="{00000000-0005-0000-0000-00003B7B0000}"/>
    <cellStyle name="Normal 7 2 5 5 4 2" xfId="36987" xr:uid="{00000000-0005-0000-0000-00003C7B0000}"/>
    <cellStyle name="Normal 7 2 5 5 5" xfId="36988" xr:uid="{00000000-0005-0000-0000-00003D7B0000}"/>
    <cellStyle name="Normal 7 2 5 5 6" xfId="36989" xr:uid="{00000000-0005-0000-0000-00003E7B0000}"/>
    <cellStyle name="Normal 7 2 5 6" xfId="36990" xr:uid="{00000000-0005-0000-0000-00003F7B0000}"/>
    <cellStyle name="Normal 7 2 5 6 2" xfId="36991" xr:uid="{00000000-0005-0000-0000-0000407B0000}"/>
    <cellStyle name="Normal 7 2 5 6 2 2" xfId="36992" xr:uid="{00000000-0005-0000-0000-0000417B0000}"/>
    <cellStyle name="Normal 7 2 5 6 3" xfId="36993" xr:uid="{00000000-0005-0000-0000-0000427B0000}"/>
    <cellStyle name="Normal 7 2 5 6 3 2" xfId="36994" xr:uid="{00000000-0005-0000-0000-0000437B0000}"/>
    <cellStyle name="Normal 7 2 5 6 4" xfId="36995" xr:uid="{00000000-0005-0000-0000-0000447B0000}"/>
    <cellStyle name="Normal 7 2 5 6 5" xfId="36996" xr:uid="{00000000-0005-0000-0000-0000457B0000}"/>
    <cellStyle name="Normal 7 2 5 7" xfId="36997" xr:uid="{00000000-0005-0000-0000-0000467B0000}"/>
    <cellStyle name="Normal 7 2 5 7 2" xfId="36998" xr:uid="{00000000-0005-0000-0000-0000477B0000}"/>
    <cellStyle name="Normal 7 2 5 8" xfId="36999" xr:uid="{00000000-0005-0000-0000-0000487B0000}"/>
    <cellStyle name="Normal 7 2 5 8 2" xfId="37000" xr:uid="{00000000-0005-0000-0000-0000497B0000}"/>
    <cellStyle name="Normal 7 2 5 9" xfId="37001" xr:uid="{00000000-0005-0000-0000-00004A7B0000}"/>
    <cellStyle name="Normal 7 2 5 9 2" xfId="37002" xr:uid="{00000000-0005-0000-0000-00004B7B0000}"/>
    <cellStyle name="Normal 7 2 6" xfId="37003" xr:uid="{00000000-0005-0000-0000-00004C7B0000}"/>
    <cellStyle name="Normal 7 2 6 10" xfId="37004" xr:uid="{00000000-0005-0000-0000-00004D7B0000}"/>
    <cellStyle name="Normal 7 2 6 2" xfId="37005" xr:uid="{00000000-0005-0000-0000-00004E7B0000}"/>
    <cellStyle name="Normal 7 2 6 2 2" xfId="37006" xr:uid="{00000000-0005-0000-0000-00004F7B0000}"/>
    <cellStyle name="Normal 7 2 6 2 2 2" xfId="37007" xr:uid="{00000000-0005-0000-0000-0000507B0000}"/>
    <cellStyle name="Normal 7 2 6 2 3" xfId="37008" xr:uid="{00000000-0005-0000-0000-0000517B0000}"/>
    <cellStyle name="Normal 7 2 6 2 3 2" xfId="37009" xr:uid="{00000000-0005-0000-0000-0000527B0000}"/>
    <cellStyle name="Normal 7 2 6 2 4" xfId="37010" xr:uid="{00000000-0005-0000-0000-0000537B0000}"/>
    <cellStyle name="Normal 7 2 6 2 4 2" xfId="37011" xr:uid="{00000000-0005-0000-0000-0000547B0000}"/>
    <cellStyle name="Normal 7 2 6 2 5" xfId="37012" xr:uid="{00000000-0005-0000-0000-0000557B0000}"/>
    <cellStyle name="Normal 7 2 6 2 6" xfId="37013" xr:uid="{00000000-0005-0000-0000-0000567B0000}"/>
    <cellStyle name="Normal 7 2 6 3" xfId="37014" xr:uid="{00000000-0005-0000-0000-0000577B0000}"/>
    <cellStyle name="Normal 7 2 6 3 2" xfId="37015" xr:uid="{00000000-0005-0000-0000-0000587B0000}"/>
    <cellStyle name="Normal 7 2 6 3 2 2" xfId="37016" xr:uid="{00000000-0005-0000-0000-0000597B0000}"/>
    <cellStyle name="Normal 7 2 6 3 3" xfId="37017" xr:uid="{00000000-0005-0000-0000-00005A7B0000}"/>
    <cellStyle name="Normal 7 2 6 3 3 2" xfId="37018" xr:uid="{00000000-0005-0000-0000-00005B7B0000}"/>
    <cellStyle name="Normal 7 2 6 3 4" xfId="37019" xr:uid="{00000000-0005-0000-0000-00005C7B0000}"/>
    <cellStyle name="Normal 7 2 6 3 4 2" xfId="37020" xr:uid="{00000000-0005-0000-0000-00005D7B0000}"/>
    <cellStyle name="Normal 7 2 6 3 5" xfId="37021" xr:uid="{00000000-0005-0000-0000-00005E7B0000}"/>
    <cellStyle name="Normal 7 2 6 3 6" xfId="37022" xr:uid="{00000000-0005-0000-0000-00005F7B0000}"/>
    <cellStyle name="Normal 7 2 6 4" xfId="37023" xr:uid="{00000000-0005-0000-0000-0000607B0000}"/>
    <cellStyle name="Normal 7 2 6 4 2" xfId="37024" xr:uid="{00000000-0005-0000-0000-0000617B0000}"/>
    <cellStyle name="Normal 7 2 6 4 2 2" xfId="37025" xr:uid="{00000000-0005-0000-0000-0000627B0000}"/>
    <cellStyle name="Normal 7 2 6 4 3" xfId="37026" xr:uid="{00000000-0005-0000-0000-0000637B0000}"/>
    <cellStyle name="Normal 7 2 6 4 3 2" xfId="37027" xr:uid="{00000000-0005-0000-0000-0000647B0000}"/>
    <cellStyle name="Normal 7 2 6 4 4" xfId="37028" xr:uid="{00000000-0005-0000-0000-0000657B0000}"/>
    <cellStyle name="Normal 7 2 6 4 4 2" xfId="37029" xr:uid="{00000000-0005-0000-0000-0000667B0000}"/>
    <cellStyle name="Normal 7 2 6 4 5" xfId="37030" xr:uid="{00000000-0005-0000-0000-0000677B0000}"/>
    <cellStyle name="Normal 7 2 6 4 6" xfId="37031" xr:uid="{00000000-0005-0000-0000-0000687B0000}"/>
    <cellStyle name="Normal 7 2 6 5" xfId="37032" xr:uid="{00000000-0005-0000-0000-0000697B0000}"/>
    <cellStyle name="Normal 7 2 6 5 2" xfId="37033" xr:uid="{00000000-0005-0000-0000-00006A7B0000}"/>
    <cellStyle name="Normal 7 2 6 5 2 2" xfId="37034" xr:uid="{00000000-0005-0000-0000-00006B7B0000}"/>
    <cellStyle name="Normal 7 2 6 5 3" xfId="37035" xr:uid="{00000000-0005-0000-0000-00006C7B0000}"/>
    <cellStyle name="Normal 7 2 6 5 3 2" xfId="37036" xr:uid="{00000000-0005-0000-0000-00006D7B0000}"/>
    <cellStyle name="Normal 7 2 6 5 4" xfId="37037" xr:uid="{00000000-0005-0000-0000-00006E7B0000}"/>
    <cellStyle name="Normal 7 2 6 5 5" xfId="37038" xr:uid="{00000000-0005-0000-0000-00006F7B0000}"/>
    <cellStyle name="Normal 7 2 6 6" xfId="37039" xr:uid="{00000000-0005-0000-0000-0000707B0000}"/>
    <cellStyle name="Normal 7 2 6 6 2" xfId="37040" xr:uid="{00000000-0005-0000-0000-0000717B0000}"/>
    <cellStyle name="Normal 7 2 6 7" xfId="37041" xr:uid="{00000000-0005-0000-0000-0000727B0000}"/>
    <cellStyle name="Normal 7 2 6 7 2" xfId="37042" xr:uid="{00000000-0005-0000-0000-0000737B0000}"/>
    <cellStyle name="Normal 7 2 6 8" xfId="37043" xr:uid="{00000000-0005-0000-0000-0000747B0000}"/>
    <cellStyle name="Normal 7 2 6 8 2" xfId="37044" xr:uid="{00000000-0005-0000-0000-0000757B0000}"/>
    <cellStyle name="Normal 7 2 6 9" xfId="37045" xr:uid="{00000000-0005-0000-0000-0000767B0000}"/>
    <cellStyle name="Normal 7 2 7" xfId="37046" xr:uid="{00000000-0005-0000-0000-0000777B0000}"/>
    <cellStyle name="Normal 7 2 7 10" xfId="37047" xr:uid="{00000000-0005-0000-0000-0000787B0000}"/>
    <cellStyle name="Normal 7 2 7 2" xfId="37048" xr:uid="{00000000-0005-0000-0000-0000797B0000}"/>
    <cellStyle name="Normal 7 2 7 2 2" xfId="37049" xr:uid="{00000000-0005-0000-0000-00007A7B0000}"/>
    <cellStyle name="Normal 7 2 7 2 2 2" xfId="37050" xr:uid="{00000000-0005-0000-0000-00007B7B0000}"/>
    <cellStyle name="Normal 7 2 7 2 3" xfId="37051" xr:uid="{00000000-0005-0000-0000-00007C7B0000}"/>
    <cellStyle name="Normal 7 2 7 2 3 2" xfId="37052" xr:uid="{00000000-0005-0000-0000-00007D7B0000}"/>
    <cellStyle name="Normal 7 2 7 2 4" xfId="37053" xr:uid="{00000000-0005-0000-0000-00007E7B0000}"/>
    <cellStyle name="Normal 7 2 7 2 4 2" xfId="37054" xr:uid="{00000000-0005-0000-0000-00007F7B0000}"/>
    <cellStyle name="Normal 7 2 7 2 5" xfId="37055" xr:uid="{00000000-0005-0000-0000-0000807B0000}"/>
    <cellStyle name="Normal 7 2 7 2 6" xfId="37056" xr:uid="{00000000-0005-0000-0000-0000817B0000}"/>
    <cellStyle name="Normal 7 2 7 3" xfId="37057" xr:uid="{00000000-0005-0000-0000-0000827B0000}"/>
    <cellStyle name="Normal 7 2 7 3 2" xfId="37058" xr:uid="{00000000-0005-0000-0000-0000837B0000}"/>
    <cellStyle name="Normal 7 2 7 3 2 2" xfId="37059" xr:uid="{00000000-0005-0000-0000-0000847B0000}"/>
    <cellStyle name="Normal 7 2 7 3 3" xfId="37060" xr:uid="{00000000-0005-0000-0000-0000857B0000}"/>
    <cellStyle name="Normal 7 2 7 3 3 2" xfId="37061" xr:uid="{00000000-0005-0000-0000-0000867B0000}"/>
    <cellStyle name="Normal 7 2 7 3 4" xfId="37062" xr:uid="{00000000-0005-0000-0000-0000877B0000}"/>
    <cellStyle name="Normal 7 2 7 3 4 2" xfId="37063" xr:uid="{00000000-0005-0000-0000-0000887B0000}"/>
    <cellStyle name="Normal 7 2 7 3 5" xfId="37064" xr:uid="{00000000-0005-0000-0000-0000897B0000}"/>
    <cellStyle name="Normal 7 2 7 3 6" xfId="37065" xr:uid="{00000000-0005-0000-0000-00008A7B0000}"/>
    <cellStyle name="Normal 7 2 7 4" xfId="37066" xr:uid="{00000000-0005-0000-0000-00008B7B0000}"/>
    <cellStyle name="Normal 7 2 7 4 2" xfId="37067" xr:uid="{00000000-0005-0000-0000-00008C7B0000}"/>
    <cellStyle name="Normal 7 2 7 4 2 2" xfId="37068" xr:uid="{00000000-0005-0000-0000-00008D7B0000}"/>
    <cellStyle name="Normal 7 2 7 4 3" xfId="37069" xr:uid="{00000000-0005-0000-0000-00008E7B0000}"/>
    <cellStyle name="Normal 7 2 7 4 3 2" xfId="37070" xr:uid="{00000000-0005-0000-0000-00008F7B0000}"/>
    <cellStyle name="Normal 7 2 7 4 4" xfId="37071" xr:uid="{00000000-0005-0000-0000-0000907B0000}"/>
    <cellStyle name="Normal 7 2 7 4 4 2" xfId="37072" xr:uid="{00000000-0005-0000-0000-0000917B0000}"/>
    <cellStyle name="Normal 7 2 7 4 5" xfId="37073" xr:uid="{00000000-0005-0000-0000-0000927B0000}"/>
    <cellStyle name="Normal 7 2 7 4 6" xfId="37074" xr:uid="{00000000-0005-0000-0000-0000937B0000}"/>
    <cellStyle name="Normal 7 2 7 5" xfId="37075" xr:uid="{00000000-0005-0000-0000-0000947B0000}"/>
    <cellStyle name="Normal 7 2 7 5 2" xfId="37076" xr:uid="{00000000-0005-0000-0000-0000957B0000}"/>
    <cellStyle name="Normal 7 2 7 5 2 2" xfId="37077" xr:uid="{00000000-0005-0000-0000-0000967B0000}"/>
    <cellStyle name="Normal 7 2 7 5 3" xfId="37078" xr:uid="{00000000-0005-0000-0000-0000977B0000}"/>
    <cellStyle name="Normal 7 2 7 5 3 2" xfId="37079" xr:uid="{00000000-0005-0000-0000-0000987B0000}"/>
    <cellStyle name="Normal 7 2 7 5 4" xfId="37080" xr:uid="{00000000-0005-0000-0000-0000997B0000}"/>
    <cellStyle name="Normal 7 2 7 5 5" xfId="37081" xr:uid="{00000000-0005-0000-0000-00009A7B0000}"/>
    <cellStyle name="Normal 7 2 7 6" xfId="37082" xr:uid="{00000000-0005-0000-0000-00009B7B0000}"/>
    <cellStyle name="Normal 7 2 7 6 2" xfId="37083" xr:uid="{00000000-0005-0000-0000-00009C7B0000}"/>
    <cellStyle name="Normal 7 2 7 7" xfId="37084" xr:uid="{00000000-0005-0000-0000-00009D7B0000}"/>
    <cellStyle name="Normal 7 2 7 7 2" xfId="37085" xr:uid="{00000000-0005-0000-0000-00009E7B0000}"/>
    <cellStyle name="Normal 7 2 7 8" xfId="37086" xr:uid="{00000000-0005-0000-0000-00009F7B0000}"/>
    <cellStyle name="Normal 7 2 7 8 2" xfId="37087" xr:uid="{00000000-0005-0000-0000-0000A07B0000}"/>
    <cellStyle name="Normal 7 2 7 9" xfId="37088" xr:uid="{00000000-0005-0000-0000-0000A17B0000}"/>
    <cellStyle name="Normal 7 2 8" xfId="37089" xr:uid="{00000000-0005-0000-0000-0000A27B0000}"/>
    <cellStyle name="Normal 7 2 8 2" xfId="37090" xr:uid="{00000000-0005-0000-0000-0000A37B0000}"/>
    <cellStyle name="Normal 7 2 8 2 2" xfId="37091" xr:uid="{00000000-0005-0000-0000-0000A47B0000}"/>
    <cellStyle name="Normal 7 2 8 3" xfId="37092" xr:uid="{00000000-0005-0000-0000-0000A57B0000}"/>
    <cellStyle name="Normal 7 2 8 3 2" xfId="37093" xr:uid="{00000000-0005-0000-0000-0000A67B0000}"/>
    <cellStyle name="Normal 7 2 8 4" xfId="37094" xr:uid="{00000000-0005-0000-0000-0000A77B0000}"/>
    <cellStyle name="Normal 7 2 8 4 2" xfId="37095" xr:uid="{00000000-0005-0000-0000-0000A87B0000}"/>
    <cellStyle name="Normal 7 2 8 5" xfId="37096" xr:uid="{00000000-0005-0000-0000-0000A97B0000}"/>
    <cellStyle name="Normal 7 2 8 6" xfId="37097" xr:uid="{00000000-0005-0000-0000-0000AA7B0000}"/>
    <cellStyle name="Normal 7 2 9" xfId="37098" xr:uid="{00000000-0005-0000-0000-0000AB7B0000}"/>
    <cellStyle name="Normal 7 2 9 2" xfId="37099" xr:uid="{00000000-0005-0000-0000-0000AC7B0000}"/>
    <cellStyle name="Normal 7 2 9 2 2" xfId="37100" xr:uid="{00000000-0005-0000-0000-0000AD7B0000}"/>
    <cellStyle name="Normal 7 2 9 3" xfId="37101" xr:uid="{00000000-0005-0000-0000-0000AE7B0000}"/>
    <cellStyle name="Normal 7 2 9 3 2" xfId="37102" xr:uid="{00000000-0005-0000-0000-0000AF7B0000}"/>
    <cellStyle name="Normal 7 2 9 4" xfId="37103" xr:uid="{00000000-0005-0000-0000-0000B07B0000}"/>
    <cellStyle name="Normal 7 2 9 4 2" xfId="37104" xr:uid="{00000000-0005-0000-0000-0000B17B0000}"/>
    <cellStyle name="Normal 7 2 9 5" xfId="37105" xr:uid="{00000000-0005-0000-0000-0000B27B0000}"/>
    <cellStyle name="Normal 7 2 9 6" xfId="37106" xr:uid="{00000000-0005-0000-0000-0000B37B0000}"/>
    <cellStyle name="Normal 7 20" xfId="36391" xr:uid="{00000000-0005-0000-0000-0000B47B0000}"/>
    <cellStyle name="Normal 7 3" xfId="12133" xr:uid="{00000000-0005-0000-0000-0000B57B0000}"/>
    <cellStyle name="Normal 7 3 10" xfId="37108" xr:uid="{00000000-0005-0000-0000-0000B67B0000}"/>
    <cellStyle name="Normal 7 3 10 2" xfId="37109" xr:uid="{00000000-0005-0000-0000-0000B77B0000}"/>
    <cellStyle name="Normal 7 3 10 2 2" xfId="37110" xr:uid="{00000000-0005-0000-0000-0000B87B0000}"/>
    <cellStyle name="Normal 7 3 10 3" xfId="37111" xr:uid="{00000000-0005-0000-0000-0000B97B0000}"/>
    <cellStyle name="Normal 7 3 10 3 2" xfId="37112" xr:uid="{00000000-0005-0000-0000-0000BA7B0000}"/>
    <cellStyle name="Normal 7 3 10 4" xfId="37113" xr:uid="{00000000-0005-0000-0000-0000BB7B0000}"/>
    <cellStyle name="Normal 7 3 10 4 2" xfId="37114" xr:uid="{00000000-0005-0000-0000-0000BC7B0000}"/>
    <cellStyle name="Normal 7 3 10 5" xfId="37115" xr:uid="{00000000-0005-0000-0000-0000BD7B0000}"/>
    <cellStyle name="Normal 7 3 10 6" xfId="37116" xr:uid="{00000000-0005-0000-0000-0000BE7B0000}"/>
    <cellStyle name="Normal 7 3 11" xfId="37117" xr:uid="{00000000-0005-0000-0000-0000BF7B0000}"/>
    <cellStyle name="Normal 7 3 11 2" xfId="37118" xr:uid="{00000000-0005-0000-0000-0000C07B0000}"/>
    <cellStyle name="Normal 7 3 11 2 2" xfId="37119" xr:uid="{00000000-0005-0000-0000-0000C17B0000}"/>
    <cellStyle name="Normal 7 3 11 3" xfId="37120" xr:uid="{00000000-0005-0000-0000-0000C27B0000}"/>
    <cellStyle name="Normal 7 3 11 3 2" xfId="37121" xr:uid="{00000000-0005-0000-0000-0000C37B0000}"/>
    <cellStyle name="Normal 7 3 11 4" xfId="37122" xr:uid="{00000000-0005-0000-0000-0000C47B0000}"/>
    <cellStyle name="Normal 7 3 11 5" xfId="37123" xr:uid="{00000000-0005-0000-0000-0000C57B0000}"/>
    <cellStyle name="Normal 7 3 12" xfId="37124" xr:uid="{00000000-0005-0000-0000-0000C67B0000}"/>
    <cellStyle name="Normal 7 3 12 2" xfId="37125" xr:uid="{00000000-0005-0000-0000-0000C77B0000}"/>
    <cellStyle name="Normal 7 3 13" xfId="37126" xr:uid="{00000000-0005-0000-0000-0000C87B0000}"/>
    <cellStyle name="Normal 7 3 13 2" xfId="37127" xr:uid="{00000000-0005-0000-0000-0000C97B0000}"/>
    <cellStyle name="Normal 7 3 14" xfId="37128" xr:uid="{00000000-0005-0000-0000-0000CA7B0000}"/>
    <cellStyle name="Normal 7 3 14 2" xfId="37129" xr:uid="{00000000-0005-0000-0000-0000CB7B0000}"/>
    <cellStyle name="Normal 7 3 15" xfId="37130" xr:uid="{00000000-0005-0000-0000-0000CC7B0000}"/>
    <cellStyle name="Normal 7 3 16" xfId="37131" xr:uid="{00000000-0005-0000-0000-0000CD7B0000}"/>
    <cellStyle name="Normal 7 3 17" xfId="37107" xr:uid="{00000000-0005-0000-0000-0000CE7B0000}"/>
    <cellStyle name="Normal 7 3 2" xfId="12134" xr:uid="{00000000-0005-0000-0000-0000CF7B0000}"/>
    <cellStyle name="Normal 7 3 2 10" xfId="37133" xr:uid="{00000000-0005-0000-0000-0000D07B0000}"/>
    <cellStyle name="Normal 7 3 2 10 2" xfId="37134" xr:uid="{00000000-0005-0000-0000-0000D17B0000}"/>
    <cellStyle name="Normal 7 3 2 11" xfId="37135" xr:uid="{00000000-0005-0000-0000-0000D27B0000}"/>
    <cellStyle name="Normal 7 3 2 11 2" xfId="37136" xr:uid="{00000000-0005-0000-0000-0000D37B0000}"/>
    <cellStyle name="Normal 7 3 2 12" xfId="37137" xr:uid="{00000000-0005-0000-0000-0000D47B0000}"/>
    <cellStyle name="Normal 7 3 2 13" xfId="37138" xr:uid="{00000000-0005-0000-0000-0000D57B0000}"/>
    <cellStyle name="Normal 7 3 2 14" xfId="37132" xr:uid="{00000000-0005-0000-0000-0000D67B0000}"/>
    <cellStyle name="Normal 7 3 2 2" xfId="12135" xr:uid="{00000000-0005-0000-0000-0000D77B0000}"/>
    <cellStyle name="Normal 7 3 2 2 10" xfId="37140" xr:uid="{00000000-0005-0000-0000-0000D87B0000}"/>
    <cellStyle name="Normal 7 3 2 2 11" xfId="37141" xr:uid="{00000000-0005-0000-0000-0000D97B0000}"/>
    <cellStyle name="Normal 7 3 2 2 12" xfId="37139" xr:uid="{00000000-0005-0000-0000-0000DA7B0000}"/>
    <cellStyle name="Normal 7 3 2 2 2" xfId="37142" xr:uid="{00000000-0005-0000-0000-0000DB7B0000}"/>
    <cellStyle name="Normal 7 3 2 2 2 2" xfId="37143" xr:uid="{00000000-0005-0000-0000-0000DC7B0000}"/>
    <cellStyle name="Normal 7 3 2 2 2 2 2" xfId="37144" xr:uid="{00000000-0005-0000-0000-0000DD7B0000}"/>
    <cellStyle name="Normal 7 3 2 2 2 3" xfId="37145" xr:uid="{00000000-0005-0000-0000-0000DE7B0000}"/>
    <cellStyle name="Normal 7 3 2 2 2 3 2" xfId="37146" xr:uid="{00000000-0005-0000-0000-0000DF7B0000}"/>
    <cellStyle name="Normal 7 3 2 2 2 4" xfId="37147" xr:uid="{00000000-0005-0000-0000-0000E07B0000}"/>
    <cellStyle name="Normal 7 3 2 2 2 4 2" xfId="37148" xr:uid="{00000000-0005-0000-0000-0000E17B0000}"/>
    <cellStyle name="Normal 7 3 2 2 2 5" xfId="37149" xr:uid="{00000000-0005-0000-0000-0000E27B0000}"/>
    <cellStyle name="Normal 7 3 2 2 2 6" xfId="37150" xr:uid="{00000000-0005-0000-0000-0000E37B0000}"/>
    <cellStyle name="Normal 7 3 2 2 3" xfId="37151" xr:uid="{00000000-0005-0000-0000-0000E47B0000}"/>
    <cellStyle name="Normal 7 3 2 2 3 2" xfId="37152" xr:uid="{00000000-0005-0000-0000-0000E57B0000}"/>
    <cellStyle name="Normal 7 3 2 2 3 2 2" xfId="37153" xr:uid="{00000000-0005-0000-0000-0000E67B0000}"/>
    <cellStyle name="Normal 7 3 2 2 3 3" xfId="37154" xr:uid="{00000000-0005-0000-0000-0000E77B0000}"/>
    <cellStyle name="Normal 7 3 2 2 3 3 2" xfId="37155" xr:uid="{00000000-0005-0000-0000-0000E87B0000}"/>
    <cellStyle name="Normal 7 3 2 2 3 4" xfId="37156" xr:uid="{00000000-0005-0000-0000-0000E97B0000}"/>
    <cellStyle name="Normal 7 3 2 2 3 4 2" xfId="37157" xr:uid="{00000000-0005-0000-0000-0000EA7B0000}"/>
    <cellStyle name="Normal 7 3 2 2 3 5" xfId="37158" xr:uid="{00000000-0005-0000-0000-0000EB7B0000}"/>
    <cellStyle name="Normal 7 3 2 2 3 6" xfId="37159" xr:uid="{00000000-0005-0000-0000-0000EC7B0000}"/>
    <cellStyle name="Normal 7 3 2 2 4" xfId="37160" xr:uid="{00000000-0005-0000-0000-0000ED7B0000}"/>
    <cellStyle name="Normal 7 3 2 2 4 2" xfId="37161" xr:uid="{00000000-0005-0000-0000-0000EE7B0000}"/>
    <cellStyle name="Normal 7 3 2 2 4 2 2" xfId="37162" xr:uid="{00000000-0005-0000-0000-0000EF7B0000}"/>
    <cellStyle name="Normal 7 3 2 2 4 3" xfId="37163" xr:uid="{00000000-0005-0000-0000-0000F07B0000}"/>
    <cellStyle name="Normal 7 3 2 2 4 3 2" xfId="37164" xr:uid="{00000000-0005-0000-0000-0000F17B0000}"/>
    <cellStyle name="Normal 7 3 2 2 4 4" xfId="37165" xr:uid="{00000000-0005-0000-0000-0000F27B0000}"/>
    <cellStyle name="Normal 7 3 2 2 4 4 2" xfId="37166" xr:uid="{00000000-0005-0000-0000-0000F37B0000}"/>
    <cellStyle name="Normal 7 3 2 2 4 5" xfId="37167" xr:uid="{00000000-0005-0000-0000-0000F47B0000}"/>
    <cellStyle name="Normal 7 3 2 2 4 6" xfId="37168" xr:uid="{00000000-0005-0000-0000-0000F57B0000}"/>
    <cellStyle name="Normal 7 3 2 2 5" xfId="37169" xr:uid="{00000000-0005-0000-0000-0000F67B0000}"/>
    <cellStyle name="Normal 7 3 2 2 5 2" xfId="37170" xr:uid="{00000000-0005-0000-0000-0000F77B0000}"/>
    <cellStyle name="Normal 7 3 2 2 5 2 2" xfId="37171" xr:uid="{00000000-0005-0000-0000-0000F87B0000}"/>
    <cellStyle name="Normal 7 3 2 2 5 3" xfId="37172" xr:uid="{00000000-0005-0000-0000-0000F97B0000}"/>
    <cellStyle name="Normal 7 3 2 2 5 3 2" xfId="37173" xr:uid="{00000000-0005-0000-0000-0000FA7B0000}"/>
    <cellStyle name="Normal 7 3 2 2 5 4" xfId="37174" xr:uid="{00000000-0005-0000-0000-0000FB7B0000}"/>
    <cellStyle name="Normal 7 3 2 2 5 4 2" xfId="37175" xr:uid="{00000000-0005-0000-0000-0000FC7B0000}"/>
    <cellStyle name="Normal 7 3 2 2 5 5" xfId="37176" xr:uid="{00000000-0005-0000-0000-0000FD7B0000}"/>
    <cellStyle name="Normal 7 3 2 2 5 6" xfId="37177" xr:uid="{00000000-0005-0000-0000-0000FE7B0000}"/>
    <cellStyle name="Normal 7 3 2 2 6" xfId="37178" xr:uid="{00000000-0005-0000-0000-0000FF7B0000}"/>
    <cellStyle name="Normal 7 3 2 2 6 2" xfId="37179" xr:uid="{00000000-0005-0000-0000-0000007C0000}"/>
    <cellStyle name="Normal 7 3 2 2 6 2 2" xfId="37180" xr:uid="{00000000-0005-0000-0000-0000017C0000}"/>
    <cellStyle name="Normal 7 3 2 2 6 3" xfId="37181" xr:uid="{00000000-0005-0000-0000-0000027C0000}"/>
    <cellStyle name="Normal 7 3 2 2 6 3 2" xfId="37182" xr:uid="{00000000-0005-0000-0000-0000037C0000}"/>
    <cellStyle name="Normal 7 3 2 2 6 4" xfId="37183" xr:uid="{00000000-0005-0000-0000-0000047C0000}"/>
    <cellStyle name="Normal 7 3 2 2 6 5" xfId="37184" xr:uid="{00000000-0005-0000-0000-0000057C0000}"/>
    <cellStyle name="Normal 7 3 2 2 7" xfId="37185" xr:uid="{00000000-0005-0000-0000-0000067C0000}"/>
    <cellStyle name="Normal 7 3 2 2 7 2" xfId="37186" xr:uid="{00000000-0005-0000-0000-0000077C0000}"/>
    <cellStyle name="Normal 7 3 2 2 8" xfId="37187" xr:uid="{00000000-0005-0000-0000-0000087C0000}"/>
    <cellStyle name="Normal 7 3 2 2 8 2" xfId="37188" xr:uid="{00000000-0005-0000-0000-0000097C0000}"/>
    <cellStyle name="Normal 7 3 2 2 9" xfId="37189" xr:uid="{00000000-0005-0000-0000-00000A7C0000}"/>
    <cellStyle name="Normal 7 3 2 2 9 2" xfId="37190" xr:uid="{00000000-0005-0000-0000-00000B7C0000}"/>
    <cellStyle name="Normal 7 3 2 3" xfId="12136" xr:uid="{00000000-0005-0000-0000-00000C7C0000}"/>
    <cellStyle name="Normal 7 3 2 3 10" xfId="37192" xr:uid="{00000000-0005-0000-0000-00000D7C0000}"/>
    <cellStyle name="Normal 7 3 2 3 11" xfId="37191" xr:uid="{00000000-0005-0000-0000-00000E7C0000}"/>
    <cellStyle name="Normal 7 3 2 3 2" xfId="37193" xr:uid="{00000000-0005-0000-0000-00000F7C0000}"/>
    <cellStyle name="Normal 7 3 2 3 2 2" xfId="37194" xr:uid="{00000000-0005-0000-0000-0000107C0000}"/>
    <cellStyle name="Normal 7 3 2 3 2 2 2" xfId="37195" xr:uid="{00000000-0005-0000-0000-0000117C0000}"/>
    <cellStyle name="Normal 7 3 2 3 2 3" xfId="37196" xr:uid="{00000000-0005-0000-0000-0000127C0000}"/>
    <cellStyle name="Normal 7 3 2 3 2 3 2" xfId="37197" xr:uid="{00000000-0005-0000-0000-0000137C0000}"/>
    <cellStyle name="Normal 7 3 2 3 2 4" xfId="37198" xr:uid="{00000000-0005-0000-0000-0000147C0000}"/>
    <cellStyle name="Normal 7 3 2 3 2 4 2" xfId="37199" xr:uid="{00000000-0005-0000-0000-0000157C0000}"/>
    <cellStyle name="Normal 7 3 2 3 2 5" xfId="37200" xr:uid="{00000000-0005-0000-0000-0000167C0000}"/>
    <cellStyle name="Normal 7 3 2 3 2 6" xfId="37201" xr:uid="{00000000-0005-0000-0000-0000177C0000}"/>
    <cellStyle name="Normal 7 3 2 3 3" xfId="37202" xr:uid="{00000000-0005-0000-0000-0000187C0000}"/>
    <cellStyle name="Normal 7 3 2 3 3 2" xfId="37203" xr:uid="{00000000-0005-0000-0000-0000197C0000}"/>
    <cellStyle name="Normal 7 3 2 3 3 2 2" xfId="37204" xr:uid="{00000000-0005-0000-0000-00001A7C0000}"/>
    <cellStyle name="Normal 7 3 2 3 3 3" xfId="37205" xr:uid="{00000000-0005-0000-0000-00001B7C0000}"/>
    <cellStyle name="Normal 7 3 2 3 3 3 2" xfId="37206" xr:uid="{00000000-0005-0000-0000-00001C7C0000}"/>
    <cellStyle name="Normal 7 3 2 3 3 4" xfId="37207" xr:uid="{00000000-0005-0000-0000-00001D7C0000}"/>
    <cellStyle name="Normal 7 3 2 3 3 4 2" xfId="37208" xr:uid="{00000000-0005-0000-0000-00001E7C0000}"/>
    <cellStyle name="Normal 7 3 2 3 3 5" xfId="37209" xr:uid="{00000000-0005-0000-0000-00001F7C0000}"/>
    <cellStyle name="Normal 7 3 2 3 3 6" xfId="37210" xr:uid="{00000000-0005-0000-0000-0000207C0000}"/>
    <cellStyle name="Normal 7 3 2 3 4" xfId="37211" xr:uid="{00000000-0005-0000-0000-0000217C0000}"/>
    <cellStyle name="Normal 7 3 2 3 4 2" xfId="37212" xr:uid="{00000000-0005-0000-0000-0000227C0000}"/>
    <cellStyle name="Normal 7 3 2 3 4 2 2" xfId="37213" xr:uid="{00000000-0005-0000-0000-0000237C0000}"/>
    <cellStyle name="Normal 7 3 2 3 4 3" xfId="37214" xr:uid="{00000000-0005-0000-0000-0000247C0000}"/>
    <cellStyle name="Normal 7 3 2 3 4 3 2" xfId="37215" xr:uid="{00000000-0005-0000-0000-0000257C0000}"/>
    <cellStyle name="Normal 7 3 2 3 4 4" xfId="37216" xr:uid="{00000000-0005-0000-0000-0000267C0000}"/>
    <cellStyle name="Normal 7 3 2 3 4 4 2" xfId="37217" xr:uid="{00000000-0005-0000-0000-0000277C0000}"/>
    <cellStyle name="Normal 7 3 2 3 4 5" xfId="37218" xr:uid="{00000000-0005-0000-0000-0000287C0000}"/>
    <cellStyle name="Normal 7 3 2 3 4 6" xfId="37219" xr:uid="{00000000-0005-0000-0000-0000297C0000}"/>
    <cellStyle name="Normal 7 3 2 3 5" xfId="37220" xr:uid="{00000000-0005-0000-0000-00002A7C0000}"/>
    <cellStyle name="Normal 7 3 2 3 5 2" xfId="37221" xr:uid="{00000000-0005-0000-0000-00002B7C0000}"/>
    <cellStyle name="Normal 7 3 2 3 5 2 2" xfId="37222" xr:uid="{00000000-0005-0000-0000-00002C7C0000}"/>
    <cellStyle name="Normal 7 3 2 3 5 3" xfId="37223" xr:uid="{00000000-0005-0000-0000-00002D7C0000}"/>
    <cellStyle name="Normal 7 3 2 3 5 3 2" xfId="37224" xr:uid="{00000000-0005-0000-0000-00002E7C0000}"/>
    <cellStyle name="Normal 7 3 2 3 5 4" xfId="37225" xr:uid="{00000000-0005-0000-0000-00002F7C0000}"/>
    <cellStyle name="Normal 7 3 2 3 5 5" xfId="37226" xr:uid="{00000000-0005-0000-0000-0000307C0000}"/>
    <cellStyle name="Normal 7 3 2 3 6" xfId="37227" xr:uid="{00000000-0005-0000-0000-0000317C0000}"/>
    <cellStyle name="Normal 7 3 2 3 6 2" xfId="37228" xr:uid="{00000000-0005-0000-0000-0000327C0000}"/>
    <cellStyle name="Normal 7 3 2 3 7" xfId="37229" xr:uid="{00000000-0005-0000-0000-0000337C0000}"/>
    <cellStyle name="Normal 7 3 2 3 7 2" xfId="37230" xr:uid="{00000000-0005-0000-0000-0000347C0000}"/>
    <cellStyle name="Normal 7 3 2 3 8" xfId="37231" xr:uid="{00000000-0005-0000-0000-0000357C0000}"/>
    <cellStyle name="Normal 7 3 2 3 8 2" xfId="37232" xr:uid="{00000000-0005-0000-0000-0000367C0000}"/>
    <cellStyle name="Normal 7 3 2 3 9" xfId="37233" xr:uid="{00000000-0005-0000-0000-0000377C0000}"/>
    <cellStyle name="Normal 7 3 2 4" xfId="37234" xr:uid="{00000000-0005-0000-0000-0000387C0000}"/>
    <cellStyle name="Normal 7 3 2 4 10" xfId="37235" xr:uid="{00000000-0005-0000-0000-0000397C0000}"/>
    <cellStyle name="Normal 7 3 2 4 2" xfId="37236" xr:uid="{00000000-0005-0000-0000-00003A7C0000}"/>
    <cellStyle name="Normal 7 3 2 4 2 2" xfId="37237" xr:uid="{00000000-0005-0000-0000-00003B7C0000}"/>
    <cellStyle name="Normal 7 3 2 4 2 2 2" xfId="37238" xr:uid="{00000000-0005-0000-0000-00003C7C0000}"/>
    <cellStyle name="Normal 7 3 2 4 2 3" xfId="37239" xr:uid="{00000000-0005-0000-0000-00003D7C0000}"/>
    <cellStyle name="Normal 7 3 2 4 2 3 2" xfId="37240" xr:uid="{00000000-0005-0000-0000-00003E7C0000}"/>
    <cellStyle name="Normal 7 3 2 4 2 4" xfId="37241" xr:uid="{00000000-0005-0000-0000-00003F7C0000}"/>
    <cellStyle name="Normal 7 3 2 4 2 4 2" xfId="37242" xr:uid="{00000000-0005-0000-0000-0000407C0000}"/>
    <cellStyle name="Normal 7 3 2 4 2 5" xfId="37243" xr:uid="{00000000-0005-0000-0000-0000417C0000}"/>
    <cellStyle name="Normal 7 3 2 4 2 6" xfId="37244" xr:uid="{00000000-0005-0000-0000-0000427C0000}"/>
    <cellStyle name="Normal 7 3 2 4 3" xfId="37245" xr:uid="{00000000-0005-0000-0000-0000437C0000}"/>
    <cellStyle name="Normal 7 3 2 4 3 2" xfId="37246" xr:uid="{00000000-0005-0000-0000-0000447C0000}"/>
    <cellStyle name="Normal 7 3 2 4 3 2 2" xfId="37247" xr:uid="{00000000-0005-0000-0000-0000457C0000}"/>
    <cellStyle name="Normal 7 3 2 4 3 3" xfId="37248" xr:uid="{00000000-0005-0000-0000-0000467C0000}"/>
    <cellStyle name="Normal 7 3 2 4 3 3 2" xfId="37249" xr:uid="{00000000-0005-0000-0000-0000477C0000}"/>
    <cellStyle name="Normal 7 3 2 4 3 4" xfId="37250" xr:uid="{00000000-0005-0000-0000-0000487C0000}"/>
    <cellStyle name="Normal 7 3 2 4 3 4 2" xfId="37251" xr:uid="{00000000-0005-0000-0000-0000497C0000}"/>
    <cellStyle name="Normal 7 3 2 4 3 5" xfId="37252" xr:uid="{00000000-0005-0000-0000-00004A7C0000}"/>
    <cellStyle name="Normal 7 3 2 4 3 6" xfId="37253" xr:uid="{00000000-0005-0000-0000-00004B7C0000}"/>
    <cellStyle name="Normal 7 3 2 4 4" xfId="37254" xr:uid="{00000000-0005-0000-0000-00004C7C0000}"/>
    <cellStyle name="Normal 7 3 2 4 4 2" xfId="37255" xr:uid="{00000000-0005-0000-0000-00004D7C0000}"/>
    <cellStyle name="Normal 7 3 2 4 4 2 2" xfId="37256" xr:uid="{00000000-0005-0000-0000-00004E7C0000}"/>
    <cellStyle name="Normal 7 3 2 4 4 3" xfId="37257" xr:uid="{00000000-0005-0000-0000-00004F7C0000}"/>
    <cellStyle name="Normal 7 3 2 4 4 3 2" xfId="37258" xr:uid="{00000000-0005-0000-0000-0000507C0000}"/>
    <cellStyle name="Normal 7 3 2 4 4 4" xfId="37259" xr:uid="{00000000-0005-0000-0000-0000517C0000}"/>
    <cellStyle name="Normal 7 3 2 4 4 4 2" xfId="37260" xr:uid="{00000000-0005-0000-0000-0000527C0000}"/>
    <cellStyle name="Normal 7 3 2 4 4 5" xfId="37261" xr:uid="{00000000-0005-0000-0000-0000537C0000}"/>
    <cellStyle name="Normal 7 3 2 4 4 6" xfId="37262" xr:uid="{00000000-0005-0000-0000-0000547C0000}"/>
    <cellStyle name="Normal 7 3 2 4 5" xfId="37263" xr:uid="{00000000-0005-0000-0000-0000557C0000}"/>
    <cellStyle name="Normal 7 3 2 4 5 2" xfId="37264" xr:uid="{00000000-0005-0000-0000-0000567C0000}"/>
    <cellStyle name="Normal 7 3 2 4 5 2 2" xfId="37265" xr:uid="{00000000-0005-0000-0000-0000577C0000}"/>
    <cellStyle name="Normal 7 3 2 4 5 3" xfId="37266" xr:uid="{00000000-0005-0000-0000-0000587C0000}"/>
    <cellStyle name="Normal 7 3 2 4 5 3 2" xfId="37267" xr:uid="{00000000-0005-0000-0000-0000597C0000}"/>
    <cellStyle name="Normal 7 3 2 4 5 4" xfId="37268" xr:uid="{00000000-0005-0000-0000-00005A7C0000}"/>
    <cellStyle name="Normal 7 3 2 4 5 5" xfId="37269" xr:uid="{00000000-0005-0000-0000-00005B7C0000}"/>
    <cellStyle name="Normal 7 3 2 4 6" xfId="37270" xr:uid="{00000000-0005-0000-0000-00005C7C0000}"/>
    <cellStyle name="Normal 7 3 2 4 6 2" xfId="37271" xr:uid="{00000000-0005-0000-0000-00005D7C0000}"/>
    <cellStyle name="Normal 7 3 2 4 7" xfId="37272" xr:uid="{00000000-0005-0000-0000-00005E7C0000}"/>
    <cellStyle name="Normal 7 3 2 4 7 2" xfId="37273" xr:uid="{00000000-0005-0000-0000-00005F7C0000}"/>
    <cellStyle name="Normal 7 3 2 4 8" xfId="37274" xr:uid="{00000000-0005-0000-0000-0000607C0000}"/>
    <cellStyle name="Normal 7 3 2 4 8 2" xfId="37275" xr:uid="{00000000-0005-0000-0000-0000617C0000}"/>
    <cellStyle name="Normal 7 3 2 4 9" xfId="37276" xr:uid="{00000000-0005-0000-0000-0000627C0000}"/>
    <cellStyle name="Normal 7 3 2 5" xfId="37277" xr:uid="{00000000-0005-0000-0000-0000637C0000}"/>
    <cellStyle name="Normal 7 3 2 5 2" xfId="37278" xr:uid="{00000000-0005-0000-0000-0000647C0000}"/>
    <cellStyle name="Normal 7 3 2 5 2 2" xfId="37279" xr:uid="{00000000-0005-0000-0000-0000657C0000}"/>
    <cellStyle name="Normal 7 3 2 5 3" xfId="37280" xr:uid="{00000000-0005-0000-0000-0000667C0000}"/>
    <cellStyle name="Normal 7 3 2 5 3 2" xfId="37281" xr:uid="{00000000-0005-0000-0000-0000677C0000}"/>
    <cellStyle name="Normal 7 3 2 5 4" xfId="37282" xr:uid="{00000000-0005-0000-0000-0000687C0000}"/>
    <cellStyle name="Normal 7 3 2 5 4 2" xfId="37283" xr:uid="{00000000-0005-0000-0000-0000697C0000}"/>
    <cellStyle name="Normal 7 3 2 5 5" xfId="37284" xr:uid="{00000000-0005-0000-0000-00006A7C0000}"/>
    <cellStyle name="Normal 7 3 2 5 6" xfId="37285" xr:uid="{00000000-0005-0000-0000-00006B7C0000}"/>
    <cellStyle name="Normal 7 3 2 6" xfId="37286" xr:uid="{00000000-0005-0000-0000-00006C7C0000}"/>
    <cellStyle name="Normal 7 3 2 6 2" xfId="37287" xr:uid="{00000000-0005-0000-0000-00006D7C0000}"/>
    <cellStyle name="Normal 7 3 2 6 2 2" xfId="37288" xr:uid="{00000000-0005-0000-0000-00006E7C0000}"/>
    <cellStyle name="Normal 7 3 2 6 3" xfId="37289" xr:uid="{00000000-0005-0000-0000-00006F7C0000}"/>
    <cellStyle name="Normal 7 3 2 6 3 2" xfId="37290" xr:uid="{00000000-0005-0000-0000-0000707C0000}"/>
    <cellStyle name="Normal 7 3 2 6 4" xfId="37291" xr:uid="{00000000-0005-0000-0000-0000717C0000}"/>
    <cellStyle name="Normal 7 3 2 6 4 2" xfId="37292" xr:uid="{00000000-0005-0000-0000-0000727C0000}"/>
    <cellStyle name="Normal 7 3 2 6 5" xfId="37293" xr:uid="{00000000-0005-0000-0000-0000737C0000}"/>
    <cellStyle name="Normal 7 3 2 6 6" xfId="37294" xr:uid="{00000000-0005-0000-0000-0000747C0000}"/>
    <cellStyle name="Normal 7 3 2 7" xfId="37295" xr:uid="{00000000-0005-0000-0000-0000757C0000}"/>
    <cellStyle name="Normal 7 3 2 7 2" xfId="37296" xr:uid="{00000000-0005-0000-0000-0000767C0000}"/>
    <cellStyle name="Normal 7 3 2 7 2 2" xfId="37297" xr:uid="{00000000-0005-0000-0000-0000777C0000}"/>
    <cellStyle name="Normal 7 3 2 7 3" xfId="37298" xr:uid="{00000000-0005-0000-0000-0000787C0000}"/>
    <cellStyle name="Normal 7 3 2 7 3 2" xfId="37299" xr:uid="{00000000-0005-0000-0000-0000797C0000}"/>
    <cellStyle name="Normal 7 3 2 7 4" xfId="37300" xr:uid="{00000000-0005-0000-0000-00007A7C0000}"/>
    <cellStyle name="Normal 7 3 2 7 4 2" xfId="37301" xr:uid="{00000000-0005-0000-0000-00007B7C0000}"/>
    <cellStyle name="Normal 7 3 2 7 5" xfId="37302" xr:uid="{00000000-0005-0000-0000-00007C7C0000}"/>
    <cellStyle name="Normal 7 3 2 7 6" xfId="37303" xr:uid="{00000000-0005-0000-0000-00007D7C0000}"/>
    <cellStyle name="Normal 7 3 2 8" xfId="37304" xr:uid="{00000000-0005-0000-0000-00007E7C0000}"/>
    <cellStyle name="Normal 7 3 2 8 2" xfId="37305" xr:uid="{00000000-0005-0000-0000-00007F7C0000}"/>
    <cellStyle name="Normal 7 3 2 8 2 2" xfId="37306" xr:uid="{00000000-0005-0000-0000-0000807C0000}"/>
    <cellStyle name="Normal 7 3 2 8 3" xfId="37307" xr:uid="{00000000-0005-0000-0000-0000817C0000}"/>
    <cellStyle name="Normal 7 3 2 8 3 2" xfId="37308" xr:uid="{00000000-0005-0000-0000-0000827C0000}"/>
    <cellStyle name="Normal 7 3 2 8 4" xfId="37309" xr:uid="{00000000-0005-0000-0000-0000837C0000}"/>
    <cellStyle name="Normal 7 3 2 8 5" xfId="37310" xr:uid="{00000000-0005-0000-0000-0000847C0000}"/>
    <cellStyle name="Normal 7 3 2 9" xfId="37311" xr:uid="{00000000-0005-0000-0000-0000857C0000}"/>
    <cellStyle name="Normal 7 3 2 9 2" xfId="37312" xr:uid="{00000000-0005-0000-0000-0000867C0000}"/>
    <cellStyle name="Normal 7 3 3" xfId="12137" xr:uid="{00000000-0005-0000-0000-0000877C0000}"/>
    <cellStyle name="Normal 7 3 3 10" xfId="37314" xr:uid="{00000000-0005-0000-0000-0000887C0000}"/>
    <cellStyle name="Normal 7 3 3 10 2" xfId="37315" xr:uid="{00000000-0005-0000-0000-0000897C0000}"/>
    <cellStyle name="Normal 7 3 3 11" xfId="37316" xr:uid="{00000000-0005-0000-0000-00008A7C0000}"/>
    <cellStyle name="Normal 7 3 3 11 2" xfId="37317" xr:uid="{00000000-0005-0000-0000-00008B7C0000}"/>
    <cellStyle name="Normal 7 3 3 12" xfId="37318" xr:uid="{00000000-0005-0000-0000-00008C7C0000}"/>
    <cellStyle name="Normal 7 3 3 13" xfId="37319" xr:uid="{00000000-0005-0000-0000-00008D7C0000}"/>
    <cellStyle name="Normal 7 3 3 14" xfId="37313" xr:uid="{00000000-0005-0000-0000-00008E7C0000}"/>
    <cellStyle name="Normal 7 3 3 2" xfId="37320" xr:uid="{00000000-0005-0000-0000-00008F7C0000}"/>
    <cellStyle name="Normal 7 3 3 2 10" xfId="37321" xr:uid="{00000000-0005-0000-0000-0000907C0000}"/>
    <cellStyle name="Normal 7 3 3 2 11" xfId="37322" xr:uid="{00000000-0005-0000-0000-0000917C0000}"/>
    <cellStyle name="Normal 7 3 3 2 2" xfId="37323" xr:uid="{00000000-0005-0000-0000-0000927C0000}"/>
    <cellStyle name="Normal 7 3 3 2 2 2" xfId="37324" xr:uid="{00000000-0005-0000-0000-0000937C0000}"/>
    <cellStyle name="Normal 7 3 3 2 2 2 2" xfId="37325" xr:uid="{00000000-0005-0000-0000-0000947C0000}"/>
    <cellStyle name="Normal 7 3 3 2 2 3" xfId="37326" xr:uid="{00000000-0005-0000-0000-0000957C0000}"/>
    <cellStyle name="Normal 7 3 3 2 2 3 2" xfId="37327" xr:uid="{00000000-0005-0000-0000-0000967C0000}"/>
    <cellStyle name="Normal 7 3 3 2 2 4" xfId="37328" xr:uid="{00000000-0005-0000-0000-0000977C0000}"/>
    <cellStyle name="Normal 7 3 3 2 2 4 2" xfId="37329" xr:uid="{00000000-0005-0000-0000-0000987C0000}"/>
    <cellStyle name="Normal 7 3 3 2 2 5" xfId="37330" xr:uid="{00000000-0005-0000-0000-0000997C0000}"/>
    <cellStyle name="Normal 7 3 3 2 2 6" xfId="37331" xr:uid="{00000000-0005-0000-0000-00009A7C0000}"/>
    <cellStyle name="Normal 7 3 3 2 3" xfId="37332" xr:uid="{00000000-0005-0000-0000-00009B7C0000}"/>
    <cellStyle name="Normal 7 3 3 2 3 2" xfId="37333" xr:uid="{00000000-0005-0000-0000-00009C7C0000}"/>
    <cellStyle name="Normal 7 3 3 2 3 2 2" xfId="37334" xr:uid="{00000000-0005-0000-0000-00009D7C0000}"/>
    <cellStyle name="Normal 7 3 3 2 3 3" xfId="37335" xr:uid="{00000000-0005-0000-0000-00009E7C0000}"/>
    <cellStyle name="Normal 7 3 3 2 3 3 2" xfId="37336" xr:uid="{00000000-0005-0000-0000-00009F7C0000}"/>
    <cellStyle name="Normal 7 3 3 2 3 4" xfId="37337" xr:uid="{00000000-0005-0000-0000-0000A07C0000}"/>
    <cellStyle name="Normal 7 3 3 2 3 4 2" xfId="37338" xr:uid="{00000000-0005-0000-0000-0000A17C0000}"/>
    <cellStyle name="Normal 7 3 3 2 3 5" xfId="37339" xr:uid="{00000000-0005-0000-0000-0000A27C0000}"/>
    <cellStyle name="Normal 7 3 3 2 3 6" xfId="37340" xr:uid="{00000000-0005-0000-0000-0000A37C0000}"/>
    <cellStyle name="Normal 7 3 3 2 4" xfId="37341" xr:uid="{00000000-0005-0000-0000-0000A47C0000}"/>
    <cellStyle name="Normal 7 3 3 2 4 2" xfId="37342" xr:uid="{00000000-0005-0000-0000-0000A57C0000}"/>
    <cellStyle name="Normal 7 3 3 2 4 2 2" xfId="37343" xr:uid="{00000000-0005-0000-0000-0000A67C0000}"/>
    <cellStyle name="Normal 7 3 3 2 4 3" xfId="37344" xr:uid="{00000000-0005-0000-0000-0000A77C0000}"/>
    <cellStyle name="Normal 7 3 3 2 4 3 2" xfId="37345" xr:uid="{00000000-0005-0000-0000-0000A87C0000}"/>
    <cellStyle name="Normal 7 3 3 2 4 4" xfId="37346" xr:uid="{00000000-0005-0000-0000-0000A97C0000}"/>
    <cellStyle name="Normal 7 3 3 2 4 4 2" xfId="37347" xr:uid="{00000000-0005-0000-0000-0000AA7C0000}"/>
    <cellStyle name="Normal 7 3 3 2 4 5" xfId="37348" xr:uid="{00000000-0005-0000-0000-0000AB7C0000}"/>
    <cellStyle name="Normal 7 3 3 2 4 6" xfId="37349" xr:uid="{00000000-0005-0000-0000-0000AC7C0000}"/>
    <cellStyle name="Normal 7 3 3 2 5" xfId="37350" xr:uid="{00000000-0005-0000-0000-0000AD7C0000}"/>
    <cellStyle name="Normal 7 3 3 2 5 2" xfId="37351" xr:uid="{00000000-0005-0000-0000-0000AE7C0000}"/>
    <cellStyle name="Normal 7 3 3 2 5 2 2" xfId="37352" xr:uid="{00000000-0005-0000-0000-0000AF7C0000}"/>
    <cellStyle name="Normal 7 3 3 2 5 3" xfId="37353" xr:uid="{00000000-0005-0000-0000-0000B07C0000}"/>
    <cellStyle name="Normal 7 3 3 2 5 3 2" xfId="37354" xr:uid="{00000000-0005-0000-0000-0000B17C0000}"/>
    <cellStyle name="Normal 7 3 3 2 5 4" xfId="37355" xr:uid="{00000000-0005-0000-0000-0000B27C0000}"/>
    <cellStyle name="Normal 7 3 3 2 5 4 2" xfId="37356" xr:uid="{00000000-0005-0000-0000-0000B37C0000}"/>
    <cellStyle name="Normal 7 3 3 2 5 5" xfId="37357" xr:uid="{00000000-0005-0000-0000-0000B47C0000}"/>
    <cellStyle name="Normal 7 3 3 2 5 6" xfId="37358" xr:uid="{00000000-0005-0000-0000-0000B57C0000}"/>
    <cellStyle name="Normal 7 3 3 2 6" xfId="37359" xr:uid="{00000000-0005-0000-0000-0000B67C0000}"/>
    <cellStyle name="Normal 7 3 3 2 6 2" xfId="37360" xr:uid="{00000000-0005-0000-0000-0000B77C0000}"/>
    <cellStyle name="Normal 7 3 3 2 6 2 2" xfId="37361" xr:uid="{00000000-0005-0000-0000-0000B87C0000}"/>
    <cellStyle name="Normal 7 3 3 2 6 3" xfId="37362" xr:uid="{00000000-0005-0000-0000-0000B97C0000}"/>
    <cellStyle name="Normal 7 3 3 2 6 3 2" xfId="37363" xr:uid="{00000000-0005-0000-0000-0000BA7C0000}"/>
    <cellStyle name="Normal 7 3 3 2 6 4" xfId="37364" xr:uid="{00000000-0005-0000-0000-0000BB7C0000}"/>
    <cellStyle name="Normal 7 3 3 2 6 5" xfId="37365" xr:uid="{00000000-0005-0000-0000-0000BC7C0000}"/>
    <cellStyle name="Normal 7 3 3 2 7" xfId="37366" xr:uid="{00000000-0005-0000-0000-0000BD7C0000}"/>
    <cellStyle name="Normal 7 3 3 2 7 2" xfId="37367" xr:uid="{00000000-0005-0000-0000-0000BE7C0000}"/>
    <cellStyle name="Normal 7 3 3 2 8" xfId="37368" xr:uid="{00000000-0005-0000-0000-0000BF7C0000}"/>
    <cellStyle name="Normal 7 3 3 2 8 2" xfId="37369" xr:uid="{00000000-0005-0000-0000-0000C07C0000}"/>
    <cellStyle name="Normal 7 3 3 2 9" xfId="37370" xr:uid="{00000000-0005-0000-0000-0000C17C0000}"/>
    <cellStyle name="Normal 7 3 3 2 9 2" xfId="37371" xr:uid="{00000000-0005-0000-0000-0000C27C0000}"/>
    <cellStyle name="Normal 7 3 3 3" xfId="37372" xr:uid="{00000000-0005-0000-0000-0000C37C0000}"/>
    <cellStyle name="Normal 7 3 3 3 10" xfId="37373" xr:uid="{00000000-0005-0000-0000-0000C47C0000}"/>
    <cellStyle name="Normal 7 3 3 3 2" xfId="37374" xr:uid="{00000000-0005-0000-0000-0000C57C0000}"/>
    <cellStyle name="Normal 7 3 3 3 2 2" xfId="37375" xr:uid="{00000000-0005-0000-0000-0000C67C0000}"/>
    <cellStyle name="Normal 7 3 3 3 2 2 2" xfId="37376" xr:uid="{00000000-0005-0000-0000-0000C77C0000}"/>
    <cellStyle name="Normal 7 3 3 3 2 3" xfId="37377" xr:uid="{00000000-0005-0000-0000-0000C87C0000}"/>
    <cellStyle name="Normal 7 3 3 3 2 3 2" xfId="37378" xr:uid="{00000000-0005-0000-0000-0000C97C0000}"/>
    <cellStyle name="Normal 7 3 3 3 2 4" xfId="37379" xr:uid="{00000000-0005-0000-0000-0000CA7C0000}"/>
    <cellStyle name="Normal 7 3 3 3 2 4 2" xfId="37380" xr:uid="{00000000-0005-0000-0000-0000CB7C0000}"/>
    <cellStyle name="Normal 7 3 3 3 2 5" xfId="37381" xr:uid="{00000000-0005-0000-0000-0000CC7C0000}"/>
    <cellStyle name="Normal 7 3 3 3 2 6" xfId="37382" xr:uid="{00000000-0005-0000-0000-0000CD7C0000}"/>
    <cellStyle name="Normal 7 3 3 3 3" xfId="37383" xr:uid="{00000000-0005-0000-0000-0000CE7C0000}"/>
    <cellStyle name="Normal 7 3 3 3 3 2" xfId="37384" xr:uid="{00000000-0005-0000-0000-0000CF7C0000}"/>
    <cellStyle name="Normal 7 3 3 3 3 2 2" xfId="37385" xr:uid="{00000000-0005-0000-0000-0000D07C0000}"/>
    <cellStyle name="Normal 7 3 3 3 3 3" xfId="37386" xr:uid="{00000000-0005-0000-0000-0000D17C0000}"/>
    <cellStyle name="Normal 7 3 3 3 3 3 2" xfId="37387" xr:uid="{00000000-0005-0000-0000-0000D27C0000}"/>
    <cellStyle name="Normal 7 3 3 3 3 4" xfId="37388" xr:uid="{00000000-0005-0000-0000-0000D37C0000}"/>
    <cellStyle name="Normal 7 3 3 3 3 4 2" xfId="37389" xr:uid="{00000000-0005-0000-0000-0000D47C0000}"/>
    <cellStyle name="Normal 7 3 3 3 3 5" xfId="37390" xr:uid="{00000000-0005-0000-0000-0000D57C0000}"/>
    <cellStyle name="Normal 7 3 3 3 3 6" xfId="37391" xr:uid="{00000000-0005-0000-0000-0000D67C0000}"/>
    <cellStyle name="Normal 7 3 3 3 4" xfId="37392" xr:uid="{00000000-0005-0000-0000-0000D77C0000}"/>
    <cellStyle name="Normal 7 3 3 3 4 2" xfId="37393" xr:uid="{00000000-0005-0000-0000-0000D87C0000}"/>
    <cellStyle name="Normal 7 3 3 3 4 2 2" xfId="37394" xr:uid="{00000000-0005-0000-0000-0000D97C0000}"/>
    <cellStyle name="Normal 7 3 3 3 4 3" xfId="37395" xr:uid="{00000000-0005-0000-0000-0000DA7C0000}"/>
    <cellStyle name="Normal 7 3 3 3 4 3 2" xfId="37396" xr:uid="{00000000-0005-0000-0000-0000DB7C0000}"/>
    <cellStyle name="Normal 7 3 3 3 4 4" xfId="37397" xr:uid="{00000000-0005-0000-0000-0000DC7C0000}"/>
    <cellStyle name="Normal 7 3 3 3 4 4 2" xfId="37398" xr:uid="{00000000-0005-0000-0000-0000DD7C0000}"/>
    <cellStyle name="Normal 7 3 3 3 4 5" xfId="37399" xr:uid="{00000000-0005-0000-0000-0000DE7C0000}"/>
    <cellStyle name="Normal 7 3 3 3 4 6" xfId="37400" xr:uid="{00000000-0005-0000-0000-0000DF7C0000}"/>
    <cellStyle name="Normal 7 3 3 3 5" xfId="37401" xr:uid="{00000000-0005-0000-0000-0000E07C0000}"/>
    <cellStyle name="Normal 7 3 3 3 5 2" xfId="37402" xr:uid="{00000000-0005-0000-0000-0000E17C0000}"/>
    <cellStyle name="Normal 7 3 3 3 5 2 2" xfId="37403" xr:uid="{00000000-0005-0000-0000-0000E27C0000}"/>
    <cellStyle name="Normal 7 3 3 3 5 3" xfId="37404" xr:uid="{00000000-0005-0000-0000-0000E37C0000}"/>
    <cellStyle name="Normal 7 3 3 3 5 3 2" xfId="37405" xr:uid="{00000000-0005-0000-0000-0000E47C0000}"/>
    <cellStyle name="Normal 7 3 3 3 5 4" xfId="37406" xr:uid="{00000000-0005-0000-0000-0000E57C0000}"/>
    <cellStyle name="Normal 7 3 3 3 5 5" xfId="37407" xr:uid="{00000000-0005-0000-0000-0000E67C0000}"/>
    <cellStyle name="Normal 7 3 3 3 6" xfId="37408" xr:uid="{00000000-0005-0000-0000-0000E77C0000}"/>
    <cellStyle name="Normal 7 3 3 3 6 2" xfId="37409" xr:uid="{00000000-0005-0000-0000-0000E87C0000}"/>
    <cellStyle name="Normal 7 3 3 3 7" xfId="37410" xr:uid="{00000000-0005-0000-0000-0000E97C0000}"/>
    <cellStyle name="Normal 7 3 3 3 7 2" xfId="37411" xr:uid="{00000000-0005-0000-0000-0000EA7C0000}"/>
    <cellStyle name="Normal 7 3 3 3 8" xfId="37412" xr:uid="{00000000-0005-0000-0000-0000EB7C0000}"/>
    <cellStyle name="Normal 7 3 3 3 8 2" xfId="37413" xr:uid="{00000000-0005-0000-0000-0000EC7C0000}"/>
    <cellStyle name="Normal 7 3 3 3 9" xfId="37414" xr:uid="{00000000-0005-0000-0000-0000ED7C0000}"/>
    <cellStyle name="Normal 7 3 3 4" xfId="37415" xr:uid="{00000000-0005-0000-0000-0000EE7C0000}"/>
    <cellStyle name="Normal 7 3 3 4 10" xfId="37416" xr:uid="{00000000-0005-0000-0000-0000EF7C0000}"/>
    <cellStyle name="Normal 7 3 3 4 2" xfId="37417" xr:uid="{00000000-0005-0000-0000-0000F07C0000}"/>
    <cellStyle name="Normal 7 3 3 4 2 2" xfId="37418" xr:uid="{00000000-0005-0000-0000-0000F17C0000}"/>
    <cellStyle name="Normal 7 3 3 4 2 2 2" xfId="37419" xr:uid="{00000000-0005-0000-0000-0000F27C0000}"/>
    <cellStyle name="Normal 7 3 3 4 2 3" xfId="37420" xr:uid="{00000000-0005-0000-0000-0000F37C0000}"/>
    <cellStyle name="Normal 7 3 3 4 2 3 2" xfId="37421" xr:uid="{00000000-0005-0000-0000-0000F47C0000}"/>
    <cellStyle name="Normal 7 3 3 4 2 4" xfId="37422" xr:uid="{00000000-0005-0000-0000-0000F57C0000}"/>
    <cellStyle name="Normal 7 3 3 4 2 4 2" xfId="37423" xr:uid="{00000000-0005-0000-0000-0000F67C0000}"/>
    <cellStyle name="Normal 7 3 3 4 2 5" xfId="37424" xr:uid="{00000000-0005-0000-0000-0000F77C0000}"/>
    <cellStyle name="Normal 7 3 3 4 2 6" xfId="37425" xr:uid="{00000000-0005-0000-0000-0000F87C0000}"/>
    <cellStyle name="Normal 7 3 3 4 3" xfId="37426" xr:uid="{00000000-0005-0000-0000-0000F97C0000}"/>
    <cellStyle name="Normal 7 3 3 4 3 2" xfId="37427" xr:uid="{00000000-0005-0000-0000-0000FA7C0000}"/>
    <cellStyle name="Normal 7 3 3 4 3 2 2" xfId="37428" xr:uid="{00000000-0005-0000-0000-0000FB7C0000}"/>
    <cellStyle name="Normal 7 3 3 4 3 3" xfId="37429" xr:uid="{00000000-0005-0000-0000-0000FC7C0000}"/>
    <cellStyle name="Normal 7 3 3 4 3 3 2" xfId="37430" xr:uid="{00000000-0005-0000-0000-0000FD7C0000}"/>
    <cellStyle name="Normal 7 3 3 4 3 4" xfId="37431" xr:uid="{00000000-0005-0000-0000-0000FE7C0000}"/>
    <cellStyle name="Normal 7 3 3 4 3 4 2" xfId="37432" xr:uid="{00000000-0005-0000-0000-0000FF7C0000}"/>
    <cellStyle name="Normal 7 3 3 4 3 5" xfId="37433" xr:uid="{00000000-0005-0000-0000-0000007D0000}"/>
    <cellStyle name="Normal 7 3 3 4 3 6" xfId="37434" xr:uid="{00000000-0005-0000-0000-0000017D0000}"/>
    <cellStyle name="Normal 7 3 3 4 4" xfId="37435" xr:uid="{00000000-0005-0000-0000-0000027D0000}"/>
    <cellStyle name="Normal 7 3 3 4 4 2" xfId="37436" xr:uid="{00000000-0005-0000-0000-0000037D0000}"/>
    <cellStyle name="Normal 7 3 3 4 4 2 2" xfId="37437" xr:uid="{00000000-0005-0000-0000-0000047D0000}"/>
    <cellStyle name="Normal 7 3 3 4 4 3" xfId="37438" xr:uid="{00000000-0005-0000-0000-0000057D0000}"/>
    <cellStyle name="Normal 7 3 3 4 4 3 2" xfId="37439" xr:uid="{00000000-0005-0000-0000-0000067D0000}"/>
    <cellStyle name="Normal 7 3 3 4 4 4" xfId="37440" xr:uid="{00000000-0005-0000-0000-0000077D0000}"/>
    <cellStyle name="Normal 7 3 3 4 4 4 2" xfId="37441" xr:uid="{00000000-0005-0000-0000-0000087D0000}"/>
    <cellStyle name="Normal 7 3 3 4 4 5" xfId="37442" xr:uid="{00000000-0005-0000-0000-0000097D0000}"/>
    <cellStyle name="Normal 7 3 3 4 4 6" xfId="37443" xr:uid="{00000000-0005-0000-0000-00000A7D0000}"/>
    <cellStyle name="Normal 7 3 3 4 5" xfId="37444" xr:uid="{00000000-0005-0000-0000-00000B7D0000}"/>
    <cellStyle name="Normal 7 3 3 4 5 2" xfId="37445" xr:uid="{00000000-0005-0000-0000-00000C7D0000}"/>
    <cellStyle name="Normal 7 3 3 4 5 2 2" xfId="37446" xr:uid="{00000000-0005-0000-0000-00000D7D0000}"/>
    <cellStyle name="Normal 7 3 3 4 5 3" xfId="37447" xr:uid="{00000000-0005-0000-0000-00000E7D0000}"/>
    <cellStyle name="Normal 7 3 3 4 5 3 2" xfId="37448" xr:uid="{00000000-0005-0000-0000-00000F7D0000}"/>
    <cellStyle name="Normal 7 3 3 4 5 4" xfId="37449" xr:uid="{00000000-0005-0000-0000-0000107D0000}"/>
    <cellStyle name="Normal 7 3 3 4 5 5" xfId="37450" xr:uid="{00000000-0005-0000-0000-0000117D0000}"/>
    <cellStyle name="Normal 7 3 3 4 6" xfId="37451" xr:uid="{00000000-0005-0000-0000-0000127D0000}"/>
    <cellStyle name="Normal 7 3 3 4 6 2" xfId="37452" xr:uid="{00000000-0005-0000-0000-0000137D0000}"/>
    <cellStyle name="Normal 7 3 3 4 7" xfId="37453" xr:uid="{00000000-0005-0000-0000-0000147D0000}"/>
    <cellStyle name="Normal 7 3 3 4 7 2" xfId="37454" xr:uid="{00000000-0005-0000-0000-0000157D0000}"/>
    <cellStyle name="Normal 7 3 3 4 8" xfId="37455" xr:uid="{00000000-0005-0000-0000-0000167D0000}"/>
    <cellStyle name="Normal 7 3 3 4 8 2" xfId="37456" xr:uid="{00000000-0005-0000-0000-0000177D0000}"/>
    <cellStyle name="Normal 7 3 3 4 9" xfId="37457" xr:uid="{00000000-0005-0000-0000-0000187D0000}"/>
    <cellStyle name="Normal 7 3 3 5" xfId="37458" xr:uid="{00000000-0005-0000-0000-0000197D0000}"/>
    <cellStyle name="Normal 7 3 3 5 2" xfId="37459" xr:uid="{00000000-0005-0000-0000-00001A7D0000}"/>
    <cellStyle name="Normal 7 3 3 5 2 2" xfId="37460" xr:uid="{00000000-0005-0000-0000-00001B7D0000}"/>
    <cellStyle name="Normal 7 3 3 5 3" xfId="37461" xr:uid="{00000000-0005-0000-0000-00001C7D0000}"/>
    <cellStyle name="Normal 7 3 3 5 3 2" xfId="37462" xr:uid="{00000000-0005-0000-0000-00001D7D0000}"/>
    <cellStyle name="Normal 7 3 3 5 4" xfId="37463" xr:uid="{00000000-0005-0000-0000-00001E7D0000}"/>
    <cellStyle name="Normal 7 3 3 5 4 2" xfId="37464" xr:uid="{00000000-0005-0000-0000-00001F7D0000}"/>
    <cellStyle name="Normal 7 3 3 5 5" xfId="37465" xr:uid="{00000000-0005-0000-0000-0000207D0000}"/>
    <cellStyle name="Normal 7 3 3 5 6" xfId="37466" xr:uid="{00000000-0005-0000-0000-0000217D0000}"/>
    <cellStyle name="Normal 7 3 3 6" xfId="37467" xr:uid="{00000000-0005-0000-0000-0000227D0000}"/>
    <cellStyle name="Normal 7 3 3 6 2" xfId="37468" xr:uid="{00000000-0005-0000-0000-0000237D0000}"/>
    <cellStyle name="Normal 7 3 3 6 2 2" xfId="37469" xr:uid="{00000000-0005-0000-0000-0000247D0000}"/>
    <cellStyle name="Normal 7 3 3 6 3" xfId="37470" xr:uid="{00000000-0005-0000-0000-0000257D0000}"/>
    <cellStyle name="Normal 7 3 3 6 3 2" xfId="37471" xr:uid="{00000000-0005-0000-0000-0000267D0000}"/>
    <cellStyle name="Normal 7 3 3 6 4" xfId="37472" xr:uid="{00000000-0005-0000-0000-0000277D0000}"/>
    <cellStyle name="Normal 7 3 3 6 4 2" xfId="37473" xr:uid="{00000000-0005-0000-0000-0000287D0000}"/>
    <cellStyle name="Normal 7 3 3 6 5" xfId="37474" xr:uid="{00000000-0005-0000-0000-0000297D0000}"/>
    <cellStyle name="Normal 7 3 3 6 6" xfId="37475" xr:uid="{00000000-0005-0000-0000-00002A7D0000}"/>
    <cellStyle name="Normal 7 3 3 7" xfId="37476" xr:uid="{00000000-0005-0000-0000-00002B7D0000}"/>
    <cellStyle name="Normal 7 3 3 7 2" xfId="37477" xr:uid="{00000000-0005-0000-0000-00002C7D0000}"/>
    <cellStyle name="Normal 7 3 3 7 2 2" xfId="37478" xr:uid="{00000000-0005-0000-0000-00002D7D0000}"/>
    <cellStyle name="Normal 7 3 3 7 3" xfId="37479" xr:uid="{00000000-0005-0000-0000-00002E7D0000}"/>
    <cellStyle name="Normal 7 3 3 7 3 2" xfId="37480" xr:uid="{00000000-0005-0000-0000-00002F7D0000}"/>
    <cellStyle name="Normal 7 3 3 7 4" xfId="37481" xr:uid="{00000000-0005-0000-0000-0000307D0000}"/>
    <cellStyle name="Normal 7 3 3 7 4 2" xfId="37482" xr:uid="{00000000-0005-0000-0000-0000317D0000}"/>
    <cellStyle name="Normal 7 3 3 7 5" xfId="37483" xr:uid="{00000000-0005-0000-0000-0000327D0000}"/>
    <cellStyle name="Normal 7 3 3 7 6" xfId="37484" xr:uid="{00000000-0005-0000-0000-0000337D0000}"/>
    <cellStyle name="Normal 7 3 3 8" xfId="37485" xr:uid="{00000000-0005-0000-0000-0000347D0000}"/>
    <cellStyle name="Normal 7 3 3 8 2" xfId="37486" xr:uid="{00000000-0005-0000-0000-0000357D0000}"/>
    <cellStyle name="Normal 7 3 3 8 2 2" xfId="37487" xr:uid="{00000000-0005-0000-0000-0000367D0000}"/>
    <cellStyle name="Normal 7 3 3 8 3" xfId="37488" xr:uid="{00000000-0005-0000-0000-0000377D0000}"/>
    <cellStyle name="Normal 7 3 3 8 3 2" xfId="37489" xr:uid="{00000000-0005-0000-0000-0000387D0000}"/>
    <cellStyle name="Normal 7 3 3 8 4" xfId="37490" xr:uid="{00000000-0005-0000-0000-0000397D0000}"/>
    <cellStyle name="Normal 7 3 3 8 5" xfId="37491" xr:uid="{00000000-0005-0000-0000-00003A7D0000}"/>
    <cellStyle name="Normal 7 3 3 9" xfId="37492" xr:uid="{00000000-0005-0000-0000-00003B7D0000}"/>
    <cellStyle name="Normal 7 3 3 9 2" xfId="37493" xr:uid="{00000000-0005-0000-0000-00003C7D0000}"/>
    <cellStyle name="Normal 7 3 4" xfId="37494" xr:uid="{00000000-0005-0000-0000-00003D7D0000}"/>
    <cellStyle name="Normal 7 3 4 10" xfId="37495" xr:uid="{00000000-0005-0000-0000-00003E7D0000}"/>
    <cellStyle name="Normal 7 3 4 10 2" xfId="37496" xr:uid="{00000000-0005-0000-0000-00003F7D0000}"/>
    <cellStyle name="Normal 7 3 4 11" xfId="37497" xr:uid="{00000000-0005-0000-0000-0000407D0000}"/>
    <cellStyle name="Normal 7 3 4 12" xfId="37498" xr:uid="{00000000-0005-0000-0000-0000417D0000}"/>
    <cellStyle name="Normal 7 3 4 2" xfId="37499" xr:uid="{00000000-0005-0000-0000-0000427D0000}"/>
    <cellStyle name="Normal 7 3 4 2 10" xfId="37500" xr:uid="{00000000-0005-0000-0000-0000437D0000}"/>
    <cellStyle name="Normal 7 3 4 2 2" xfId="37501" xr:uid="{00000000-0005-0000-0000-0000447D0000}"/>
    <cellStyle name="Normal 7 3 4 2 2 2" xfId="37502" xr:uid="{00000000-0005-0000-0000-0000457D0000}"/>
    <cellStyle name="Normal 7 3 4 2 2 2 2" xfId="37503" xr:uid="{00000000-0005-0000-0000-0000467D0000}"/>
    <cellStyle name="Normal 7 3 4 2 2 3" xfId="37504" xr:uid="{00000000-0005-0000-0000-0000477D0000}"/>
    <cellStyle name="Normal 7 3 4 2 2 3 2" xfId="37505" xr:uid="{00000000-0005-0000-0000-0000487D0000}"/>
    <cellStyle name="Normal 7 3 4 2 2 4" xfId="37506" xr:uid="{00000000-0005-0000-0000-0000497D0000}"/>
    <cellStyle name="Normal 7 3 4 2 2 4 2" xfId="37507" xr:uid="{00000000-0005-0000-0000-00004A7D0000}"/>
    <cellStyle name="Normal 7 3 4 2 2 5" xfId="37508" xr:uid="{00000000-0005-0000-0000-00004B7D0000}"/>
    <cellStyle name="Normal 7 3 4 2 2 6" xfId="37509" xr:uid="{00000000-0005-0000-0000-00004C7D0000}"/>
    <cellStyle name="Normal 7 3 4 2 3" xfId="37510" xr:uid="{00000000-0005-0000-0000-00004D7D0000}"/>
    <cellStyle name="Normal 7 3 4 2 3 2" xfId="37511" xr:uid="{00000000-0005-0000-0000-00004E7D0000}"/>
    <cellStyle name="Normal 7 3 4 2 3 2 2" xfId="37512" xr:uid="{00000000-0005-0000-0000-00004F7D0000}"/>
    <cellStyle name="Normal 7 3 4 2 3 3" xfId="37513" xr:uid="{00000000-0005-0000-0000-0000507D0000}"/>
    <cellStyle name="Normal 7 3 4 2 3 3 2" xfId="37514" xr:uid="{00000000-0005-0000-0000-0000517D0000}"/>
    <cellStyle name="Normal 7 3 4 2 3 4" xfId="37515" xr:uid="{00000000-0005-0000-0000-0000527D0000}"/>
    <cellStyle name="Normal 7 3 4 2 3 4 2" xfId="37516" xr:uid="{00000000-0005-0000-0000-0000537D0000}"/>
    <cellStyle name="Normal 7 3 4 2 3 5" xfId="37517" xr:uid="{00000000-0005-0000-0000-0000547D0000}"/>
    <cellStyle name="Normal 7 3 4 2 3 6" xfId="37518" xr:uid="{00000000-0005-0000-0000-0000557D0000}"/>
    <cellStyle name="Normal 7 3 4 2 4" xfId="37519" xr:uid="{00000000-0005-0000-0000-0000567D0000}"/>
    <cellStyle name="Normal 7 3 4 2 4 2" xfId="37520" xr:uid="{00000000-0005-0000-0000-0000577D0000}"/>
    <cellStyle name="Normal 7 3 4 2 4 2 2" xfId="37521" xr:uid="{00000000-0005-0000-0000-0000587D0000}"/>
    <cellStyle name="Normal 7 3 4 2 4 3" xfId="37522" xr:uid="{00000000-0005-0000-0000-0000597D0000}"/>
    <cellStyle name="Normal 7 3 4 2 4 3 2" xfId="37523" xr:uid="{00000000-0005-0000-0000-00005A7D0000}"/>
    <cellStyle name="Normal 7 3 4 2 4 4" xfId="37524" xr:uid="{00000000-0005-0000-0000-00005B7D0000}"/>
    <cellStyle name="Normal 7 3 4 2 4 4 2" xfId="37525" xr:uid="{00000000-0005-0000-0000-00005C7D0000}"/>
    <cellStyle name="Normal 7 3 4 2 4 5" xfId="37526" xr:uid="{00000000-0005-0000-0000-00005D7D0000}"/>
    <cellStyle name="Normal 7 3 4 2 4 6" xfId="37527" xr:uid="{00000000-0005-0000-0000-00005E7D0000}"/>
    <cellStyle name="Normal 7 3 4 2 5" xfId="37528" xr:uid="{00000000-0005-0000-0000-00005F7D0000}"/>
    <cellStyle name="Normal 7 3 4 2 5 2" xfId="37529" xr:uid="{00000000-0005-0000-0000-0000607D0000}"/>
    <cellStyle name="Normal 7 3 4 2 5 2 2" xfId="37530" xr:uid="{00000000-0005-0000-0000-0000617D0000}"/>
    <cellStyle name="Normal 7 3 4 2 5 3" xfId="37531" xr:uid="{00000000-0005-0000-0000-0000627D0000}"/>
    <cellStyle name="Normal 7 3 4 2 5 3 2" xfId="37532" xr:uid="{00000000-0005-0000-0000-0000637D0000}"/>
    <cellStyle name="Normal 7 3 4 2 5 4" xfId="37533" xr:uid="{00000000-0005-0000-0000-0000647D0000}"/>
    <cellStyle name="Normal 7 3 4 2 5 5" xfId="37534" xr:uid="{00000000-0005-0000-0000-0000657D0000}"/>
    <cellStyle name="Normal 7 3 4 2 6" xfId="37535" xr:uid="{00000000-0005-0000-0000-0000667D0000}"/>
    <cellStyle name="Normal 7 3 4 2 6 2" xfId="37536" xr:uid="{00000000-0005-0000-0000-0000677D0000}"/>
    <cellStyle name="Normal 7 3 4 2 7" xfId="37537" xr:uid="{00000000-0005-0000-0000-0000687D0000}"/>
    <cellStyle name="Normal 7 3 4 2 7 2" xfId="37538" xr:uid="{00000000-0005-0000-0000-0000697D0000}"/>
    <cellStyle name="Normal 7 3 4 2 8" xfId="37539" xr:uid="{00000000-0005-0000-0000-00006A7D0000}"/>
    <cellStyle name="Normal 7 3 4 2 8 2" xfId="37540" xr:uid="{00000000-0005-0000-0000-00006B7D0000}"/>
    <cellStyle name="Normal 7 3 4 2 9" xfId="37541" xr:uid="{00000000-0005-0000-0000-00006C7D0000}"/>
    <cellStyle name="Normal 7 3 4 3" xfId="37542" xr:uid="{00000000-0005-0000-0000-00006D7D0000}"/>
    <cellStyle name="Normal 7 3 4 3 10" xfId="37543" xr:uid="{00000000-0005-0000-0000-00006E7D0000}"/>
    <cellStyle name="Normal 7 3 4 3 2" xfId="37544" xr:uid="{00000000-0005-0000-0000-00006F7D0000}"/>
    <cellStyle name="Normal 7 3 4 3 2 2" xfId="37545" xr:uid="{00000000-0005-0000-0000-0000707D0000}"/>
    <cellStyle name="Normal 7 3 4 3 2 2 2" xfId="37546" xr:uid="{00000000-0005-0000-0000-0000717D0000}"/>
    <cellStyle name="Normal 7 3 4 3 2 3" xfId="37547" xr:uid="{00000000-0005-0000-0000-0000727D0000}"/>
    <cellStyle name="Normal 7 3 4 3 2 3 2" xfId="37548" xr:uid="{00000000-0005-0000-0000-0000737D0000}"/>
    <cellStyle name="Normal 7 3 4 3 2 4" xfId="37549" xr:uid="{00000000-0005-0000-0000-0000747D0000}"/>
    <cellStyle name="Normal 7 3 4 3 2 4 2" xfId="37550" xr:uid="{00000000-0005-0000-0000-0000757D0000}"/>
    <cellStyle name="Normal 7 3 4 3 2 5" xfId="37551" xr:uid="{00000000-0005-0000-0000-0000767D0000}"/>
    <cellStyle name="Normal 7 3 4 3 2 6" xfId="37552" xr:uid="{00000000-0005-0000-0000-0000777D0000}"/>
    <cellStyle name="Normal 7 3 4 3 3" xfId="37553" xr:uid="{00000000-0005-0000-0000-0000787D0000}"/>
    <cellStyle name="Normal 7 3 4 3 3 2" xfId="37554" xr:uid="{00000000-0005-0000-0000-0000797D0000}"/>
    <cellStyle name="Normal 7 3 4 3 3 2 2" xfId="37555" xr:uid="{00000000-0005-0000-0000-00007A7D0000}"/>
    <cellStyle name="Normal 7 3 4 3 3 3" xfId="37556" xr:uid="{00000000-0005-0000-0000-00007B7D0000}"/>
    <cellStyle name="Normal 7 3 4 3 3 3 2" xfId="37557" xr:uid="{00000000-0005-0000-0000-00007C7D0000}"/>
    <cellStyle name="Normal 7 3 4 3 3 4" xfId="37558" xr:uid="{00000000-0005-0000-0000-00007D7D0000}"/>
    <cellStyle name="Normal 7 3 4 3 3 4 2" xfId="37559" xr:uid="{00000000-0005-0000-0000-00007E7D0000}"/>
    <cellStyle name="Normal 7 3 4 3 3 5" xfId="37560" xr:uid="{00000000-0005-0000-0000-00007F7D0000}"/>
    <cellStyle name="Normal 7 3 4 3 3 6" xfId="37561" xr:uid="{00000000-0005-0000-0000-0000807D0000}"/>
    <cellStyle name="Normal 7 3 4 3 4" xfId="37562" xr:uid="{00000000-0005-0000-0000-0000817D0000}"/>
    <cellStyle name="Normal 7 3 4 3 4 2" xfId="37563" xr:uid="{00000000-0005-0000-0000-0000827D0000}"/>
    <cellStyle name="Normal 7 3 4 3 4 2 2" xfId="37564" xr:uid="{00000000-0005-0000-0000-0000837D0000}"/>
    <cellStyle name="Normal 7 3 4 3 4 3" xfId="37565" xr:uid="{00000000-0005-0000-0000-0000847D0000}"/>
    <cellStyle name="Normal 7 3 4 3 4 3 2" xfId="37566" xr:uid="{00000000-0005-0000-0000-0000857D0000}"/>
    <cellStyle name="Normal 7 3 4 3 4 4" xfId="37567" xr:uid="{00000000-0005-0000-0000-0000867D0000}"/>
    <cellStyle name="Normal 7 3 4 3 4 4 2" xfId="37568" xr:uid="{00000000-0005-0000-0000-0000877D0000}"/>
    <cellStyle name="Normal 7 3 4 3 4 5" xfId="37569" xr:uid="{00000000-0005-0000-0000-0000887D0000}"/>
    <cellStyle name="Normal 7 3 4 3 4 6" xfId="37570" xr:uid="{00000000-0005-0000-0000-0000897D0000}"/>
    <cellStyle name="Normal 7 3 4 3 5" xfId="37571" xr:uid="{00000000-0005-0000-0000-00008A7D0000}"/>
    <cellStyle name="Normal 7 3 4 3 5 2" xfId="37572" xr:uid="{00000000-0005-0000-0000-00008B7D0000}"/>
    <cellStyle name="Normal 7 3 4 3 5 2 2" xfId="37573" xr:uid="{00000000-0005-0000-0000-00008C7D0000}"/>
    <cellStyle name="Normal 7 3 4 3 5 3" xfId="37574" xr:uid="{00000000-0005-0000-0000-00008D7D0000}"/>
    <cellStyle name="Normal 7 3 4 3 5 3 2" xfId="37575" xr:uid="{00000000-0005-0000-0000-00008E7D0000}"/>
    <cellStyle name="Normal 7 3 4 3 5 4" xfId="37576" xr:uid="{00000000-0005-0000-0000-00008F7D0000}"/>
    <cellStyle name="Normal 7 3 4 3 5 5" xfId="37577" xr:uid="{00000000-0005-0000-0000-0000907D0000}"/>
    <cellStyle name="Normal 7 3 4 3 6" xfId="37578" xr:uid="{00000000-0005-0000-0000-0000917D0000}"/>
    <cellStyle name="Normal 7 3 4 3 6 2" xfId="37579" xr:uid="{00000000-0005-0000-0000-0000927D0000}"/>
    <cellStyle name="Normal 7 3 4 3 7" xfId="37580" xr:uid="{00000000-0005-0000-0000-0000937D0000}"/>
    <cellStyle name="Normal 7 3 4 3 7 2" xfId="37581" xr:uid="{00000000-0005-0000-0000-0000947D0000}"/>
    <cellStyle name="Normal 7 3 4 3 8" xfId="37582" xr:uid="{00000000-0005-0000-0000-0000957D0000}"/>
    <cellStyle name="Normal 7 3 4 3 8 2" xfId="37583" xr:uid="{00000000-0005-0000-0000-0000967D0000}"/>
    <cellStyle name="Normal 7 3 4 3 9" xfId="37584" xr:uid="{00000000-0005-0000-0000-0000977D0000}"/>
    <cellStyle name="Normal 7 3 4 4" xfId="37585" xr:uid="{00000000-0005-0000-0000-0000987D0000}"/>
    <cellStyle name="Normal 7 3 4 4 2" xfId="37586" xr:uid="{00000000-0005-0000-0000-0000997D0000}"/>
    <cellStyle name="Normal 7 3 4 4 2 2" xfId="37587" xr:uid="{00000000-0005-0000-0000-00009A7D0000}"/>
    <cellStyle name="Normal 7 3 4 4 3" xfId="37588" xr:uid="{00000000-0005-0000-0000-00009B7D0000}"/>
    <cellStyle name="Normal 7 3 4 4 3 2" xfId="37589" xr:uid="{00000000-0005-0000-0000-00009C7D0000}"/>
    <cellStyle name="Normal 7 3 4 4 4" xfId="37590" xr:uid="{00000000-0005-0000-0000-00009D7D0000}"/>
    <cellStyle name="Normal 7 3 4 4 4 2" xfId="37591" xr:uid="{00000000-0005-0000-0000-00009E7D0000}"/>
    <cellStyle name="Normal 7 3 4 4 5" xfId="37592" xr:uid="{00000000-0005-0000-0000-00009F7D0000}"/>
    <cellStyle name="Normal 7 3 4 4 6" xfId="37593" xr:uid="{00000000-0005-0000-0000-0000A07D0000}"/>
    <cellStyle name="Normal 7 3 4 5" xfId="37594" xr:uid="{00000000-0005-0000-0000-0000A17D0000}"/>
    <cellStyle name="Normal 7 3 4 5 2" xfId="37595" xr:uid="{00000000-0005-0000-0000-0000A27D0000}"/>
    <cellStyle name="Normal 7 3 4 5 2 2" xfId="37596" xr:uid="{00000000-0005-0000-0000-0000A37D0000}"/>
    <cellStyle name="Normal 7 3 4 5 3" xfId="37597" xr:uid="{00000000-0005-0000-0000-0000A47D0000}"/>
    <cellStyle name="Normal 7 3 4 5 3 2" xfId="37598" xr:uid="{00000000-0005-0000-0000-0000A57D0000}"/>
    <cellStyle name="Normal 7 3 4 5 4" xfId="37599" xr:uid="{00000000-0005-0000-0000-0000A67D0000}"/>
    <cellStyle name="Normal 7 3 4 5 4 2" xfId="37600" xr:uid="{00000000-0005-0000-0000-0000A77D0000}"/>
    <cellStyle name="Normal 7 3 4 5 5" xfId="37601" xr:uid="{00000000-0005-0000-0000-0000A87D0000}"/>
    <cellStyle name="Normal 7 3 4 5 6" xfId="37602" xr:uid="{00000000-0005-0000-0000-0000A97D0000}"/>
    <cellStyle name="Normal 7 3 4 6" xfId="37603" xr:uid="{00000000-0005-0000-0000-0000AA7D0000}"/>
    <cellStyle name="Normal 7 3 4 6 2" xfId="37604" xr:uid="{00000000-0005-0000-0000-0000AB7D0000}"/>
    <cellStyle name="Normal 7 3 4 6 2 2" xfId="37605" xr:uid="{00000000-0005-0000-0000-0000AC7D0000}"/>
    <cellStyle name="Normal 7 3 4 6 3" xfId="37606" xr:uid="{00000000-0005-0000-0000-0000AD7D0000}"/>
    <cellStyle name="Normal 7 3 4 6 3 2" xfId="37607" xr:uid="{00000000-0005-0000-0000-0000AE7D0000}"/>
    <cellStyle name="Normal 7 3 4 6 4" xfId="37608" xr:uid="{00000000-0005-0000-0000-0000AF7D0000}"/>
    <cellStyle name="Normal 7 3 4 6 4 2" xfId="37609" xr:uid="{00000000-0005-0000-0000-0000B07D0000}"/>
    <cellStyle name="Normal 7 3 4 6 5" xfId="37610" xr:uid="{00000000-0005-0000-0000-0000B17D0000}"/>
    <cellStyle name="Normal 7 3 4 6 6" xfId="37611" xr:uid="{00000000-0005-0000-0000-0000B27D0000}"/>
    <cellStyle name="Normal 7 3 4 7" xfId="37612" xr:uid="{00000000-0005-0000-0000-0000B37D0000}"/>
    <cellStyle name="Normal 7 3 4 7 2" xfId="37613" xr:uid="{00000000-0005-0000-0000-0000B47D0000}"/>
    <cellStyle name="Normal 7 3 4 7 2 2" xfId="37614" xr:uid="{00000000-0005-0000-0000-0000B57D0000}"/>
    <cellStyle name="Normal 7 3 4 7 3" xfId="37615" xr:uid="{00000000-0005-0000-0000-0000B67D0000}"/>
    <cellStyle name="Normal 7 3 4 7 3 2" xfId="37616" xr:uid="{00000000-0005-0000-0000-0000B77D0000}"/>
    <cellStyle name="Normal 7 3 4 7 4" xfId="37617" xr:uid="{00000000-0005-0000-0000-0000B87D0000}"/>
    <cellStyle name="Normal 7 3 4 7 5" xfId="37618" xr:uid="{00000000-0005-0000-0000-0000B97D0000}"/>
    <cellStyle name="Normal 7 3 4 8" xfId="37619" xr:uid="{00000000-0005-0000-0000-0000BA7D0000}"/>
    <cellStyle name="Normal 7 3 4 8 2" xfId="37620" xr:uid="{00000000-0005-0000-0000-0000BB7D0000}"/>
    <cellStyle name="Normal 7 3 4 9" xfId="37621" xr:uid="{00000000-0005-0000-0000-0000BC7D0000}"/>
    <cellStyle name="Normal 7 3 4 9 2" xfId="37622" xr:uid="{00000000-0005-0000-0000-0000BD7D0000}"/>
    <cellStyle name="Normal 7 3 5" xfId="37623" xr:uid="{00000000-0005-0000-0000-0000BE7D0000}"/>
    <cellStyle name="Normal 7 3 5 10" xfId="37624" xr:uid="{00000000-0005-0000-0000-0000BF7D0000}"/>
    <cellStyle name="Normal 7 3 5 11" xfId="37625" xr:uid="{00000000-0005-0000-0000-0000C07D0000}"/>
    <cellStyle name="Normal 7 3 5 2" xfId="37626" xr:uid="{00000000-0005-0000-0000-0000C17D0000}"/>
    <cellStyle name="Normal 7 3 5 2 2" xfId="37627" xr:uid="{00000000-0005-0000-0000-0000C27D0000}"/>
    <cellStyle name="Normal 7 3 5 2 2 2" xfId="37628" xr:uid="{00000000-0005-0000-0000-0000C37D0000}"/>
    <cellStyle name="Normal 7 3 5 2 3" xfId="37629" xr:uid="{00000000-0005-0000-0000-0000C47D0000}"/>
    <cellStyle name="Normal 7 3 5 2 3 2" xfId="37630" xr:uid="{00000000-0005-0000-0000-0000C57D0000}"/>
    <cellStyle name="Normal 7 3 5 2 4" xfId="37631" xr:uid="{00000000-0005-0000-0000-0000C67D0000}"/>
    <cellStyle name="Normal 7 3 5 2 4 2" xfId="37632" xr:uid="{00000000-0005-0000-0000-0000C77D0000}"/>
    <cellStyle name="Normal 7 3 5 2 5" xfId="37633" xr:uid="{00000000-0005-0000-0000-0000C87D0000}"/>
    <cellStyle name="Normal 7 3 5 2 6" xfId="37634" xr:uid="{00000000-0005-0000-0000-0000C97D0000}"/>
    <cellStyle name="Normal 7 3 5 3" xfId="37635" xr:uid="{00000000-0005-0000-0000-0000CA7D0000}"/>
    <cellStyle name="Normal 7 3 5 3 2" xfId="37636" xr:uid="{00000000-0005-0000-0000-0000CB7D0000}"/>
    <cellStyle name="Normal 7 3 5 3 2 2" xfId="37637" xr:uid="{00000000-0005-0000-0000-0000CC7D0000}"/>
    <cellStyle name="Normal 7 3 5 3 3" xfId="37638" xr:uid="{00000000-0005-0000-0000-0000CD7D0000}"/>
    <cellStyle name="Normal 7 3 5 3 3 2" xfId="37639" xr:uid="{00000000-0005-0000-0000-0000CE7D0000}"/>
    <cellStyle name="Normal 7 3 5 3 4" xfId="37640" xr:uid="{00000000-0005-0000-0000-0000CF7D0000}"/>
    <cellStyle name="Normal 7 3 5 3 4 2" xfId="37641" xr:uid="{00000000-0005-0000-0000-0000D07D0000}"/>
    <cellStyle name="Normal 7 3 5 3 5" xfId="37642" xr:uid="{00000000-0005-0000-0000-0000D17D0000}"/>
    <cellStyle name="Normal 7 3 5 3 6" xfId="37643" xr:uid="{00000000-0005-0000-0000-0000D27D0000}"/>
    <cellStyle name="Normal 7 3 5 4" xfId="37644" xr:uid="{00000000-0005-0000-0000-0000D37D0000}"/>
    <cellStyle name="Normal 7 3 5 4 2" xfId="37645" xr:uid="{00000000-0005-0000-0000-0000D47D0000}"/>
    <cellStyle name="Normal 7 3 5 4 2 2" xfId="37646" xr:uid="{00000000-0005-0000-0000-0000D57D0000}"/>
    <cellStyle name="Normal 7 3 5 4 3" xfId="37647" xr:uid="{00000000-0005-0000-0000-0000D67D0000}"/>
    <cellStyle name="Normal 7 3 5 4 3 2" xfId="37648" xr:uid="{00000000-0005-0000-0000-0000D77D0000}"/>
    <cellStyle name="Normal 7 3 5 4 4" xfId="37649" xr:uid="{00000000-0005-0000-0000-0000D87D0000}"/>
    <cellStyle name="Normal 7 3 5 4 4 2" xfId="37650" xr:uid="{00000000-0005-0000-0000-0000D97D0000}"/>
    <cellStyle name="Normal 7 3 5 4 5" xfId="37651" xr:uid="{00000000-0005-0000-0000-0000DA7D0000}"/>
    <cellStyle name="Normal 7 3 5 4 6" xfId="37652" xr:uid="{00000000-0005-0000-0000-0000DB7D0000}"/>
    <cellStyle name="Normal 7 3 5 5" xfId="37653" xr:uid="{00000000-0005-0000-0000-0000DC7D0000}"/>
    <cellStyle name="Normal 7 3 5 5 2" xfId="37654" xr:uid="{00000000-0005-0000-0000-0000DD7D0000}"/>
    <cellStyle name="Normal 7 3 5 5 2 2" xfId="37655" xr:uid="{00000000-0005-0000-0000-0000DE7D0000}"/>
    <cellStyle name="Normal 7 3 5 5 3" xfId="37656" xr:uid="{00000000-0005-0000-0000-0000DF7D0000}"/>
    <cellStyle name="Normal 7 3 5 5 3 2" xfId="37657" xr:uid="{00000000-0005-0000-0000-0000E07D0000}"/>
    <cellStyle name="Normal 7 3 5 5 4" xfId="37658" xr:uid="{00000000-0005-0000-0000-0000E17D0000}"/>
    <cellStyle name="Normal 7 3 5 5 4 2" xfId="37659" xr:uid="{00000000-0005-0000-0000-0000E27D0000}"/>
    <cellStyle name="Normal 7 3 5 5 5" xfId="37660" xr:uid="{00000000-0005-0000-0000-0000E37D0000}"/>
    <cellStyle name="Normal 7 3 5 5 6" xfId="37661" xr:uid="{00000000-0005-0000-0000-0000E47D0000}"/>
    <cellStyle name="Normal 7 3 5 6" xfId="37662" xr:uid="{00000000-0005-0000-0000-0000E57D0000}"/>
    <cellStyle name="Normal 7 3 5 6 2" xfId="37663" xr:uid="{00000000-0005-0000-0000-0000E67D0000}"/>
    <cellStyle name="Normal 7 3 5 6 2 2" xfId="37664" xr:uid="{00000000-0005-0000-0000-0000E77D0000}"/>
    <cellStyle name="Normal 7 3 5 6 3" xfId="37665" xr:uid="{00000000-0005-0000-0000-0000E87D0000}"/>
    <cellStyle name="Normal 7 3 5 6 3 2" xfId="37666" xr:uid="{00000000-0005-0000-0000-0000E97D0000}"/>
    <cellStyle name="Normal 7 3 5 6 4" xfId="37667" xr:uid="{00000000-0005-0000-0000-0000EA7D0000}"/>
    <cellStyle name="Normal 7 3 5 6 5" xfId="37668" xr:uid="{00000000-0005-0000-0000-0000EB7D0000}"/>
    <cellStyle name="Normal 7 3 5 7" xfId="37669" xr:uid="{00000000-0005-0000-0000-0000EC7D0000}"/>
    <cellStyle name="Normal 7 3 5 7 2" xfId="37670" xr:uid="{00000000-0005-0000-0000-0000ED7D0000}"/>
    <cellStyle name="Normal 7 3 5 8" xfId="37671" xr:uid="{00000000-0005-0000-0000-0000EE7D0000}"/>
    <cellStyle name="Normal 7 3 5 8 2" xfId="37672" xr:uid="{00000000-0005-0000-0000-0000EF7D0000}"/>
    <cellStyle name="Normal 7 3 5 9" xfId="37673" xr:uid="{00000000-0005-0000-0000-0000F07D0000}"/>
    <cellStyle name="Normal 7 3 5 9 2" xfId="37674" xr:uid="{00000000-0005-0000-0000-0000F17D0000}"/>
    <cellStyle name="Normal 7 3 6" xfId="37675" xr:uid="{00000000-0005-0000-0000-0000F27D0000}"/>
    <cellStyle name="Normal 7 3 6 10" xfId="37676" xr:uid="{00000000-0005-0000-0000-0000F37D0000}"/>
    <cellStyle name="Normal 7 3 6 2" xfId="37677" xr:uid="{00000000-0005-0000-0000-0000F47D0000}"/>
    <cellStyle name="Normal 7 3 6 2 2" xfId="37678" xr:uid="{00000000-0005-0000-0000-0000F57D0000}"/>
    <cellStyle name="Normal 7 3 6 2 2 2" xfId="37679" xr:uid="{00000000-0005-0000-0000-0000F67D0000}"/>
    <cellStyle name="Normal 7 3 6 2 3" xfId="37680" xr:uid="{00000000-0005-0000-0000-0000F77D0000}"/>
    <cellStyle name="Normal 7 3 6 2 3 2" xfId="37681" xr:uid="{00000000-0005-0000-0000-0000F87D0000}"/>
    <cellStyle name="Normal 7 3 6 2 4" xfId="37682" xr:uid="{00000000-0005-0000-0000-0000F97D0000}"/>
    <cellStyle name="Normal 7 3 6 2 4 2" xfId="37683" xr:uid="{00000000-0005-0000-0000-0000FA7D0000}"/>
    <cellStyle name="Normal 7 3 6 2 5" xfId="37684" xr:uid="{00000000-0005-0000-0000-0000FB7D0000}"/>
    <cellStyle name="Normal 7 3 6 2 6" xfId="37685" xr:uid="{00000000-0005-0000-0000-0000FC7D0000}"/>
    <cellStyle name="Normal 7 3 6 3" xfId="37686" xr:uid="{00000000-0005-0000-0000-0000FD7D0000}"/>
    <cellStyle name="Normal 7 3 6 3 2" xfId="37687" xr:uid="{00000000-0005-0000-0000-0000FE7D0000}"/>
    <cellStyle name="Normal 7 3 6 3 2 2" xfId="37688" xr:uid="{00000000-0005-0000-0000-0000FF7D0000}"/>
    <cellStyle name="Normal 7 3 6 3 3" xfId="37689" xr:uid="{00000000-0005-0000-0000-0000007E0000}"/>
    <cellStyle name="Normal 7 3 6 3 3 2" xfId="37690" xr:uid="{00000000-0005-0000-0000-0000017E0000}"/>
    <cellStyle name="Normal 7 3 6 3 4" xfId="37691" xr:uid="{00000000-0005-0000-0000-0000027E0000}"/>
    <cellStyle name="Normal 7 3 6 3 4 2" xfId="37692" xr:uid="{00000000-0005-0000-0000-0000037E0000}"/>
    <cellStyle name="Normal 7 3 6 3 5" xfId="37693" xr:uid="{00000000-0005-0000-0000-0000047E0000}"/>
    <cellStyle name="Normal 7 3 6 3 6" xfId="37694" xr:uid="{00000000-0005-0000-0000-0000057E0000}"/>
    <cellStyle name="Normal 7 3 6 4" xfId="37695" xr:uid="{00000000-0005-0000-0000-0000067E0000}"/>
    <cellStyle name="Normal 7 3 6 4 2" xfId="37696" xr:uid="{00000000-0005-0000-0000-0000077E0000}"/>
    <cellStyle name="Normal 7 3 6 4 2 2" xfId="37697" xr:uid="{00000000-0005-0000-0000-0000087E0000}"/>
    <cellStyle name="Normal 7 3 6 4 3" xfId="37698" xr:uid="{00000000-0005-0000-0000-0000097E0000}"/>
    <cellStyle name="Normal 7 3 6 4 3 2" xfId="37699" xr:uid="{00000000-0005-0000-0000-00000A7E0000}"/>
    <cellStyle name="Normal 7 3 6 4 4" xfId="37700" xr:uid="{00000000-0005-0000-0000-00000B7E0000}"/>
    <cellStyle name="Normal 7 3 6 4 4 2" xfId="37701" xr:uid="{00000000-0005-0000-0000-00000C7E0000}"/>
    <cellStyle name="Normal 7 3 6 4 5" xfId="37702" xr:uid="{00000000-0005-0000-0000-00000D7E0000}"/>
    <cellStyle name="Normal 7 3 6 4 6" xfId="37703" xr:uid="{00000000-0005-0000-0000-00000E7E0000}"/>
    <cellStyle name="Normal 7 3 6 5" xfId="37704" xr:uid="{00000000-0005-0000-0000-00000F7E0000}"/>
    <cellStyle name="Normal 7 3 6 5 2" xfId="37705" xr:uid="{00000000-0005-0000-0000-0000107E0000}"/>
    <cellStyle name="Normal 7 3 6 5 2 2" xfId="37706" xr:uid="{00000000-0005-0000-0000-0000117E0000}"/>
    <cellStyle name="Normal 7 3 6 5 3" xfId="37707" xr:uid="{00000000-0005-0000-0000-0000127E0000}"/>
    <cellStyle name="Normal 7 3 6 5 3 2" xfId="37708" xr:uid="{00000000-0005-0000-0000-0000137E0000}"/>
    <cellStyle name="Normal 7 3 6 5 4" xfId="37709" xr:uid="{00000000-0005-0000-0000-0000147E0000}"/>
    <cellStyle name="Normal 7 3 6 5 5" xfId="37710" xr:uid="{00000000-0005-0000-0000-0000157E0000}"/>
    <cellStyle name="Normal 7 3 6 6" xfId="37711" xr:uid="{00000000-0005-0000-0000-0000167E0000}"/>
    <cellStyle name="Normal 7 3 6 6 2" xfId="37712" xr:uid="{00000000-0005-0000-0000-0000177E0000}"/>
    <cellStyle name="Normal 7 3 6 7" xfId="37713" xr:uid="{00000000-0005-0000-0000-0000187E0000}"/>
    <cellStyle name="Normal 7 3 6 7 2" xfId="37714" xr:uid="{00000000-0005-0000-0000-0000197E0000}"/>
    <cellStyle name="Normal 7 3 6 8" xfId="37715" xr:uid="{00000000-0005-0000-0000-00001A7E0000}"/>
    <cellStyle name="Normal 7 3 6 8 2" xfId="37716" xr:uid="{00000000-0005-0000-0000-00001B7E0000}"/>
    <cellStyle name="Normal 7 3 6 9" xfId="37717" xr:uid="{00000000-0005-0000-0000-00001C7E0000}"/>
    <cellStyle name="Normal 7 3 7" xfId="37718" xr:uid="{00000000-0005-0000-0000-00001D7E0000}"/>
    <cellStyle name="Normal 7 3 7 10" xfId="37719" xr:uid="{00000000-0005-0000-0000-00001E7E0000}"/>
    <cellStyle name="Normal 7 3 7 2" xfId="37720" xr:uid="{00000000-0005-0000-0000-00001F7E0000}"/>
    <cellStyle name="Normal 7 3 7 2 2" xfId="37721" xr:uid="{00000000-0005-0000-0000-0000207E0000}"/>
    <cellStyle name="Normal 7 3 7 2 2 2" xfId="37722" xr:uid="{00000000-0005-0000-0000-0000217E0000}"/>
    <cellStyle name="Normal 7 3 7 2 3" xfId="37723" xr:uid="{00000000-0005-0000-0000-0000227E0000}"/>
    <cellStyle name="Normal 7 3 7 2 3 2" xfId="37724" xr:uid="{00000000-0005-0000-0000-0000237E0000}"/>
    <cellStyle name="Normal 7 3 7 2 4" xfId="37725" xr:uid="{00000000-0005-0000-0000-0000247E0000}"/>
    <cellStyle name="Normal 7 3 7 2 4 2" xfId="37726" xr:uid="{00000000-0005-0000-0000-0000257E0000}"/>
    <cellStyle name="Normal 7 3 7 2 5" xfId="37727" xr:uid="{00000000-0005-0000-0000-0000267E0000}"/>
    <cellStyle name="Normal 7 3 7 2 6" xfId="37728" xr:uid="{00000000-0005-0000-0000-0000277E0000}"/>
    <cellStyle name="Normal 7 3 7 3" xfId="37729" xr:uid="{00000000-0005-0000-0000-0000287E0000}"/>
    <cellStyle name="Normal 7 3 7 3 2" xfId="37730" xr:uid="{00000000-0005-0000-0000-0000297E0000}"/>
    <cellStyle name="Normal 7 3 7 3 2 2" xfId="37731" xr:uid="{00000000-0005-0000-0000-00002A7E0000}"/>
    <cellStyle name="Normal 7 3 7 3 3" xfId="37732" xr:uid="{00000000-0005-0000-0000-00002B7E0000}"/>
    <cellStyle name="Normal 7 3 7 3 3 2" xfId="37733" xr:uid="{00000000-0005-0000-0000-00002C7E0000}"/>
    <cellStyle name="Normal 7 3 7 3 4" xfId="37734" xr:uid="{00000000-0005-0000-0000-00002D7E0000}"/>
    <cellStyle name="Normal 7 3 7 3 4 2" xfId="37735" xr:uid="{00000000-0005-0000-0000-00002E7E0000}"/>
    <cellStyle name="Normal 7 3 7 3 5" xfId="37736" xr:uid="{00000000-0005-0000-0000-00002F7E0000}"/>
    <cellStyle name="Normal 7 3 7 3 6" xfId="37737" xr:uid="{00000000-0005-0000-0000-0000307E0000}"/>
    <cellStyle name="Normal 7 3 7 4" xfId="37738" xr:uid="{00000000-0005-0000-0000-0000317E0000}"/>
    <cellStyle name="Normal 7 3 7 4 2" xfId="37739" xr:uid="{00000000-0005-0000-0000-0000327E0000}"/>
    <cellStyle name="Normal 7 3 7 4 2 2" xfId="37740" xr:uid="{00000000-0005-0000-0000-0000337E0000}"/>
    <cellStyle name="Normal 7 3 7 4 3" xfId="37741" xr:uid="{00000000-0005-0000-0000-0000347E0000}"/>
    <cellStyle name="Normal 7 3 7 4 3 2" xfId="37742" xr:uid="{00000000-0005-0000-0000-0000357E0000}"/>
    <cellStyle name="Normal 7 3 7 4 4" xfId="37743" xr:uid="{00000000-0005-0000-0000-0000367E0000}"/>
    <cellStyle name="Normal 7 3 7 4 4 2" xfId="37744" xr:uid="{00000000-0005-0000-0000-0000377E0000}"/>
    <cellStyle name="Normal 7 3 7 4 5" xfId="37745" xr:uid="{00000000-0005-0000-0000-0000387E0000}"/>
    <cellStyle name="Normal 7 3 7 4 6" xfId="37746" xr:uid="{00000000-0005-0000-0000-0000397E0000}"/>
    <cellStyle name="Normal 7 3 7 5" xfId="37747" xr:uid="{00000000-0005-0000-0000-00003A7E0000}"/>
    <cellStyle name="Normal 7 3 7 5 2" xfId="37748" xr:uid="{00000000-0005-0000-0000-00003B7E0000}"/>
    <cellStyle name="Normal 7 3 7 5 2 2" xfId="37749" xr:uid="{00000000-0005-0000-0000-00003C7E0000}"/>
    <cellStyle name="Normal 7 3 7 5 3" xfId="37750" xr:uid="{00000000-0005-0000-0000-00003D7E0000}"/>
    <cellStyle name="Normal 7 3 7 5 3 2" xfId="37751" xr:uid="{00000000-0005-0000-0000-00003E7E0000}"/>
    <cellStyle name="Normal 7 3 7 5 4" xfId="37752" xr:uid="{00000000-0005-0000-0000-00003F7E0000}"/>
    <cellStyle name="Normal 7 3 7 5 5" xfId="37753" xr:uid="{00000000-0005-0000-0000-0000407E0000}"/>
    <cellStyle name="Normal 7 3 7 6" xfId="37754" xr:uid="{00000000-0005-0000-0000-0000417E0000}"/>
    <cellStyle name="Normal 7 3 7 6 2" xfId="37755" xr:uid="{00000000-0005-0000-0000-0000427E0000}"/>
    <cellStyle name="Normal 7 3 7 7" xfId="37756" xr:uid="{00000000-0005-0000-0000-0000437E0000}"/>
    <cellStyle name="Normal 7 3 7 7 2" xfId="37757" xr:uid="{00000000-0005-0000-0000-0000447E0000}"/>
    <cellStyle name="Normal 7 3 7 8" xfId="37758" xr:uid="{00000000-0005-0000-0000-0000457E0000}"/>
    <cellStyle name="Normal 7 3 7 8 2" xfId="37759" xr:uid="{00000000-0005-0000-0000-0000467E0000}"/>
    <cellStyle name="Normal 7 3 7 9" xfId="37760" xr:uid="{00000000-0005-0000-0000-0000477E0000}"/>
    <cellStyle name="Normal 7 3 8" xfId="37761" xr:uid="{00000000-0005-0000-0000-0000487E0000}"/>
    <cellStyle name="Normal 7 3 8 2" xfId="37762" xr:uid="{00000000-0005-0000-0000-0000497E0000}"/>
    <cellStyle name="Normal 7 3 8 2 2" xfId="37763" xr:uid="{00000000-0005-0000-0000-00004A7E0000}"/>
    <cellStyle name="Normal 7 3 8 3" xfId="37764" xr:uid="{00000000-0005-0000-0000-00004B7E0000}"/>
    <cellStyle name="Normal 7 3 8 3 2" xfId="37765" xr:uid="{00000000-0005-0000-0000-00004C7E0000}"/>
    <cellStyle name="Normal 7 3 8 4" xfId="37766" xr:uid="{00000000-0005-0000-0000-00004D7E0000}"/>
    <cellStyle name="Normal 7 3 8 4 2" xfId="37767" xr:uid="{00000000-0005-0000-0000-00004E7E0000}"/>
    <cellStyle name="Normal 7 3 8 5" xfId="37768" xr:uid="{00000000-0005-0000-0000-00004F7E0000}"/>
    <cellStyle name="Normal 7 3 8 6" xfId="37769" xr:uid="{00000000-0005-0000-0000-0000507E0000}"/>
    <cellStyle name="Normal 7 3 9" xfId="37770" xr:uid="{00000000-0005-0000-0000-0000517E0000}"/>
    <cellStyle name="Normal 7 3 9 2" xfId="37771" xr:uid="{00000000-0005-0000-0000-0000527E0000}"/>
    <cellStyle name="Normal 7 3 9 2 2" xfId="37772" xr:uid="{00000000-0005-0000-0000-0000537E0000}"/>
    <cellStyle name="Normal 7 3 9 3" xfId="37773" xr:uid="{00000000-0005-0000-0000-0000547E0000}"/>
    <cellStyle name="Normal 7 3 9 3 2" xfId="37774" xr:uid="{00000000-0005-0000-0000-0000557E0000}"/>
    <cellStyle name="Normal 7 3 9 4" xfId="37775" xr:uid="{00000000-0005-0000-0000-0000567E0000}"/>
    <cellStyle name="Normal 7 3 9 4 2" xfId="37776" xr:uid="{00000000-0005-0000-0000-0000577E0000}"/>
    <cellStyle name="Normal 7 3 9 5" xfId="37777" xr:uid="{00000000-0005-0000-0000-0000587E0000}"/>
    <cellStyle name="Normal 7 3 9 6" xfId="37778" xr:uid="{00000000-0005-0000-0000-0000597E0000}"/>
    <cellStyle name="Normal 7 4" xfId="12138" xr:uid="{00000000-0005-0000-0000-00005A7E0000}"/>
    <cellStyle name="Normal 7 4 10" xfId="37780" xr:uid="{00000000-0005-0000-0000-00005B7E0000}"/>
    <cellStyle name="Normal 7 4 10 2" xfId="37781" xr:uid="{00000000-0005-0000-0000-00005C7E0000}"/>
    <cellStyle name="Normal 7 4 11" xfId="37782" xr:uid="{00000000-0005-0000-0000-00005D7E0000}"/>
    <cellStyle name="Normal 7 4 11 2" xfId="37783" xr:uid="{00000000-0005-0000-0000-00005E7E0000}"/>
    <cellStyle name="Normal 7 4 12" xfId="37784" xr:uid="{00000000-0005-0000-0000-00005F7E0000}"/>
    <cellStyle name="Normal 7 4 13" xfId="37785" xr:uid="{00000000-0005-0000-0000-0000607E0000}"/>
    <cellStyle name="Normal 7 4 14" xfId="37779" xr:uid="{00000000-0005-0000-0000-0000617E0000}"/>
    <cellStyle name="Normal 7 4 2" xfId="12139" xr:uid="{00000000-0005-0000-0000-0000627E0000}"/>
    <cellStyle name="Normal 7 4 2 10" xfId="37787" xr:uid="{00000000-0005-0000-0000-0000637E0000}"/>
    <cellStyle name="Normal 7 4 2 11" xfId="37788" xr:uid="{00000000-0005-0000-0000-0000647E0000}"/>
    <cellStyle name="Normal 7 4 2 12" xfId="37786" xr:uid="{00000000-0005-0000-0000-0000657E0000}"/>
    <cellStyle name="Normal 7 4 2 2" xfId="12140" xr:uid="{00000000-0005-0000-0000-0000667E0000}"/>
    <cellStyle name="Normal 7 4 2 2 2" xfId="37790" xr:uid="{00000000-0005-0000-0000-0000677E0000}"/>
    <cellStyle name="Normal 7 4 2 2 2 2" xfId="37791" xr:uid="{00000000-0005-0000-0000-0000687E0000}"/>
    <cellStyle name="Normal 7 4 2 2 3" xfId="37792" xr:uid="{00000000-0005-0000-0000-0000697E0000}"/>
    <cellStyle name="Normal 7 4 2 2 3 2" xfId="37793" xr:uid="{00000000-0005-0000-0000-00006A7E0000}"/>
    <cellStyle name="Normal 7 4 2 2 4" xfId="37794" xr:uid="{00000000-0005-0000-0000-00006B7E0000}"/>
    <cellStyle name="Normal 7 4 2 2 4 2" xfId="37795" xr:uid="{00000000-0005-0000-0000-00006C7E0000}"/>
    <cellStyle name="Normal 7 4 2 2 5" xfId="37796" xr:uid="{00000000-0005-0000-0000-00006D7E0000}"/>
    <cellStyle name="Normal 7 4 2 2 6" xfId="37797" xr:uid="{00000000-0005-0000-0000-00006E7E0000}"/>
    <cellStyle name="Normal 7 4 2 2 7" xfId="37789" xr:uid="{00000000-0005-0000-0000-00006F7E0000}"/>
    <cellStyle name="Normal 7 4 2 3" xfId="37798" xr:uid="{00000000-0005-0000-0000-0000707E0000}"/>
    <cellStyle name="Normal 7 4 2 3 2" xfId="37799" xr:uid="{00000000-0005-0000-0000-0000717E0000}"/>
    <cellStyle name="Normal 7 4 2 3 2 2" xfId="37800" xr:uid="{00000000-0005-0000-0000-0000727E0000}"/>
    <cellStyle name="Normal 7 4 2 3 3" xfId="37801" xr:uid="{00000000-0005-0000-0000-0000737E0000}"/>
    <cellStyle name="Normal 7 4 2 3 3 2" xfId="37802" xr:uid="{00000000-0005-0000-0000-0000747E0000}"/>
    <cellStyle name="Normal 7 4 2 3 4" xfId="37803" xr:uid="{00000000-0005-0000-0000-0000757E0000}"/>
    <cellStyle name="Normal 7 4 2 3 4 2" xfId="37804" xr:uid="{00000000-0005-0000-0000-0000767E0000}"/>
    <cellStyle name="Normal 7 4 2 3 5" xfId="37805" xr:uid="{00000000-0005-0000-0000-0000777E0000}"/>
    <cellStyle name="Normal 7 4 2 3 6" xfId="37806" xr:uid="{00000000-0005-0000-0000-0000787E0000}"/>
    <cellStyle name="Normal 7 4 2 4" xfId="37807" xr:uid="{00000000-0005-0000-0000-0000797E0000}"/>
    <cellStyle name="Normal 7 4 2 4 2" xfId="37808" xr:uid="{00000000-0005-0000-0000-00007A7E0000}"/>
    <cellStyle name="Normal 7 4 2 4 2 2" xfId="37809" xr:uid="{00000000-0005-0000-0000-00007B7E0000}"/>
    <cellStyle name="Normal 7 4 2 4 3" xfId="37810" xr:uid="{00000000-0005-0000-0000-00007C7E0000}"/>
    <cellStyle name="Normal 7 4 2 4 3 2" xfId="37811" xr:uid="{00000000-0005-0000-0000-00007D7E0000}"/>
    <cellStyle name="Normal 7 4 2 4 4" xfId="37812" xr:uid="{00000000-0005-0000-0000-00007E7E0000}"/>
    <cellStyle name="Normal 7 4 2 4 4 2" xfId="37813" xr:uid="{00000000-0005-0000-0000-00007F7E0000}"/>
    <cellStyle name="Normal 7 4 2 4 5" xfId="37814" xr:uid="{00000000-0005-0000-0000-0000807E0000}"/>
    <cellStyle name="Normal 7 4 2 4 6" xfId="37815" xr:uid="{00000000-0005-0000-0000-0000817E0000}"/>
    <cellStyle name="Normal 7 4 2 5" xfId="37816" xr:uid="{00000000-0005-0000-0000-0000827E0000}"/>
    <cellStyle name="Normal 7 4 2 5 2" xfId="37817" xr:uid="{00000000-0005-0000-0000-0000837E0000}"/>
    <cellStyle name="Normal 7 4 2 5 2 2" xfId="37818" xr:uid="{00000000-0005-0000-0000-0000847E0000}"/>
    <cellStyle name="Normal 7 4 2 5 3" xfId="37819" xr:uid="{00000000-0005-0000-0000-0000857E0000}"/>
    <cellStyle name="Normal 7 4 2 5 3 2" xfId="37820" xr:uid="{00000000-0005-0000-0000-0000867E0000}"/>
    <cellStyle name="Normal 7 4 2 5 4" xfId="37821" xr:uid="{00000000-0005-0000-0000-0000877E0000}"/>
    <cellStyle name="Normal 7 4 2 5 4 2" xfId="37822" xr:uid="{00000000-0005-0000-0000-0000887E0000}"/>
    <cellStyle name="Normal 7 4 2 5 5" xfId="37823" xr:uid="{00000000-0005-0000-0000-0000897E0000}"/>
    <cellStyle name="Normal 7 4 2 5 6" xfId="37824" xr:uid="{00000000-0005-0000-0000-00008A7E0000}"/>
    <cellStyle name="Normal 7 4 2 6" xfId="37825" xr:uid="{00000000-0005-0000-0000-00008B7E0000}"/>
    <cellStyle name="Normal 7 4 2 6 2" xfId="37826" xr:uid="{00000000-0005-0000-0000-00008C7E0000}"/>
    <cellStyle name="Normal 7 4 2 6 2 2" xfId="37827" xr:uid="{00000000-0005-0000-0000-00008D7E0000}"/>
    <cellStyle name="Normal 7 4 2 6 3" xfId="37828" xr:uid="{00000000-0005-0000-0000-00008E7E0000}"/>
    <cellStyle name="Normal 7 4 2 6 3 2" xfId="37829" xr:uid="{00000000-0005-0000-0000-00008F7E0000}"/>
    <cellStyle name="Normal 7 4 2 6 4" xfId="37830" xr:uid="{00000000-0005-0000-0000-0000907E0000}"/>
    <cellStyle name="Normal 7 4 2 6 5" xfId="37831" xr:uid="{00000000-0005-0000-0000-0000917E0000}"/>
    <cellStyle name="Normal 7 4 2 7" xfId="37832" xr:uid="{00000000-0005-0000-0000-0000927E0000}"/>
    <cellStyle name="Normal 7 4 2 7 2" xfId="37833" xr:uid="{00000000-0005-0000-0000-0000937E0000}"/>
    <cellStyle name="Normal 7 4 2 8" xfId="37834" xr:uid="{00000000-0005-0000-0000-0000947E0000}"/>
    <cellStyle name="Normal 7 4 2 8 2" xfId="37835" xr:uid="{00000000-0005-0000-0000-0000957E0000}"/>
    <cellStyle name="Normal 7 4 2 9" xfId="37836" xr:uid="{00000000-0005-0000-0000-0000967E0000}"/>
    <cellStyle name="Normal 7 4 2 9 2" xfId="37837" xr:uid="{00000000-0005-0000-0000-0000977E0000}"/>
    <cellStyle name="Normal 7 4 3" xfId="12141" xr:uid="{00000000-0005-0000-0000-0000987E0000}"/>
    <cellStyle name="Normal 7 4 3 10" xfId="37839" xr:uid="{00000000-0005-0000-0000-0000997E0000}"/>
    <cellStyle name="Normal 7 4 3 11" xfId="37838" xr:uid="{00000000-0005-0000-0000-00009A7E0000}"/>
    <cellStyle name="Normal 7 4 3 2" xfId="37840" xr:uid="{00000000-0005-0000-0000-00009B7E0000}"/>
    <cellStyle name="Normal 7 4 3 2 2" xfId="37841" xr:uid="{00000000-0005-0000-0000-00009C7E0000}"/>
    <cellStyle name="Normal 7 4 3 2 2 2" xfId="37842" xr:uid="{00000000-0005-0000-0000-00009D7E0000}"/>
    <cellStyle name="Normal 7 4 3 2 3" xfId="37843" xr:uid="{00000000-0005-0000-0000-00009E7E0000}"/>
    <cellStyle name="Normal 7 4 3 2 3 2" xfId="37844" xr:uid="{00000000-0005-0000-0000-00009F7E0000}"/>
    <cellStyle name="Normal 7 4 3 2 4" xfId="37845" xr:uid="{00000000-0005-0000-0000-0000A07E0000}"/>
    <cellStyle name="Normal 7 4 3 2 4 2" xfId="37846" xr:uid="{00000000-0005-0000-0000-0000A17E0000}"/>
    <cellStyle name="Normal 7 4 3 2 5" xfId="37847" xr:uid="{00000000-0005-0000-0000-0000A27E0000}"/>
    <cellStyle name="Normal 7 4 3 2 6" xfId="37848" xr:uid="{00000000-0005-0000-0000-0000A37E0000}"/>
    <cellStyle name="Normal 7 4 3 3" xfId="37849" xr:uid="{00000000-0005-0000-0000-0000A47E0000}"/>
    <cellStyle name="Normal 7 4 3 3 2" xfId="37850" xr:uid="{00000000-0005-0000-0000-0000A57E0000}"/>
    <cellStyle name="Normal 7 4 3 3 2 2" xfId="37851" xr:uid="{00000000-0005-0000-0000-0000A67E0000}"/>
    <cellStyle name="Normal 7 4 3 3 3" xfId="37852" xr:uid="{00000000-0005-0000-0000-0000A77E0000}"/>
    <cellStyle name="Normal 7 4 3 3 3 2" xfId="37853" xr:uid="{00000000-0005-0000-0000-0000A87E0000}"/>
    <cellStyle name="Normal 7 4 3 3 4" xfId="37854" xr:uid="{00000000-0005-0000-0000-0000A97E0000}"/>
    <cellStyle name="Normal 7 4 3 3 4 2" xfId="37855" xr:uid="{00000000-0005-0000-0000-0000AA7E0000}"/>
    <cellStyle name="Normal 7 4 3 3 5" xfId="37856" xr:uid="{00000000-0005-0000-0000-0000AB7E0000}"/>
    <cellStyle name="Normal 7 4 3 3 6" xfId="37857" xr:uid="{00000000-0005-0000-0000-0000AC7E0000}"/>
    <cellStyle name="Normal 7 4 3 4" xfId="37858" xr:uid="{00000000-0005-0000-0000-0000AD7E0000}"/>
    <cellStyle name="Normal 7 4 3 4 2" xfId="37859" xr:uid="{00000000-0005-0000-0000-0000AE7E0000}"/>
    <cellStyle name="Normal 7 4 3 4 2 2" xfId="37860" xr:uid="{00000000-0005-0000-0000-0000AF7E0000}"/>
    <cellStyle name="Normal 7 4 3 4 3" xfId="37861" xr:uid="{00000000-0005-0000-0000-0000B07E0000}"/>
    <cellStyle name="Normal 7 4 3 4 3 2" xfId="37862" xr:uid="{00000000-0005-0000-0000-0000B17E0000}"/>
    <cellStyle name="Normal 7 4 3 4 4" xfId="37863" xr:uid="{00000000-0005-0000-0000-0000B27E0000}"/>
    <cellStyle name="Normal 7 4 3 4 4 2" xfId="37864" xr:uid="{00000000-0005-0000-0000-0000B37E0000}"/>
    <cellStyle name="Normal 7 4 3 4 5" xfId="37865" xr:uid="{00000000-0005-0000-0000-0000B47E0000}"/>
    <cellStyle name="Normal 7 4 3 4 6" xfId="37866" xr:uid="{00000000-0005-0000-0000-0000B57E0000}"/>
    <cellStyle name="Normal 7 4 3 5" xfId="37867" xr:uid="{00000000-0005-0000-0000-0000B67E0000}"/>
    <cellStyle name="Normal 7 4 3 5 2" xfId="37868" xr:uid="{00000000-0005-0000-0000-0000B77E0000}"/>
    <cellStyle name="Normal 7 4 3 5 2 2" xfId="37869" xr:uid="{00000000-0005-0000-0000-0000B87E0000}"/>
    <cellStyle name="Normal 7 4 3 5 3" xfId="37870" xr:uid="{00000000-0005-0000-0000-0000B97E0000}"/>
    <cellStyle name="Normal 7 4 3 5 3 2" xfId="37871" xr:uid="{00000000-0005-0000-0000-0000BA7E0000}"/>
    <cellStyle name="Normal 7 4 3 5 4" xfId="37872" xr:uid="{00000000-0005-0000-0000-0000BB7E0000}"/>
    <cellStyle name="Normal 7 4 3 5 5" xfId="37873" xr:uid="{00000000-0005-0000-0000-0000BC7E0000}"/>
    <cellStyle name="Normal 7 4 3 6" xfId="37874" xr:uid="{00000000-0005-0000-0000-0000BD7E0000}"/>
    <cellStyle name="Normal 7 4 3 6 2" xfId="37875" xr:uid="{00000000-0005-0000-0000-0000BE7E0000}"/>
    <cellStyle name="Normal 7 4 3 7" xfId="37876" xr:uid="{00000000-0005-0000-0000-0000BF7E0000}"/>
    <cellStyle name="Normal 7 4 3 7 2" xfId="37877" xr:uid="{00000000-0005-0000-0000-0000C07E0000}"/>
    <cellStyle name="Normal 7 4 3 8" xfId="37878" xr:uid="{00000000-0005-0000-0000-0000C17E0000}"/>
    <cellStyle name="Normal 7 4 3 8 2" xfId="37879" xr:uid="{00000000-0005-0000-0000-0000C27E0000}"/>
    <cellStyle name="Normal 7 4 3 9" xfId="37880" xr:uid="{00000000-0005-0000-0000-0000C37E0000}"/>
    <cellStyle name="Normal 7 4 4" xfId="12142" xr:uid="{00000000-0005-0000-0000-0000C47E0000}"/>
    <cellStyle name="Normal 7 4 4 10" xfId="37882" xr:uid="{00000000-0005-0000-0000-0000C57E0000}"/>
    <cellStyle name="Normal 7 4 4 11" xfId="37881" xr:uid="{00000000-0005-0000-0000-0000C67E0000}"/>
    <cellStyle name="Normal 7 4 4 2" xfId="37883" xr:uid="{00000000-0005-0000-0000-0000C77E0000}"/>
    <cellStyle name="Normal 7 4 4 2 2" xfId="37884" xr:uid="{00000000-0005-0000-0000-0000C87E0000}"/>
    <cellStyle name="Normal 7 4 4 2 2 2" xfId="37885" xr:uid="{00000000-0005-0000-0000-0000C97E0000}"/>
    <cellStyle name="Normal 7 4 4 2 3" xfId="37886" xr:uid="{00000000-0005-0000-0000-0000CA7E0000}"/>
    <cellStyle name="Normal 7 4 4 2 3 2" xfId="37887" xr:uid="{00000000-0005-0000-0000-0000CB7E0000}"/>
    <cellStyle name="Normal 7 4 4 2 4" xfId="37888" xr:uid="{00000000-0005-0000-0000-0000CC7E0000}"/>
    <cellStyle name="Normal 7 4 4 2 4 2" xfId="37889" xr:uid="{00000000-0005-0000-0000-0000CD7E0000}"/>
    <cellStyle name="Normal 7 4 4 2 5" xfId="37890" xr:uid="{00000000-0005-0000-0000-0000CE7E0000}"/>
    <cellStyle name="Normal 7 4 4 2 6" xfId="37891" xr:uid="{00000000-0005-0000-0000-0000CF7E0000}"/>
    <cellStyle name="Normal 7 4 4 3" xfId="37892" xr:uid="{00000000-0005-0000-0000-0000D07E0000}"/>
    <cellStyle name="Normal 7 4 4 3 2" xfId="37893" xr:uid="{00000000-0005-0000-0000-0000D17E0000}"/>
    <cellStyle name="Normal 7 4 4 3 2 2" xfId="37894" xr:uid="{00000000-0005-0000-0000-0000D27E0000}"/>
    <cellStyle name="Normal 7 4 4 3 3" xfId="37895" xr:uid="{00000000-0005-0000-0000-0000D37E0000}"/>
    <cellStyle name="Normal 7 4 4 3 3 2" xfId="37896" xr:uid="{00000000-0005-0000-0000-0000D47E0000}"/>
    <cellStyle name="Normal 7 4 4 3 4" xfId="37897" xr:uid="{00000000-0005-0000-0000-0000D57E0000}"/>
    <cellStyle name="Normal 7 4 4 3 4 2" xfId="37898" xr:uid="{00000000-0005-0000-0000-0000D67E0000}"/>
    <cellStyle name="Normal 7 4 4 3 5" xfId="37899" xr:uid="{00000000-0005-0000-0000-0000D77E0000}"/>
    <cellStyle name="Normal 7 4 4 3 6" xfId="37900" xr:uid="{00000000-0005-0000-0000-0000D87E0000}"/>
    <cellStyle name="Normal 7 4 4 4" xfId="37901" xr:uid="{00000000-0005-0000-0000-0000D97E0000}"/>
    <cellStyle name="Normal 7 4 4 4 2" xfId="37902" xr:uid="{00000000-0005-0000-0000-0000DA7E0000}"/>
    <cellStyle name="Normal 7 4 4 4 2 2" xfId="37903" xr:uid="{00000000-0005-0000-0000-0000DB7E0000}"/>
    <cellStyle name="Normal 7 4 4 4 3" xfId="37904" xr:uid="{00000000-0005-0000-0000-0000DC7E0000}"/>
    <cellStyle name="Normal 7 4 4 4 3 2" xfId="37905" xr:uid="{00000000-0005-0000-0000-0000DD7E0000}"/>
    <cellStyle name="Normal 7 4 4 4 4" xfId="37906" xr:uid="{00000000-0005-0000-0000-0000DE7E0000}"/>
    <cellStyle name="Normal 7 4 4 4 4 2" xfId="37907" xr:uid="{00000000-0005-0000-0000-0000DF7E0000}"/>
    <cellStyle name="Normal 7 4 4 4 5" xfId="37908" xr:uid="{00000000-0005-0000-0000-0000E07E0000}"/>
    <cellStyle name="Normal 7 4 4 4 6" xfId="37909" xr:uid="{00000000-0005-0000-0000-0000E17E0000}"/>
    <cellStyle name="Normal 7 4 4 5" xfId="37910" xr:uid="{00000000-0005-0000-0000-0000E27E0000}"/>
    <cellStyle name="Normal 7 4 4 5 2" xfId="37911" xr:uid="{00000000-0005-0000-0000-0000E37E0000}"/>
    <cellStyle name="Normal 7 4 4 5 2 2" xfId="37912" xr:uid="{00000000-0005-0000-0000-0000E47E0000}"/>
    <cellStyle name="Normal 7 4 4 5 3" xfId="37913" xr:uid="{00000000-0005-0000-0000-0000E57E0000}"/>
    <cellStyle name="Normal 7 4 4 5 3 2" xfId="37914" xr:uid="{00000000-0005-0000-0000-0000E67E0000}"/>
    <cellStyle name="Normal 7 4 4 5 4" xfId="37915" xr:uid="{00000000-0005-0000-0000-0000E77E0000}"/>
    <cellStyle name="Normal 7 4 4 5 5" xfId="37916" xr:uid="{00000000-0005-0000-0000-0000E87E0000}"/>
    <cellStyle name="Normal 7 4 4 6" xfId="37917" xr:uid="{00000000-0005-0000-0000-0000E97E0000}"/>
    <cellStyle name="Normal 7 4 4 6 2" xfId="37918" xr:uid="{00000000-0005-0000-0000-0000EA7E0000}"/>
    <cellStyle name="Normal 7 4 4 7" xfId="37919" xr:uid="{00000000-0005-0000-0000-0000EB7E0000}"/>
    <cellStyle name="Normal 7 4 4 7 2" xfId="37920" xr:uid="{00000000-0005-0000-0000-0000EC7E0000}"/>
    <cellStyle name="Normal 7 4 4 8" xfId="37921" xr:uid="{00000000-0005-0000-0000-0000ED7E0000}"/>
    <cellStyle name="Normal 7 4 4 8 2" xfId="37922" xr:uid="{00000000-0005-0000-0000-0000EE7E0000}"/>
    <cellStyle name="Normal 7 4 4 9" xfId="37923" xr:uid="{00000000-0005-0000-0000-0000EF7E0000}"/>
    <cellStyle name="Normal 7 4 5" xfId="37924" xr:uid="{00000000-0005-0000-0000-0000F07E0000}"/>
    <cellStyle name="Normal 7 4 5 2" xfId="37925" xr:uid="{00000000-0005-0000-0000-0000F17E0000}"/>
    <cellStyle name="Normal 7 4 5 2 2" xfId="37926" xr:uid="{00000000-0005-0000-0000-0000F27E0000}"/>
    <cellStyle name="Normal 7 4 5 3" xfId="37927" xr:uid="{00000000-0005-0000-0000-0000F37E0000}"/>
    <cellStyle name="Normal 7 4 5 3 2" xfId="37928" xr:uid="{00000000-0005-0000-0000-0000F47E0000}"/>
    <cellStyle name="Normal 7 4 5 4" xfId="37929" xr:uid="{00000000-0005-0000-0000-0000F57E0000}"/>
    <cellStyle name="Normal 7 4 5 4 2" xfId="37930" xr:uid="{00000000-0005-0000-0000-0000F67E0000}"/>
    <cellStyle name="Normal 7 4 5 5" xfId="37931" xr:uid="{00000000-0005-0000-0000-0000F77E0000}"/>
    <cellStyle name="Normal 7 4 5 6" xfId="37932" xr:uid="{00000000-0005-0000-0000-0000F87E0000}"/>
    <cellStyle name="Normal 7 4 6" xfId="37933" xr:uid="{00000000-0005-0000-0000-0000F97E0000}"/>
    <cellStyle name="Normal 7 4 6 2" xfId="37934" xr:uid="{00000000-0005-0000-0000-0000FA7E0000}"/>
    <cellStyle name="Normal 7 4 6 2 2" xfId="37935" xr:uid="{00000000-0005-0000-0000-0000FB7E0000}"/>
    <cellStyle name="Normal 7 4 6 3" xfId="37936" xr:uid="{00000000-0005-0000-0000-0000FC7E0000}"/>
    <cellStyle name="Normal 7 4 6 3 2" xfId="37937" xr:uid="{00000000-0005-0000-0000-0000FD7E0000}"/>
    <cellStyle name="Normal 7 4 6 4" xfId="37938" xr:uid="{00000000-0005-0000-0000-0000FE7E0000}"/>
    <cellStyle name="Normal 7 4 6 4 2" xfId="37939" xr:uid="{00000000-0005-0000-0000-0000FF7E0000}"/>
    <cellStyle name="Normal 7 4 6 5" xfId="37940" xr:uid="{00000000-0005-0000-0000-0000007F0000}"/>
    <cellStyle name="Normal 7 4 6 6" xfId="37941" xr:uid="{00000000-0005-0000-0000-0000017F0000}"/>
    <cellStyle name="Normal 7 4 7" xfId="37942" xr:uid="{00000000-0005-0000-0000-0000027F0000}"/>
    <cellStyle name="Normal 7 4 7 2" xfId="37943" xr:uid="{00000000-0005-0000-0000-0000037F0000}"/>
    <cellStyle name="Normal 7 4 7 2 2" xfId="37944" xr:uid="{00000000-0005-0000-0000-0000047F0000}"/>
    <cellStyle name="Normal 7 4 7 3" xfId="37945" xr:uid="{00000000-0005-0000-0000-0000057F0000}"/>
    <cellStyle name="Normal 7 4 7 3 2" xfId="37946" xr:uid="{00000000-0005-0000-0000-0000067F0000}"/>
    <cellStyle name="Normal 7 4 7 4" xfId="37947" xr:uid="{00000000-0005-0000-0000-0000077F0000}"/>
    <cellStyle name="Normal 7 4 7 4 2" xfId="37948" xr:uid="{00000000-0005-0000-0000-0000087F0000}"/>
    <cellStyle name="Normal 7 4 7 5" xfId="37949" xr:uid="{00000000-0005-0000-0000-0000097F0000}"/>
    <cellStyle name="Normal 7 4 7 6" xfId="37950" xr:uid="{00000000-0005-0000-0000-00000A7F0000}"/>
    <cellStyle name="Normal 7 4 8" xfId="37951" xr:uid="{00000000-0005-0000-0000-00000B7F0000}"/>
    <cellStyle name="Normal 7 4 8 2" xfId="37952" xr:uid="{00000000-0005-0000-0000-00000C7F0000}"/>
    <cellStyle name="Normal 7 4 8 2 2" xfId="37953" xr:uid="{00000000-0005-0000-0000-00000D7F0000}"/>
    <cellStyle name="Normal 7 4 8 3" xfId="37954" xr:uid="{00000000-0005-0000-0000-00000E7F0000}"/>
    <cellStyle name="Normal 7 4 8 3 2" xfId="37955" xr:uid="{00000000-0005-0000-0000-00000F7F0000}"/>
    <cellStyle name="Normal 7 4 8 4" xfId="37956" xr:uid="{00000000-0005-0000-0000-0000107F0000}"/>
    <cellStyle name="Normal 7 4 8 5" xfId="37957" xr:uid="{00000000-0005-0000-0000-0000117F0000}"/>
    <cellStyle name="Normal 7 4 9" xfId="37958" xr:uid="{00000000-0005-0000-0000-0000127F0000}"/>
    <cellStyle name="Normal 7 4 9 2" xfId="37959" xr:uid="{00000000-0005-0000-0000-0000137F0000}"/>
    <cellStyle name="Normal 7 5" xfId="12143" xr:uid="{00000000-0005-0000-0000-0000147F0000}"/>
    <cellStyle name="Normal 7 5 10" xfId="37961" xr:uid="{00000000-0005-0000-0000-0000157F0000}"/>
    <cellStyle name="Normal 7 5 10 2" xfId="37962" xr:uid="{00000000-0005-0000-0000-0000167F0000}"/>
    <cellStyle name="Normal 7 5 11" xfId="37963" xr:uid="{00000000-0005-0000-0000-0000177F0000}"/>
    <cellStyle name="Normal 7 5 11 2" xfId="37964" xr:uid="{00000000-0005-0000-0000-0000187F0000}"/>
    <cellStyle name="Normal 7 5 12" xfId="37965" xr:uid="{00000000-0005-0000-0000-0000197F0000}"/>
    <cellStyle name="Normal 7 5 13" xfId="37966" xr:uid="{00000000-0005-0000-0000-00001A7F0000}"/>
    <cellStyle name="Normal 7 5 14" xfId="37960" xr:uid="{00000000-0005-0000-0000-00001B7F0000}"/>
    <cellStyle name="Normal 7 5 2" xfId="12144" xr:uid="{00000000-0005-0000-0000-00001C7F0000}"/>
    <cellStyle name="Normal 7 5 2 10" xfId="37968" xr:uid="{00000000-0005-0000-0000-00001D7F0000}"/>
    <cellStyle name="Normal 7 5 2 11" xfId="37969" xr:uid="{00000000-0005-0000-0000-00001E7F0000}"/>
    <cellStyle name="Normal 7 5 2 12" xfId="37967" xr:uid="{00000000-0005-0000-0000-00001F7F0000}"/>
    <cellStyle name="Normal 7 5 2 2" xfId="12145" xr:uid="{00000000-0005-0000-0000-0000207F0000}"/>
    <cellStyle name="Normal 7 5 2 2 2" xfId="37971" xr:uid="{00000000-0005-0000-0000-0000217F0000}"/>
    <cellStyle name="Normal 7 5 2 2 2 2" xfId="37972" xr:uid="{00000000-0005-0000-0000-0000227F0000}"/>
    <cellStyle name="Normal 7 5 2 2 3" xfId="37973" xr:uid="{00000000-0005-0000-0000-0000237F0000}"/>
    <cellStyle name="Normal 7 5 2 2 3 2" xfId="37974" xr:uid="{00000000-0005-0000-0000-0000247F0000}"/>
    <cellStyle name="Normal 7 5 2 2 4" xfId="37975" xr:uid="{00000000-0005-0000-0000-0000257F0000}"/>
    <cellStyle name="Normal 7 5 2 2 4 2" xfId="37976" xr:uid="{00000000-0005-0000-0000-0000267F0000}"/>
    <cellStyle name="Normal 7 5 2 2 5" xfId="37977" xr:uid="{00000000-0005-0000-0000-0000277F0000}"/>
    <cellStyle name="Normal 7 5 2 2 6" xfId="37978" xr:uid="{00000000-0005-0000-0000-0000287F0000}"/>
    <cellStyle name="Normal 7 5 2 2 7" xfId="37970" xr:uid="{00000000-0005-0000-0000-0000297F0000}"/>
    <cellStyle name="Normal 7 5 2 3" xfId="37979" xr:uid="{00000000-0005-0000-0000-00002A7F0000}"/>
    <cellStyle name="Normal 7 5 2 3 2" xfId="37980" xr:uid="{00000000-0005-0000-0000-00002B7F0000}"/>
    <cellStyle name="Normal 7 5 2 3 2 2" xfId="37981" xr:uid="{00000000-0005-0000-0000-00002C7F0000}"/>
    <cellStyle name="Normal 7 5 2 3 3" xfId="37982" xr:uid="{00000000-0005-0000-0000-00002D7F0000}"/>
    <cellStyle name="Normal 7 5 2 3 3 2" xfId="37983" xr:uid="{00000000-0005-0000-0000-00002E7F0000}"/>
    <cellStyle name="Normal 7 5 2 3 4" xfId="37984" xr:uid="{00000000-0005-0000-0000-00002F7F0000}"/>
    <cellStyle name="Normal 7 5 2 3 4 2" xfId="37985" xr:uid="{00000000-0005-0000-0000-0000307F0000}"/>
    <cellStyle name="Normal 7 5 2 3 5" xfId="37986" xr:uid="{00000000-0005-0000-0000-0000317F0000}"/>
    <cellStyle name="Normal 7 5 2 3 6" xfId="37987" xr:uid="{00000000-0005-0000-0000-0000327F0000}"/>
    <cellStyle name="Normal 7 5 2 4" xfId="37988" xr:uid="{00000000-0005-0000-0000-0000337F0000}"/>
    <cellStyle name="Normal 7 5 2 4 2" xfId="37989" xr:uid="{00000000-0005-0000-0000-0000347F0000}"/>
    <cellStyle name="Normal 7 5 2 4 2 2" xfId="37990" xr:uid="{00000000-0005-0000-0000-0000357F0000}"/>
    <cellStyle name="Normal 7 5 2 4 3" xfId="37991" xr:uid="{00000000-0005-0000-0000-0000367F0000}"/>
    <cellStyle name="Normal 7 5 2 4 3 2" xfId="37992" xr:uid="{00000000-0005-0000-0000-0000377F0000}"/>
    <cellStyle name="Normal 7 5 2 4 4" xfId="37993" xr:uid="{00000000-0005-0000-0000-0000387F0000}"/>
    <cellStyle name="Normal 7 5 2 4 4 2" xfId="37994" xr:uid="{00000000-0005-0000-0000-0000397F0000}"/>
    <cellStyle name="Normal 7 5 2 4 5" xfId="37995" xr:uid="{00000000-0005-0000-0000-00003A7F0000}"/>
    <cellStyle name="Normal 7 5 2 4 6" xfId="37996" xr:uid="{00000000-0005-0000-0000-00003B7F0000}"/>
    <cellStyle name="Normal 7 5 2 5" xfId="37997" xr:uid="{00000000-0005-0000-0000-00003C7F0000}"/>
    <cellStyle name="Normal 7 5 2 5 2" xfId="37998" xr:uid="{00000000-0005-0000-0000-00003D7F0000}"/>
    <cellStyle name="Normal 7 5 2 5 2 2" xfId="37999" xr:uid="{00000000-0005-0000-0000-00003E7F0000}"/>
    <cellStyle name="Normal 7 5 2 5 3" xfId="38000" xr:uid="{00000000-0005-0000-0000-00003F7F0000}"/>
    <cellStyle name="Normal 7 5 2 5 3 2" xfId="38001" xr:uid="{00000000-0005-0000-0000-0000407F0000}"/>
    <cellStyle name="Normal 7 5 2 5 4" xfId="38002" xr:uid="{00000000-0005-0000-0000-0000417F0000}"/>
    <cellStyle name="Normal 7 5 2 5 4 2" xfId="38003" xr:uid="{00000000-0005-0000-0000-0000427F0000}"/>
    <cellStyle name="Normal 7 5 2 5 5" xfId="38004" xr:uid="{00000000-0005-0000-0000-0000437F0000}"/>
    <cellStyle name="Normal 7 5 2 5 6" xfId="38005" xr:uid="{00000000-0005-0000-0000-0000447F0000}"/>
    <cellStyle name="Normal 7 5 2 6" xfId="38006" xr:uid="{00000000-0005-0000-0000-0000457F0000}"/>
    <cellStyle name="Normal 7 5 2 6 2" xfId="38007" xr:uid="{00000000-0005-0000-0000-0000467F0000}"/>
    <cellStyle name="Normal 7 5 2 6 2 2" xfId="38008" xr:uid="{00000000-0005-0000-0000-0000477F0000}"/>
    <cellStyle name="Normal 7 5 2 6 3" xfId="38009" xr:uid="{00000000-0005-0000-0000-0000487F0000}"/>
    <cellStyle name="Normal 7 5 2 6 3 2" xfId="38010" xr:uid="{00000000-0005-0000-0000-0000497F0000}"/>
    <cellStyle name="Normal 7 5 2 6 4" xfId="38011" xr:uid="{00000000-0005-0000-0000-00004A7F0000}"/>
    <cellStyle name="Normal 7 5 2 6 5" xfId="38012" xr:uid="{00000000-0005-0000-0000-00004B7F0000}"/>
    <cellStyle name="Normal 7 5 2 7" xfId="38013" xr:uid="{00000000-0005-0000-0000-00004C7F0000}"/>
    <cellStyle name="Normal 7 5 2 7 2" xfId="38014" xr:uid="{00000000-0005-0000-0000-00004D7F0000}"/>
    <cellStyle name="Normal 7 5 2 8" xfId="38015" xr:uid="{00000000-0005-0000-0000-00004E7F0000}"/>
    <cellStyle name="Normal 7 5 2 8 2" xfId="38016" xr:uid="{00000000-0005-0000-0000-00004F7F0000}"/>
    <cellStyle name="Normal 7 5 2 9" xfId="38017" xr:uid="{00000000-0005-0000-0000-0000507F0000}"/>
    <cellStyle name="Normal 7 5 2 9 2" xfId="38018" xr:uid="{00000000-0005-0000-0000-0000517F0000}"/>
    <cellStyle name="Normal 7 5 3" xfId="12146" xr:uid="{00000000-0005-0000-0000-0000527F0000}"/>
    <cellStyle name="Normal 7 5 3 10" xfId="38020" xr:uid="{00000000-0005-0000-0000-0000537F0000}"/>
    <cellStyle name="Normal 7 5 3 11" xfId="38019" xr:uid="{00000000-0005-0000-0000-0000547F0000}"/>
    <cellStyle name="Normal 7 5 3 2" xfId="38021" xr:uid="{00000000-0005-0000-0000-0000557F0000}"/>
    <cellStyle name="Normal 7 5 3 2 2" xfId="38022" xr:uid="{00000000-0005-0000-0000-0000567F0000}"/>
    <cellStyle name="Normal 7 5 3 2 2 2" xfId="38023" xr:uid="{00000000-0005-0000-0000-0000577F0000}"/>
    <cellStyle name="Normal 7 5 3 2 3" xfId="38024" xr:uid="{00000000-0005-0000-0000-0000587F0000}"/>
    <cellStyle name="Normal 7 5 3 2 3 2" xfId="38025" xr:uid="{00000000-0005-0000-0000-0000597F0000}"/>
    <cellStyle name="Normal 7 5 3 2 4" xfId="38026" xr:uid="{00000000-0005-0000-0000-00005A7F0000}"/>
    <cellStyle name="Normal 7 5 3 2 4 2" xfId="38027" xr:uid="{00000000-0005-0000-0000-00005B7F0000}"/>
    <cellStyle name="Normal 7 5 3 2 5" xfId="38028" xr:uid="{00000000-0005-0000-0000-00005C7F0000}"/>
    <cellStyle name="Normal 7 5 3 2 6" xfId="38029" xr:uid="{00000000-0005-0000-0000-00005D7F0000}"/>
    <cellStyle name="Normal 7 5 3 3" xfId="38030" xr:uid="{00000000-0005-0000-0000-00005E7F0000}"/>
    <cellStyle name="Normal 7 5 3 3 2" xfId="38031" xr:uid="{00000000-0005-0000-0000-00005F7F0000}"/>
    <cellStyle name="Normal 7 5 3 3 2 2" xfId="38032" xr:uid="{00000000-0005-0000-0000-0000607F0000}"/>
    <cellStyle name="Normal 7 5 3 3 3" xfId="38033" xr:uid="{00000000-0005-0000-0000-0000617F0000}"/>
    <cellStyle name="Normal 7 5 3 3 3 2" xfId="38034" xr:uid="{00000000-0005-0000-0000-0000627F0000}"/>
    <cellStyle name="Normal 7 5 3 3 4" xfId="38035" xr:uid="{00000000-0005-0000-0000-0000637F0000}"/>
    <cellStyle name="Normal 7 5 3 3 4 2" xfId="38036" xr:uid="{00000000-0005-0000-0000-0000647F0000}"/>
    <cellStyle name="Normal 7 5 3 3 5" xfId="38037" xr:uid="{00000000-0005-0000-0000-0000657F0000}"/>
    <cellStyle name="Normal 7 5 3 3 6" xfId="38038" xr:uid="{00000000-0005-0000-0000-0000667F0000}"/>
    <cellStyle name="Normal 7 5 3 4" xfId="38039" xr:uid="{00000000-0005-0000-0000-0000677F0000}"/>
    <cellStyle name="Normal 7 5 3 4 2" xfId="38040" xr:uid="{00000000-0005-0000-0000-0000687F0000}"/>
    <cellStyle name="Normal 7 5 3 4 2 2" xfId="38041" xr:uid="{00000000-0005-0000-0000-0000697F0000}"/>
    <cellStyle name="Normal 7 5 3 4 3" xfId="38042" xr:uid="{00000000-0005-0000-0000-00006A7F0000}"/>
    <cellStyle name="Normal 7 5 3 4 3 2" xfId="38043" xr:uid="{00000000-0005-0000-0000-00006B7F0000}"/>
    <cellStyle name="Normal 7 5 3 4 4" xfId="38044" xr:uid="{00000000-0005-0000-0000-00006C7F0000}"/>
    <cellStyle name="Normal 7 5 3 4 4 2" xfId="38045" xr:uid="{00000000-0005-0000-0000-00006D7F0000}"/>
    <cellStyle name="Normal 7 5 3 4 5" xfId="38046" xr:uid="{00000000-0005-0000-0000-00006E7F0000}"/>
    <cellStyle name="Normal 7 5 3 4 6" xfId="38047" xr:uid="{00000000-0005-0000-0000-00006F7F0000}"/>
    <cellStyle name="Normal 7 5 3 5" xfId="38048" xr:uid="{00000000-0005-0000-0000-0000707F0000}"/>
    <cellStyle name="Normal 7 5 3 5 2" xfId="38049" xr:uid="{00000000-0005-0000-0000-0000717F0000}"/>
    <cellStyle name="Normal 7 5 3 5 2 2" xfId="38050" xr:uid="{00000000-0005-0000-0000-0000727F0000}"/>
    <cellStyle name="Normal 7 5 3 5 3" xfId="38051" xr:uid="{00000000-0005-0000-0000-0000737F0000}"/>
    <cellStyle name="Normal 7 5 3 5 3 2" xfId="38052" xr:uid="{00000000-0005-0000-0000-0000747F0000}"/>
    <cellStyle name="Normal 7 5 3 5 4" xfId="38053" xr:uid="{00000000-0005-0000-0000-0000757F0000}"/>
    <cellStyle name="Normal 7 5 3 5 5" xfId="38054" xr:uid="{00000000-0005-0000-0000-0000767F0000}"/>
    <cellStyle name="Normal 7 5 3 6" xfId="38055" xr:uid="{00000000-0005-0000-0000-0000777F0000}"/>
    <cellStyle name="Normal 7 5 3 6 2" xfId="38056" xr:uid="{00000000-0005-0000-0000-0000787F0000}"/>
    <cellStyle name="Normal 7 5 3 7" xfId="38057" xr:uid="{00000000-0005-0000-0000-0000797F0000}"/>
    <cellStyle name="Normal 7 5 3 7 2" xfId="38058" xr:uid="{00000000-0005-0000-0000-00007A7F0000}"/>
    <cellStyle name="Normal 7 5 3 8" xfId="38059" xr:uid="{00000000-0005-0000-0000-00007B7F0000}"/>
    <cellStyle name="Normal 7 5 3 8 2" xfId="38060" xr:uid="{00000000-0005-0000-0000-00007C7F0000}"/>
    <cellStyle name="Normal 7 5 3 9" xfId="38061" xr:uid="{00000000-0005-0000-0000-00007D7F0000}"/>
    <cellStyle name="Normal 7 5 4" xfId="12147" xr:uid="{00000000-0005-0000-0000-00007E7F0000}"/>
    <cellStyle name="Normal 7 5 4 10" xfId="38063" xr:uid="{00000000-0005-0000-0000-00007F7F0000}"/>
    <cellStyle name="Normal 7 5 4 11" xfId="38062" xr:uid="{00000000-0005-0000-0000-0000807F0000}"/>
    <cellStyle name="Normal 7 5 4 2" xfId="38064" xr:uid="{00000000-0005-0000-0000-0000817F0000}"/>
    <cellStyle name="Normal 7 5 4 2 2" xfId="38065" xr:uid="{00000000-0005-0000-0000-0000827F0000}"/>
    <cellStyle name="Normal 7 5 4 2 2 2" xfId="38066" xr:uid="{00000000-0005-0000-0000-0000837F0000}"/>
    <cellStyle name="Normal 7 5 4 2 3" xfId="38067" xr:uid="{00000000-0005-0000-0000-0000847F0000}"/>
    <cellStyle name="Normal 7 5 4 2 3 2" xfId="38068" xr:uid="{00000000-0005-0000-0000-0000857F0000}"/>
    <cellStyle name="Normal 7 5 4 2 4" xfId="38069" xr:uid="{00000000-0005-0000-0000-0000867F0000}"/>
    <cellStyle name="Normal 7 5 4 2 4 2" xfId="38070" xr:uid="{00000000-0005-0000-0000-0000877F0000}"/>
    <cellStyle name="Normal 7 5 4 2 5" xfId="38071" xr:uid="{00000000-0005-0000-0000-0000887F0000}"/>
    <cellStyle name="Normal 7 5 4 2 6" xfId="38072" xr:uid="{00000000-0005-0000-0000-0000897F0000}"/>
    <cellStyle name="Normal 7 5 4 3" xfId="38073" xr:uid="{00000000-0005-0000-0000-00008A7F0000}"/>
    <cellStyle name="Normal 7 5 4 3 2" xfId="38074" xr:uid="{00000000-0005-0000-0000-00008B7F0000}"/>
    <cellStyle name="Normal 7 5 4 3 2 2" xfId="38075" xr:uid="{00000000-0005-0000-0000-00008C7F0000}"/>
    <cellStyle name="Normal 7 5 4 3 3" xfId="38076" xr:uid="{00000000-0005-0000-0000-00008D7F0000}"/>
    <cellStyle name="Normal 7 5 4 3 3 2" xfId="38077" xr:uid="{00000000-0005-0000-0000-00008E7F0000}"/>
    <cellStyle name="Normal 7 5 4 3 4" xfId="38078" xr:uid="{00000000-0005-0000-0000-00008F7F0000}"/>
    <cellStyle name="Normal 7 5 4 3 4 2" xfId="38079" xr:uid="{00000000-0005-0000-0000-0000907F0000}"/>
    <cellStyle name="Normal 7 5 4 3 5" xfId="38080" xr:uid="{00000000-0005-0000-0000-0000917F0000}"/>
    <cellStyle name="Normal 7 5 4 3 6" xfId="38081" xr:uid="{00000000-0005-0000-0000-0000927F0000}"/>
    <cellStyle name="Normal 7 5 4 4" xfId="38082" xr:uid="{00000000-0005-0000-0000-0000937F0000}"/>
    <cellStyle name="Normal 7 5 4 4 2" xfId="38083" xr:uid="{00000000-0005-0000-0000-0000947F0000}"/>
    <cellStyle name="Normal 7 5 4 4 2 2" xfId="38084" xr:uid="{00000000-0005-0000-0000-0000957F0000}"/>
    <cellStyle name="Normal 7 5 4 4 3" xfId="38085" xr:uid="{00000000-0005-0000-0000-0000967F0000}"/>
    <cellStyle name="Normal 7 5 4 4 3 2" xfId="38086" xr:uid="{00000000-0005-0000-0000-0000977F0000}"/>
    <cellStyle name="Normal 7 5 4 4 4" xfId="38087" xr:uid="{00000000-0005-0000-0000-0000987F0000}"/>
    <cellStyle name="Normal 7 5 4 4 4 2" xfId="38088" xr:uid="{00000000-0005-0000-0000-0000997F0000}"/>
    <cellStyle name="Normal 7 5 4 4 5" xfId="38089" xr:uid="{00000000-0005-0000-0000-00009A7F0000}"/>
    <cellStyle name="Normal 7 5 4 4 6" xfId="38090" xr:uid="{00000000-0005-0000-0000-00009B7F0000}"/>
    <cellStyle name="Normal 7 5 4 5" xfId="38091" xr:uid="{00000000-0005-0000-0000-00009C7F0000}"/>
    <cellStyle name="Normal 7 5 4 5 2" xfId="38092" xr:uid="{00000000-0005-0000-0000-00009D7F0000}"/>
    <cellStyle name="Normal 7 5 4 5 2 2" xfId="38093" xr:uid="{00000000-0005-0000-0000-00009E7F0000}"/>
    <cellStyle name="Normal 7 5 4 5 3" xfId="38094" xr:uid="{00000000-0005-0000-0000-00009F7F0000}"/>
    <cellStyle name="Normal 7 5 4 5 3 2" xfId="38095" xr:uid="{00000000-0005-0000-0000-0000A07F0000}"/>
    <cellStyle name="Normal 7 5 4 5 4" xfId="38096" xr:uid="{00000000-0005-0000-0000-0000A17F0000}"/>
    <cellStyle name="Normal 7 5 4 5 5" xfId="38097" xr:uid="{00000000-0005-0000-0000-0000A27F0000}"/>
    <cellStyle name="Normal 7 5 4 6" xfId="38098" xr:uid="{00000000-0005-0000-0000-0000A37F0000}"/>
    <cellStyle name="Normal 7 5 4 6 2" xfId="38099" xr:uid="{00000000-0005-0000-0000-0000A47F0000}"/>
    <cellStyle name="Normal 7 5 4 7" xfId="38100" xr:uid="{00000000-0005-0000-0000-0000A57F0000}"/>
    <cellStyle name="Normal 7 5 4 7 2" xfId="38101" xr:uid="{00000000-0005-0000-0000-0000A67F0000}"/>
    <cellStyle name="Normal 7 5 4 8" xfId="38102" xr:uid="{00000000-0005-0000-0000-0000A77F0000}"/>
    <cellStyle name="Normal 7 5 4 8 2" xfId="38103" xr:uid="{00000000-0005-0000-0000-0000A87F0000}"/>
    <cellStyle name="Normal 7 5 4 9" xfId="38104" xr:uid="{00000000-0005-0000-0000-0000A97F0000}"/>
    <cellStyle name="Normal 7 5 5" xfId="38105" xr:uid="{00000000-0005-0000-0000-0000AA7F0000}"/>
    <cellStyle name="Normal 7 5 5 2" xfId="38106" xr:uid="{00000000-0005-0000-0000-0000AB7F0000}"/>
    <cellStyle name="Normal 7 5 5 2 2" xfId="38107" xr:uid="{00000000-0005-0000-0000-0000AC7F0000}"/>
    <cellStyle name="Normal 7 5 5 3" xfId="38108" xr:uid="{00000000-0005-0000-0000-0000AD7F0000}"/>
    <cellStyle name="Normal 7 5 5 3 2" xfId="38109" xr:uid="{00000000-0005-0000-0000-0000AE7F0000}"/>
    <cellStyle name="Normal 7 5 5 4" xfId="38110" xr:uid="{00000000-0005-0000-0000-0000AF7F0000}"/>
    <cellStyle name="Normal 7 5 5 4 2" xfId="38111" xr:uid="{00000000-0005-0000-0000-0000B07F0000}"/>
    <cellStyle name="Normal 7 5 5 5" xfId="38112" xr:uid="{00000000-0005-0000-0000-0000B17F0000}"/>
    <cellStyle name="Normal 7 5 5 6" xfId="38113" xr:uid="{00000000-0005-0000-0000-0000B27F0000}"/>
    <cellStyle name="Normal 7 5 6" xfId="38114" xr:uid="{00000000-0005-0000-0000-0000B37F0000}"/>
    <cellStyle name="Normal 7 5 6 2" xfId="38115" xr:uid="{00000000-0005-0000-0000-0000B47F0000}"/>
    <cellStyle name="Normal 7 5 6 2 2" xfId="38116" xr:uid="{00000000-0005-0000-0000-0000B57F0000}"/>
    <cellStyle name="Normal 7 5 6 3" xfId="38117" xr:uid="{00000000-0005-0000-0000-0000B67F0000}"/>
    <cellStyle name="Normal 7 5 6 3 2" xfId="38118" xr:uid="{00000000-0005-0000-0000-0000B77F0000}"/>
    <cellStyle name="Normal 7 5 6 4" xfId="38119" xr:uid="{00000000-0005-0000-0000-0000B87F0000}"/>
    <cellStyle name="Normal 7 5 6 4 2" xfId="38120" xr:uid="{00000000-0005-0000-0000-0000B97F0000}"/>
    <cellStyle name="Normal 7 5 6 5" xfId="38121" xr:uid="{00000000-0005-0000-0000-0000BA7F0000}"/>
    <cellStyle name="Normal 7 5 6 6" xfId="38122" xr:uid="{00000000-0005-0000-0000-0000BB7F0000}"/>
    <cellStyle name="Normal 7 5 7" xfId="38123" xr:uid="{00000000-0005-0000-0000-0000BC7F0000}"/>
    <cellStyle name="Normal 7 5 7 2" xfId="38124" xr:uid="{00000000-0005-0000-0000-0000BD7F0000}"/>
    <cellStyle name="Normal 7 5 7 2 2" xfId="38125" xr:uid="{00000000-0005-0000-0000-0000BE7F0000}"/>
    <cellStyle name="Normal 7 5 7 3" xfId="38126" xr:uid="{00000000-0005-0000-0000-0000BF7F0000}"/>
    <cellStyle name="Normal 7 5 7 3 2" xfId="38127" xr:uid="{00000000-0005-0000-0000-0000C07F0000}"/>
    <cellStyle name="Normal 7 5 7 4" xfId="38128" xr:uid="{00000000-0005-0000-0000-0000C17F0000}"/>
    <cellStyle name="Normal 7 5 7 4 2" xfId="38129" xr:uid="{00000000-0005-0000-0000-0000C27F0000}"/>
    <cellStyle name="Normal 7 5 7 5" xfId="38130" xr:uid="{00000000-0005-0000-0000-0000C37F0000}"/>
    <cellStyle name="Normal 7 5 7 6" xfId="38131" xr:uid="{00000000-0005-0000-0000-0000C47F0000}"/>
    <cellStyle name="Normal 7 5 8" xfId="38132" xr:uid="{00000000-0005-0000-0000-0000C57F0000}"/>
    <cellStyle name="Normal 7 5 8 2" xfId="38133" xr:uid="{00000000-0005-0000-0000-0000C67F0000}"/>
    <cellStyle name="Normal 7 5 8 2 2" xfId="38134" xr:uid="{00000000-0005-0000-0000-0000C77F0000}"/>
    <cellStyle name="Normal 7 5 8 3" xfId="38135" xr:uid="{00000000-0005-0000-0000-0000C87F0000}"/>
    <cellStyle name="Normal 7 5 8 3 2" xfId="38136" xr:uid="{00000000-0005-0000-0000-0000C97F0000}"/>
    <cellStyle name="Normal 7 5 8 4" xfId="38137" xr:uid="{00000000-0005-0000-0000-0000CA7F0000}"/>
    <cellStyle name="Normal 7 5 8 5" xfId="38138" xr:uid="{00000000-0005-0000-0000-0000CB7F0000}"/>
    <cellStyle name="Normal 7 5 9" xfId="38139" xr:uid="{00000000-0005-0000-0000-0000CC7F0000}"/>
    <cellStyle name="Normal 7 5 9 2" xfId="38140" xr:uid="{00000000-0005-0000-0000-0000CD7F0000}"/>
    <cellStyle name="Normal 7 6" xfId="12148" xr:uid="{00000000-0005-0000-0000-0000CE7F0000}"/>
    <cellStyle name="Normal 7 6 10" xfId="38142" xr:uid="{00000000-0005-0000-0000-0000CF7F0000}"/>
    <cellStyle name="Normal 7 6 10 2" xfId="38143" xr:uid="{00000000-0005-0000-0000-0000D07F0000}"/>
    <cellStyle name="Normal 7 6 11" xfId="38144" xr:uid="{00000000-0005-0000-0000-0000D17F0000}"/>
    <cellStyle name="Normal 7 6 12" xfId="38145" xr:uid="{00000000-0005-0000-0000-0000D27F0000}"/>
    <cellStyle name="Normal 7 6 13" xfId="38141" xr:uid="{00000000-0005-0000-0000-0000D37F0000}"/>
    <cellStyle name="Normal 7 6 2" xfId="12149" xr:uid="{00000000-0005-0000-0000-0000D47F0000}"/>
    <cellStyle name="Normal 7 6 2 10" xfId="38147" xr:uid="{00000000-0005-0000-0000-0000D57F0000}"/>
    <cellStyle name="Normal 7 6 2 11" xfId="38146" xr:uid="{00000000-0005-0000-0000-0000D67F0000}"/>
    <cellStyle name="Normal 7 6 2 2" xfId="38148" xr:uid="{00000000-0005-0000-0000-0000D77F0000}"/>
    <cellStyle name="Normal 7 6 2 2 2" xfId="38149" xr:uid="{00000000-0005-0000-0000-0000D87F0000}"/>
    <cellStyle name="Normal 7 6 2 2 2 2" xfId="38150" xr:uid="{00000000-0005-0000-0000-0000D97F0000}"/>
    <cellStyle name="Normal 7 6 2 2 3" xfId="38151" xr:uid="{00000000-0005-0000-0000-0000DA7F0000}"/>
    <cellStyle name="Normal 7 6 2 2 3 2" xfId="38152" xr:uid="{00000000-0005-0000-0000-0000DB7F0000}"/>
    <cellStyle name="Normal 7 6 2 2 4" xfId="38153" xr:uid="{00000000-0005-0000-0000-0000DC7F0000}"/>
    <cellStyle name="Normal 7 6 2 2 4 2" xfId="38154" xr:uid="{00000000-0005-0000-0000-0000DD7F0000}"/>
    <cellStyle name="Normal 7 6 2 2 5" xfId="38155" xr:uid="{00000000-0005-0000-0000-0000DE7F0000}"/>
    <cellStyle name="Normal 7 6 2 2 6" xfId="38156" xr:uid="{00000000-0005-0000-0000-0000DF7F0000}"/>
    <cellStyle name="Normal 7 6 2 3" xfId="38157" xr:uid="{00000000-0005-0000-0000-0000E07F0000}"/>
    <cellStyle name="Normal 7 6 2 3 2" xfId="38158" xr:uid="{00000000-0005-0000-0000-0000E17F0000}"/>
    <cellStyle name="Normal 7 6 2 3 2 2" xfId="38159" xr:uid="{00000000-0005-0000-0000-0000E27F0000}"/>
    <cellStyle name="Normal 7 6 2 3 3" xfId="38160" xr:uid="{00000000-0005-0000-0000-0000E37F0000}"/>
    <cellStyle name="Normal 7 6 2 3 3 2" xfId="38161" xr:uid="{00000000-0005-0000-0000-0000E47F0000}"/>
    <cellStyle name="Normal 7 6 2 3 4" xfId="38162" xr:uid="{00000000-0005-0000-0000-0000E57F0000}"/>
    <cellStyle name="Normal 7 6 2 3 4 2" xfId="38163" xr:uid="{00000000-0005-0000-0000-0000E67F0000}"/>
    <cellStyle name="Normal 7 6 2 3 5" xfId="38164" xr:uid="{00000000-0005-0000-0000-0000E77F0000}"/>
    <cellStyle name="Normal 7 6 2 3 6" xfId="38165" xr:uid="{00000000-0005-0000-0000-0000E87F0000}"/>
    <cellStyle name="Normal 7 6 2 4" xfId="38166" xr:uid="{00000000-0005-0000-0000-0000E97F0000}"/>
    <cellStyle name="Normal 7 6 2 4 2" xfId="38167" xr:uid="{00000000-0005-0000-0000-0000EA7F0000}"/>
    <cellStyle name="Normal 7 6 2 4 2 2" xfId="38168" xr:uid="{00000000-0005-0000-0000-0000EB7F0000}"/>
    <cellStyle name="Normal 7 6 2 4 3" xfId="38169" xr:uid="{00000000-0005-0000-0000-0000EC7F0000}"/>
    <cellStyle name="Normal 7 6 2 4 3 2" xfId="38170" xr:uid="{00000000-0005-0000-0000-0000ED7F0000}"/>
    <cellStyle name="Normal 7 6 2 4 4" xfId="38171" xr:uid="{00000000-0005-0000-0000-0000EE7F0000}"/>
    <cellStyle name="Normal 7 6 2 4 4 2" xfId="38172" xr:uid="{00000000-0005-0000-0000-0000EF7F0000}"/>
    <cellStyle name="Normal 7 6 2 4 5" xfId="38173" xr:uid="{00000000-0005-0000-0000-0000F07F0000}"/>
    <cellStyle name="Normal 7 6 2 4 6" xfId="38174" xr:uid="{00000000-0005-0000-0000-0000F17F0000}"/>
    <cellStyle name="Normal 7 6 2 5" xfId="38175" xr:uid="{00000000-0005-0000-0000-0000F27F0000}"/>
    <cellStyle name="Normal 7 6 2 5 2" xfId="38176" xr:uid="{00000000-0005-0000-0000-0000F37F0000}"/>
    <cellStyle name="Normal 7 6 2 5 2 2" xfId="38177" xr:uid="{00000000-0005-0000-0000-0000F47F0000}"/>
    <cellStyle name="Normal 7 6 2 5 3" xfId="38178" xr:uid="{00000000-0005-0000-0000-0000F57F0000}"/>
    <cellStyle name="Normal 7 6 2 5 3 2" xfId="38179" xr:uid="{00000000-0005-0000-0000-0000F67F0000}"/>
    <cellStyle name="Normal 7 6 2 5 4" xfId="38180" xr:uid="{00000000-0005-0000-0000-0000F77F0000}"/>
    <cellStyle name="Normal 7 6 2 5 5" xfId="38181" xr:uid="{00000000-0005-0000-0000-0000F87F0000}"/>
    <cellStyle name="Normal 7 6 2 6" xfId="38182" xr:uid="{00000000-0005-0000-0000-0000F97F0000}"/>
    <cellStyle name="Normal 7 6 2 6 2" xfId="38183" xr:uid="{00000000-0005-0000-0000-0000FA7F0000}"/>
    <cellStyle name="Normal 7 6 2 7" xfId="38184" xr:uid="{00000000-0005-0000-0000-0000FB7F0000}"/>
    <cellStyle name="Normal 7 6 2 7 2" xfId="38185" xr:uid="{00000000-0005-0000-0000-0000FC7F0000}"/>
    <cellStyle name="Normal 7 6 2 8" xfId="38186" xr:uid="{00000000-0005-0000-0000-0000FD7F0000}"/>
    <cellStyle name="Normal 7 6 2 8 2" xfId="38187" xr:uid="{00000000-0005-0000-0000-0000FE7F0000}"/>
    <cellStyle name="Normal 7 6 2 9" xfId="38188" xr:uid="{00000000-0005-0000-0000-0000FF7F0000}"/>
    <cellStyle name="Normal 7 6 3" xfId="38189" xr:uid="{00000000-0005-0000-0000-000000800000}"/>
    <cellStyle name="Normal 7 6 3 10" xfId="38190" xr:uid="{00000000-0005-0000-0000-000001800000}"/>
    <cellStyle name="Normal 7 6 3 2" xfId="38191" xr:uid="{00000000-0005-0000-0000-000002800000}"/>
    <cellStyle name="Normal 7 6 3 2 2" xfId="38192" xr:uid="{00000000-0005-0000-0000-000003800000}"/>
    <cellStyle name="Normal 7 6 3 2 2 2" xfId="38193" xr:uid="{00000000-0005-0000-0000-000004800000}"/>
    <cellStyle name="Normal 7 6 3 2 3" xfId="38194" xr:uid="{00000000-0005-0000-0000-000005800000}"/>
    <cellStyle name="Normal 7 6 3 2 3 2" xfId="38195" xr:uid="{00000000-0005-0000-0000-000006800000}"/>
    <cellStyle name="Normal 7 6 3 2 4" xfId="38196" xr:uid="{00000000-0005-0000-0000-000007800000}"/>
    <cellStyle name="Normal 7 6 3 2 4 2" xfId="38197" xr:uid="{00000000-0005-0000-0000-000008800000}"/>
    <cellStyle name="Normal 7 6 3 2 5" xfId="38198" xr:uid="{00000000-0005-0000-0000-000009800000}"/>
    <cellStyle name="Normal 7 6 3 2 6" xfId="38199" xr:uid="{00000000-0005-0000-0000-00000A800000}"/>
    <cellStyle name="Normal 7 6 3 3" xfId="38200" xr:uid="{00000000-0005-0000-0000-00000B800000}"/>
    <cellStyle name="Normal 7 6 3 3 2" xfId="38201" xr:uid="{00000000-0005-0000-0000-00000C800000}"/>
    <cellStyle name="Normal 7 6 3 3 2 2" xfId="38202" xr:uid="{00000000-0005-0000-0000-00000D800000}"/>
    <cellStyle name="Normal 7 6 3 3 3" xfId="38203" xr:uid="{00000000-0005-0000-0000-00000E800000}"/>
    <cellStyle name="Normal 7 6 3 3 3 2" xfId="38204" xr:uid="{00000000-0005-0000-0000-00000F800000}"/>
    <cellStyle name="Normal 7 6 3 3 4" xfId="38205" xr:uid="{00000000-0005-0000-0000-000010800000}"/>
    <cellStyle name="Normal 7 6 3 3 4 2" xfId="38206" xr:uid="{00000000-0005-0000-0000-000011800000}"/>
    <cellStyle name="Normal 7 6 3 3 5" xfId="38207" xr:uid="{00000000-0005-0000-0000-000012800000}"/>
    <cellStyle name="Normal 7 6 3 3 6" xfId="38208" xr:uid="{00000000-0005-0000-0000-000013800000}"/>
    <cellStyle name="Normal 7 6 3 4" xfId="38209" xr:uid="{00000000-0005-0000-0000-000014800000}"/>
    <cellStyle name="Normal 7 6 3 4 2" xfId="38210" xr:uid="{00000000-0005-0000-0000-000015800000}"/>
    <cellStyle name="Normal 7 6 3 4 2 2" xfId="38211" xr:uid="{00000000-0005-0000-0000-000016800000}"/>
    <cellStyle name="Normal 7 6 3 4 3" xfId="38212" xr:uid="{00000000-0005-0000-0000-000017800000}"/>
    <cellStyle name="Normal 7 6 3 4 3 2" xfId="38213" xr:uid="{00000000-0005-0000-0000-000018800000}"/>
    <cellStyle name="Normal 7 6 3 4 4" xfId="38214" xr:uid="{00000000-0005-0000-0000-000019800000}"/>
    <cellStyle name="Normal 7 6 3 4 4 2" xfId="38215" xr:uid="{00000000-0005-0000-0000-00001A800000}"/>
    <cellStyle name="Normal 7 6 3 4 5" xfId="38216" xr:uid="{00000000-0005-0000-0000-00001B800000}"/>
    <cellStyle name="Normal 7 6 3 4 6" xfId="38217" xr:uid="{00000000-0005-0000-0000-00001C800000}"/>
    <cellStyle name="Normal 7 6 3 5" xfId="38218" xr:uid="{00000000-0005-0000-0000-00001D800000}"/>
    <cellStyle name="Normal 7 6 3 5 2" xfId="38219" xr:uid="{00000000-0005-0000-0000-00001E800000}"/>
    <cellStyle name="Normal 7 6 3 5 2 2" xfId="38220" xr:uid="{00000000-0005-0000-0000-00001F800000}"/>
    <cellStyle name="Normal 7 6 3 5 3" xfId="38221" xr:uid="{00000000-0005-0000-0000-000020800000}"/>
    <cellStyle name="Normal 7 6 3 5 3 2" xfId="38222" xr:uid="{00000000-0005-0000-0000-000021800000}"/>
    <cellStyle name="Normal 7 6 3 5 4" xfId="38223" xr:uid="{00000000-0005-0000-0000-000022800000}"/>
    <cellStyle name="Normal 7 6 3 5 5" xfId="38224" xr:uid="{00000000-0005-0000-0000-000023800000}"/>
    <cellStyle name="Normal 7 6 3 6" xfId="38225" xr:uid="{00000000-0005-0000-0000-000024800000}"/>
    <cellStyle name="Normal 7 6 3 6 2" xfId="38226" xr:uid="{00000000-0005-0000-0000-000025800000}"/>
    <cellStyle name="Normal 7 6 3 7" xfId="38227" xr:uid="{00000000-0005-0000-0000-000026800000}"/>
    <cellStyle name="Normal 7 6 3 7 2" xfId="38228" xr:uid="{00000000-0005-0000-0000-000027800000}"/>
    <cellStyle name="Normal 7 6 3 8" xfId="38229" xr:uid="{00000000-0005-0000-0000-000028800000}"/>
    <cellStyle name="Normal 7 6 3 8 2" xfId="38230" xr:uid="{00000000-0005-0000-0000-000029800000}"/>
    <cellStyle name="Normal 7 6 3 9" xfId="38231" xr:uid="{00000000-0005-0000-0000-00002A800000}"/>
    <cellStyle name="Normal 7 6 4" xfId="38232" xr:uid="{00000000-0005-0000-0000-00002B800000}"/>
    <cellStyle name="Normal 7 6 4 2" xfId="38233" xr:uid="{00000000-0005-0000-0000-00002C800000}"/>
    <cellStyle name="Normal 7 6 4 2 2" xfId="38234" xr:uid="{00000000-0005-0000-0000-00002D800000}"/>
    <cellStyle name="Normal 7 6 4 3" xfId="38235" xr:uid="{00000000-0005-0000-0000-00002E800000}"/>
    <cellStyle name="Normal 7 6 4 3 2" xfId="38236" xr:uid="{00000000-0005-0000-0000-00002F800000}"/>
    <cellStyle name="Normal 7 6 4 4" xfId="38237" xr:uid="{00000000-0005-0000-0000-000030800000}"/>
    <cellStyle name="Normal 7 6 4 4 2" xfId="38238" xr:uid="{00000000-0005-0000-0000-000031800000}"/>
    <cellStyle name="Normal 7 6 4 5" xfId="38239" xr:uid="{00000000-0005-0000-0000-000032800000}"/>
    <cellStyle name="Normal 7 6 4 6" xfId="38240" xr:uid="{00000000-0005-0000-0000-000033800000}"/>
    <cellStyle name="Normal 7 6 5" xfId="38241" xr:uid="{00000000-0005-0000-0000-000034800000}"/>
    <cellStyle name="Normal 7 6 5 2" xfId="38242" xr:uid="{00000000-0005-0000-0000-000035800000}"/>
    <cellStyle name="Normal 7 6 5 2 2" xfId="38243" xr:uid="{00000000-0005-0000-0000-000036800000}"/>
    <cellStyle name="Normal 7 6 5 3" xfId="38244" xr:uid="{00000000-0005-0000-0000-000037800000}"/>
    <cellStyle name="Normal 7 6 5 3 2" xfId="38245" xr:uid="{00000000-0005-0000-0000-000038800000}"/>
    <cellStyle name="Normal 7 6 5 4" xfId="38246" xr:uid="{00000000-0005-0000-0000-000039800000}"/>
    <cellStyle name="Normal 7 6 5 4 2" xfId="38247" xr:uid="{00000000-0005-0000-0000-00003A800000}"/>
    <cellStyle name="Normal 7 6 5 5" xfId="38248" xr:uid="{00000000-0005-0000-0000-00003B800000}"/>
    <cellStyle name="Normal 7 6 5 6" xfId="38249" xr:uid="{00000000-0005-0000-0000-00003C800000}"/>
    <cellStyle name="Normal 7 6 6" xfId="38250" xr:uid="{00000000-0005-0000-0000-00003D800000}"/>
    <cellStyle name="Normal 7 6 6 2" xfId="38251" xr:uid="{00000000-0005-0000-0000-00003E800000}"/>
    <cellStyle name="Normal 7 6 6 2 2" xfId="38252" xr:uid="{00000000-0005-0000-0000-00003F800000}"/>
    <cellStyle name="Normal 7 6 6 3" xfId="38253" xr:uid="{00000000-0005-0000-0000-000040800000}"/>
    <cellStyle name="Normal 7 6 6 3 2" xfId="38254" xr:uid="{00000000-0005-0000-0000-000041800000}"/>
    <cellStyle name="Normal 7 6 6 4" xfId="38255" xr:uid="{00000000-0005-0000-0000-000042800000}"/>
    <cellStyle name="Normal 7 6 6 4 2" xfId="38256" xr:uid="{00000000-0005-0000-0000-000043800000}"/>
    <cellStyle name="Normal 7 6 6 5" xfId="38257" xr:uid="{00000000-0005-0000-0000-000044800000}"/>
    <cellStyle name="Normal 7 6 6 6" xfId="38258" xr:uid="{00000000-0005-0000-0000-000045800000}"/>
    <cellStyle name="Normal 7 6 7" xfId="38259" xr:uid="{00000000-0005-0000-0000-000046800000}"/>
    <cellStyle name="Normal 7 6 7 2" xfId="38260" xr:uid="{00000000-0005-0000-0000-000047800000}"/>
    <cellStyle name="Normal 7 6 7 2 2" xfId="38261" xr:uid="{00000000-0005-0000-0000-000048800000}"/>
    <cellStyle name="Normal 7 6 7 3" xfId="38262" xr:uid="{00000000-0005-0000-0000-000049800000}"/>
    <cellStyle name="Normal 7 6 7 3 2" xfId="38263" xr:uid="{00000000-0005-0000-0000-00004A800000}"/>
    <cellStyle name="Normal 7 6 7 4" xfId="38264" xr:uid="{00000000-0005-0000-0000-00004B800000}"/>
    <cellStyle name="Normal 7 6 7 5" xfId="38265" xr:uid="{00000000-0005-0000-0000-00004C800000}"/>
    <cellStyle name="Normal 7 6 8" xfId="38266" xr:uid="{00000000-0005-0000-0000-00004D800000}"/>
    <cellStyle name="Normal 7 6 8 2" xfId="38267" xr:uid="{00000000-0005-0000-0000-00004E800000}"/>
    <cellStyle name="Normal 7 6 9" xfId="38268" xr:uid="{00000000-0005-0000-0000-00004F800000}"/>
    <cellStyle name="Normal 7 6 9 2" xfId="38269" xr:uid="{00000000-0005-0000-0000-000050800000}"/>
    <cellStyle name="Normal 7 7" xfId="12150" xr:uid="{00000000-0005-0000-0000-000051800000}"/>
    <cellStyle name="Normal 7 7 10" xfId="38271" xr:uid="{00000000-0005-0000-0000-000052800000}"/>
    <cellStyle name="Normal 7 7 11" xfId="38272" xr:uid="{00000000-0005-0000-0000-000053800000}"/>
    <cellStyle name="Normal 7 7 12" xfId="38270" xr:uid="{00000000-0005-0000-0000-000054800000}"/>
    <cellStyle name="Normal 7 7 2" xfId="38273" xr:uid="{00000000-0005-0000-0000-000055800000}"/>
    <cellStyle name="Normal 7 7 2 2" xfId="38274" xr:uid="{00000000-0005-0000-0000-000056800000}"/>
    <cellStyle name="Normal 7 7 2 2 2" xfId="38275" xr:uid="{00000000-0005-0000-0000-000057800000}"/>
    <cellStyle name="Normal 7 7 2 3" xfId="38276" xr:uid="{00000000-0005-0000-0000-000058800000}"/>
    <cellStyle name="Normal 7 7 2 3 2" xfId="38277" xr:uid="{00000000-0005-0000-0000-000059800000}"/>
    <cellStyle name="Normal 7 7 2 4" xfId="38278" xr:uid="{00000000-0005-0000-0000-00005A800000}"/>
    <cellStyle name="Normal 7 7 2 4 2" xfId="38279" xr:uid="{00000000-0005-0000-0000-00005B800000}"/>
    <cellStyle name="Normal 7 7 2 5" xfId="38280" xr:uid="{00000000-0005-0000-0000-00005C800000}"/>
    <cellStyle name="Normal 7 7 2 6" xfId="38281" xr:uid="{00000000-0005-0000-0000-00005D800000}"/>
    <cellStyle name="Normal 7 7 3" xfId="38282" xr:uid="{00000000-0005-0000-0000-00005E800000}"/>
    <cellStyle name="Normal 7 7 3 2" xfId="38283" xr:uid="{00000000-0005-0000-0000-00005F800000}"/>
    <cellStyle name="Normal 7 7 3 2 2" xfId="38284" xr:uid="{00000000-0005-0000-0000-000060800000}"/>
    <cellStyle name="Normal 7 7 3 3" xfId="38285" xr:uid="{00000000-0005-0000-0000-000061800000}"/>
    <cellStyle name="Normal 7 7 3 3 2" xfId="38286" xr:uid="{00000000-0005-0000-0000-000062800000}"/>
    <cellStyle name="Normal 7 7 3 4" xfId="38287" xr:uid="{00000000-0005-0000-0000-000063800000}"/>
    <cellStyle name="Normal 7 7 3 4 2" xfId="38288" xr:uid="{00000000-0005-0000-0000-000064800000}"/>
    <cellStyle name="Normal 7 7 3 5" xfId="38289" xr:uid="{00000000-0005-0000-0000-000065800000}"/>
    <cellStyle name="Normal 7 7 3 6" xfId="38290" xr:uid="{00000000-0005-0000-0000-000066800000}"/>
    <cellStyle name="Normal 7 7 4" xfId="38291" xr:uid="{00000000-0005-0000-0000-000067800000}"/>
    <cellStyle name="Normal 7 7 4 2" xfId="38292" xr:uid="{00000000-0005-0000-0000-000068800000}"/>
    <cellStyle name="Normal 7 7 4 2 2" xfId="38293" xr:uid="{00000000-0005-0000-0000-000069800000}"/>
    <cellStyle name="Normal 7 7 4 3" xfId="38294" xr:uid="{00000000-0005-0000-0000-00006A800000}"/>
    <cellStyle name="Normal 7 7 4 3 2" xfId="38295" xr:uid="{00000000-0005-0000-0000-00006B800000}"/>
    <cellStyle name="Normal 7 7 4 4" xfId="38296" xr:uid="{00000000-0005-0000-0000-00006C800000}"/>
    <cellStyle name="Normal 7 7 4 4 2" xfId="38297" xr:uid="{00000000-0005-0000-0000-00006D800000}"/>
    <cellStyle name="Normal 7 7 4 5" xfId="38298" xr:uid="{00000000-0005-0000-0000-00006E800000}"/>
    <cellStyle name="Normal 7 7 4 6" xfId="38299" xr:uid="{00000000-0005-0000-0000-00006F800000}"/>
    <cellStyle name="Normal 7 7 5" xfId="38300" xr:uid="{00000000-0005-0000-0000-000070800000}"/>
    <cellStyle name="Normal 7 7 5 2" xfId="38301" xr:uid="{00000000-0005-0000-0000-000071800000}"/>
    <cellStyle name="Normal 7 7 5 2 2" xfId="38302" xr:uid="{00000000-0005-0000-0000-000072800000}"/>
    <cellStyle name="Normal 7 7 5 3" xfId="38303" xr:uid="{00000000-0005-0000-0000-000073800000}"/>
    <cellStyle name="Normal 7 7 5 3 2" xfId="38304" xr:uid="{00000000-0005-0000-0000-000074800000}"/>
    <cellStyle name="Normal 7 7 5 4" xfId="38305" xr:uid="{00000000-0005-0000-0000-000075800000}"/>
    <cellStyle name="Normal 7 7 5 4 2" xfId="38306" xr:uid="{00000000-0005-0000-0000-000076800000}"/>
    <cellStyle name="Normal 7 7 5 5" xfId="38307" xr:uid="{00000000-0005-0000-0000-000077800000}"/>
    <cellStyle name="Normal 7 7 5 6" xfId="38308" xr:uid="{00000000-0005-0000-0000-000078800000}"/>
    <cellStyle name="Normal 7 7 6" xfId="38309" xr:uid="{00000000-0005-0000-0000-000079800000}"/>
    <cellStyle name="Normal 7 7 6 2" xfId="38310" xr:uid="{00000000-0005-0000-0000-00007A800000}"/>
    <cellStyle name="Normal 7 7 6 2 2" xfId="38311" xr:uid="{00000000-0005-0000-0000-00007B800000}"/>
    <cellStyle name="Normal 7 7 6 3" xfId="38312" xr:uid="{00000000-0005-0000-0000-00007C800000}"/>
    <cellStyle name="Normal 7 7 6 3 2" xfId="38313" xr:uid="{00000000-0005-0000-0000-00007D800000}"/>
    <cellStyle name="Normal 7 7 6 4" xfId="38314" xr:uid="{00000000-0005-0000-0000-00007E800000}"/>
    <cellStyle name="Normal 7 7 6 5" xfId="38315" xr:uid="{00000000-0005-0000-0000-00007F800000}"/>
    <cellStyle name="Normal 7 7 7" xfId="38316" xr:uid="{00000000-0005-0000-0000-000080800000}"/>
    <cellStyle name="Normal 7 7 7 2" xfId="38317" xr:uid="{00000000-0005-0000-0000-000081800000}"/>
    <cellStyle name="Normal 7 7 8" xfId="38318" xr:uid="{00000000-0005-0000-0000-000082800000}"/>
    <cellStyle name="Normal 7 7 8 2" xfId="38319" xr:uid="{00000000-0005-0000-0000-000083800000}"/>
    <cellStyle name="Normal 7 7 9" xfId="38320" xr:uid="{00000000-0005-0000-0000-000084800000}"/>
    <cellStyle name="Normal 7 7 9 2" xfId="38321" xr:uid="{00000000-0005-0000-0000-000085800000}"/>
    <cellStyle name="Normal 7 8" xfId="38322" xr:uid="{00000000-0005-0000-0000-000086800000}"/>
    <cellStyle name="Normal 7 8 10" xfId="38323" xr:uid="{00000000-0005-0000-0000-000087800000}"/>
    <cellStyle name="Normal 7 8 2" xfId="38324" xr:uid="{00000000-0005-0000-0000-000088800000}"/>
    <cellStyle name="Normal 7 8 2 2" xfId="38325" xr:uid="{00000000-0005-0000-0000-000089800000}"/>
    <cellStyle name="Normal 7 8 2 2 2" xfId="38326" xr:uid="{00000000-0005-0000-0000-00008A800000}"/>
    <cellStyle name="Normal 7 8 2 3" xfId="38327" xr:uid="{00000000-0005-0000-0000-00008B800000}"/>
    <cellStyle name="Normal 7 8 2 3 2" xfId="38328" xr:uid="{00000000-0005-0000-0000-00008C800000}"/>
    <cellStyle name="Normal 7 8 2 4" xfId="38329" xr:uid="{00000000-0005-0000-0000-00008D800000}"/>
    <cellStyle name="Normal 7 8 2 4 2" xfId="38330" xr:uid="{00000000-0005-0000-0000-00008E800000}"/>
    <cellStyle name="Normal 7 8 2 5" xfId="38331" xr:uid="{00000000-0005-0000-0000-00008F800000}"/>
    <cellStyle name="Normal 7 8 2 6" xfId="38332" xr:uid="{00000000-0005-0000-0000-000090800000}"/>
    <cellStyle name="Normal 7 8 3" xfId="38333" xr:uid="{00000000-0005-0000-0000-000091800000}"/>
    <cellStyle name="Normal 7 8 3 2" xfId="38334" xr:uid="{00000000-0005-0000-0000-000092800000}"/>
    <cellStyle name="Normal 7 8 3 2 2" xfId="38335" xr:uid="{00000000-0005-0000-0000-000093800000}"/>
    <cellStyle name="Normal 7 8 3 3" xfId="38336" xr:uid="{00000000-0005-0000-0000-000094800000}"/>
    <cellStyle name="Normal 7 8 3 3 2" xfId="38337" xr:uid="{00000000-0005-0000-0000-000095800000}"/>
    <cellStyle name="Normal 7 8 3 4" xfId="38338" xr:uid="{00000000-0005-0000-0000-000096800000}"/>
    <cellStyle name="Normal 7 8 3 4 2" xfId="38339" xr:uid="{00000000-0005-0000-0000-000097800000}"/>
    <cellStyle name="Normal 7 8 3 5" xfId="38340" xr:uid="{00000000-0005-0000-0000-000098800000}"/>
    <cellStyle name="Normal 7 8 3 6" xfId="38341" xr:uid="{00000000-0005-0000-0000-000099800000}"/>
    <cellStyle name="Normal 7 8 4" xfId="38342" xr:uid="{00000000-0005-0000-0000-00009A800000}"/>
    <cellStyle name="Normal 7 8 4 2" xfId="38343" xr:uid="{00000000-0005-0000-0000-00009B800000}"/>
    <cellStyle name="Normal 7 8 4 2 2" xfId="38344" xr:uid="{00000000-0005-0000-0000-00009C800000}"/>
    <cellStyle name="Normal 7 8 4 3" xfId="38345" xr:uid="{00000000-0005-0000-0000-00009D800000}"/>
    <cellStyle name="Normal 7 8 4 3 2" xfId="38346" xr:uid="{00000000-0005-0000-0000-00009E800000}"/>
    <cellStyle name="Normal 7 8 4 4" xfId="38347" xr:uid="{00000000-0005-0000-0000-00009F800000}"/>
    <cellStyle name="Normal 7 8 4 4 2" xfId="38348" xr:uid="{00000000-0005-0000-0000-0000A0800000}"/>
    <cellStyle name="Normal 7 8 4 5" xfId="38349" xr:uid="{00000000-0005-0000-0000-0000A1800000}"/>
    <cellStyle name="Normal 7 8 4 6" xfId="38350" xr:uid="{00000000-0005-0000-0000-0000A2800000}"/>
    <cellStyle name="Normal 7 8 5" xfId="38351" xr:uid="{00000000-0005-0000-0000-0000A3800000}"/>
    <cellStyle name="Normal 7 8 5 2" xfId="38352" xr:uid="{00000000-0005-0000-0000-0000A4800000}"/>
    <cellStyle name="Normal 7 8 5 2 2" xfId="38353" xr:uid="{00000000-0005-0000-0000-0000A5800000}"/>
    <cellStyle name="Normal 7 8 5 3" xfId="38354" xr:uid="{00000000-0005-0000-0000-0000A6800000}"/>
    <cellStyle name="Normal 7 8 5 3 2" xfId="38355" xr:uid="{00000000-0005-0000-0000-0000A7800000}"/>
    <cellStyle name="Normal 7 8 5 4" xfId="38356" xr:uid="{00000000-0005-0000-0000-0000A8800000}"/>
    <cellStyle name="Normal 7 8 5 5" xfId="38357" xr:uid="{00000000-0005-0000-0000-0000A9800000}"/>
    <cellStyle name="Normal 7 8 6" xfId="38358" xr:uid="{00000000-0005-0000-0000-0000AA800000}"/>
    <cellStyle name="Normal 7 8 6 2" xfId="38359" xr:uid="{00000000-0005-0000-0000-0000AB800000}"/>
    <cellStyle name="Normal 7 8 7" xfId="38360" xr:uid="{00000000-0005-0000-0000-0000AC800000}"/>
    <cellStyle name="Normal 7 8 7 2" xfId="38361" xr:uid="{00000000-0005-0000-0000-0000AD800000}"/>
    <cellStyle name="Normal 7 8 8" xfId="38362" xr:uid="{00000000-0005-0000-0000-0000AE800000}"/>
    <cellStyle name="Normal 7 8 8 2" xfId="38363" xr:uid="{00000000-0005-0000-0000-0000AF800000}"/>
    <cellStyle name="Normal 7 8 9" xfId="38364" xr:uid="{00000000-0005-0000-0000-0000B0800000}"/>
    <cellStyle name="Normal 7 9" xfId="38365" xr:uid="{00000000-0005-0000-0000-0000B1800000}"/>
    <cellStyle name="Normal 7 9 10" xfId="38366" xr:uid="{00000000-0005-0000-0000-0000B2800000}"/>
    <cellStyle name="Normal 7 9 2" xfId="38367" xr:uid="{00000000-0005-0000-0000-0000B3800000}"/>
    <cellStyle name="Normal 7 9 2 2" xfId="38368" xr:uid="{00000000-0005-0000-0000-0000B4800000}"/>
    <cellStyle name="Normal 7 9 2 2 2" xfId="38369" xr:uid="{00000000-0005-0000-0000-0000B5800000}"/>
    <cellStyle name="Normal 7 9 2 3" xfId="38370" xr:uid="{00000000-0005-0000-0000-0000B6800000}"/>
    <cellStyle name="Normal 7 9 2 3 2" xfId="38371" xr:uid="{00000000-0005-0000-0000-0000B7800000}"/>
    <cellStyle name="Normal 7 9 2 4" xfId="38372" xr:uid="{00000000-0005-0000-0000-0000B8800000}"/>
    <cellStyle name="Normal 7 9 2 4 2" xfId="38373" xr:uid="{00000000-0005-0000-0000-0000B9800000}"/>
    <cellStyle name="Normal 7 9 2 5" xfId="38374" xr:uid="{00000000-0005-0000-0000-0000BA800000}"/>
    <cellStyle name="Normal 7 9 2 6" xfId="38375" xr:uid="{00000000-0005-0000-0000-0000BB800000}"/>
    <cellStyle name="Normal 7 9 3" xfId="38376" xr:uid="{00000000-0005-0000-0000-0000BC800000}"/>
    <cellStyle name="Normal 7 9 3 2" xfId="38377" xr:uid="{00000000-0005-0000-0000-0000BD800000}"/>
    <cellStyle name="Normal 7 9 3 2 2" xfId="38378" xr:uid="{00000000-0005-0000-0000-0000BE800000}"/>
    <cellStyle name="Normal 7 9 3 3" xfId="38379" xr:uid="{00000000-0005-0000-0000-0000BF800000}"/>
    <cellStyle name="Normal 7 9 3 3 2" xfId="38380" xr:uid="{00000000-0005-0000-0000-0000C0800000}"/>
    <cellStyle name="Normal 7 9 3 4" xfId="38381" xr:uid="{00000000-0005-0000-0000-0000C1800000}"/>
    <cellStyle name="Normal 7 9 3 4 2" xfId="38382" xr:uid="{00000000-0005-0000-0000-0000C2800000}"/>
    <cellStyle name="Normal 7 9 3 5" xfId="38383" xr:uid="{00000000-0005-0000-0000-0000C3800000}"/>
    <cellStyle name="Normal 7 9 3 6" xfId="38384" xr:uid="{00000000-0005-0000-0000-0000C4800000}"/>
    <cellStyle name="Normal 7 9 4" xfId="38385" xr:uid="{00000000-0005-0000-0000-0000C5800000}"/>
    <cellStyle name="Normal 7 9 4 2" xfId="38386" xr:uid="{00000000-0005-0000-0000-0000C6800000}"/>
    <cellStyle name="Normal 7 9 4 2 2" xfId="38387" xr:uid="{00000000-0005-0000-0000-0000C7800000}"/>
    <cellStyle name="Normal 7 9 4 3" xfId="38388" xr:uid="{00000000-0005-0000-0000-0000C8800000}"/>
    <cellStyle name="Normal 7 9 4 3 2" xfId="38389" xr:uid="{00000000-0005-0000-0000-0000C9800000}"/>
    <cellStyle name="Normal 7 9 4 4" xfId="38390" xr:uid="{00000000-0005-0000-0000-0000CA800000}"/>
    <cellStyle name="Normal 7 9 4 4 2" xfId="38391" xr:uid="{00000000-0005-0000-0000-0000CB800000}"/>
    <cellStyle name="Normal 7 9 4 5" xfId="38392" xr:uid="{00000000-0005-0000-0000-0000CC800000}"/>
    <cellStyle name="Normal 7 9 4 6" xfId="38393" xr:uid="{00000000-0005-0000-0000-0000CD800000}"/>
    <cellStyle name="Normal 7 9 5" xfId="38394" xr:uid="{00000000-0005-0000-0000-0000CE800000}"/>
    <cellStyle name="Normal 7 9 5 2" xfId="38395" xr:uid="{00000000-0005-0000-0000-0000CF800000}"/>
    <cellStyle name="Normal 7 9 5 2 2" xfId="38396" xr:uid="{00000000-0005-0000-0000-0000D0800000}"/>
    <cellStyle name="Normal 7 9 5 3" xfId="38397" xr:uid="{00000000-0005-0000-0000-0000D1800000}"/>
    <cellStyle name="Normal 7 9 5 3 2" xfId="38398" xr:uid="{00000000-0005-0000-0000-0000D2800000}"/>
    <cellStyle name="Normal 7 9 5 4" xfId="38399" xr:uid="{00000000-0005-0000-0000-0000D3800000}"/>
    <cellStyle name="Normal 7 9 5 5" xfId="38400" xr:uid="{00000000-0005-0000-0000-0000D4800000}"/>
    <cellStyle name="Normal 7 9 6" xfId="38401" xr:uid="{00000000-0005-0000-0000-0000D5800000}"/>
    <cellStyle name="Normal 7 9 6 2" xfId="38402" xr:uid="{00000000-0005-0000-0000-0000D6800000}"/>
    <cellStyle name="Normal 7 9 7" xfId="38403" xr:uid="{00000000-0005-0000-0000-0000D7800000}"/>
    <cellStyle name="Normal 7 9 7 2" xfId="38404" xr:uid="{00000000-0005-0000-0000-0000D8800000}"/>
    <cellStyle name="Normal 7 9 8" xfId="38405" xr:uid="{00000000-0005-0000-0000-0000D9800000}"/>
    <cellStyle name="Normal 7 9 8 2" xfId="38406" xr:uid="{00000000-0005-0000-0000-0000DA800000}"/>
    <cellStyle name="Normal 7 9 9" xfId="38407" xr:uid="{00000000-0005-0000-0000-0000DB800000}"/>
    <cellStyle name="Normal 70" xfId="12151" xr:uid="{00000000-0005-0000-0000-0000DC800000}"/>
    <cellStyle name="Normal 70 2" xfId="38408" xr:uid="{00000000-0005-0000-0000-0000DD800000}"/>
    <cellStyle name="Normal 71" xfId="12152" xr:uid="{00000000-0005-0000-0000-0000DE800000}"/>
    <cellStyle name="Normal 71 2" xfId="38409" xr:uid="{00000000-0005-0000-0000-0000DF800000}"/>
    <cellStyle name="Normal 72" xfId="12153" xr:uid="{00000000-0005-0000-0000-0000E0800000}"/>
    <cellStyle name="Normal 72 2" xfId="38410" xr:uid="{00000000-0005-0000-0000-0000E1800000}"/>
    <cellStyle name="Normal 73" xfId="12154" xr:uid="{00000000-0005-0000-0000-0000E2800000}"/>
    <cellStyle name="Normal 73 2" xfId="38411" xr:uid="{00000000-0005-0000-0000-0000E3800000}"/>
    <cellStyle name="Normal 74" xfId="12155" xr:uid="{00000000-0005-0000-0000-0000E4800000}"/>
    <cellStyle name="Normal 74 2" xfId="38412" xr:uid="{00000000-0005-0000-0000-0000E5800000}"/>
    <cellStyle name="Normal 75" xfId="12156" xr:uid="{00000000-0005-0000-0000-0000E6800000}"/>
    <cellStyle name="Normal 75 2" xfId="38413" xr:uid="{00000000-0005-0000-0000-0000E7800000}"/>
    <cellStyle name="Normal 76" xfId="12157" xr:uid="{00000000-0005-0000-0000-0000E8800000}"/>
    <cellStyle name="Normal 76 2" xfId="38414" xr:uid="{00000000-0005-0000-0000-0000E9800000}"/>
    <cellStyle name="Normal 77" xfId="12158" xr:uid="{00000000-0005-0000-0000-0000EA800000}"/>
    <cellStyle name="Normal 77 2" xfId="38415" xr:uid="{00000000-0005-0000-0000-0000EB800000}"/>
    <cellStyle name="Normal 78" xfId="12159" xr:uid="{00000000-0005-0000-0000-0000EC800000}"/>
    <cellStyle name="Normal 78 2" xfId="12160" xr:uid="{00000000-0005-0000-0000-0000ED800000}"/>
    <cellStyle name="Normal 78 3" xfId="38416" xr:uid="{00000000-0005-0000-0000-0000EE800000}"/>
    <cellStyle name="Normal 79" xfId="12161" xr:uid="{00000000-0005-0000-0000-0000EF800000}"/>
    <cellStyle name="Normal 79 2" xfId="12162" xr:uid="{00000000-0005-0000-0000-0000F0800000}"/>
    <cellStyle name="Normal 79 3" xfId="38417" xr:uid="{00000000-0005-0000-0000-0000F1800000}"/>
    <cellStyle name="Normal 8" xfId="7266" xr:uid="{00000000-0005-0000-0000-0000F2800000}"/>
    <cellStyle name="Normal 8 10" xfId="7267" xr:uid="{00000000-0005-0000-0000-0000F3800000}"/>
    <cellStyle name="Normal 8 10 2" xfId="7268" xr:uid="{00000000-0005-0000-0000-0000F4800000}"/>
    <cellStyle name="Normal 8 10 3" xfId="7269" xr:uid="{00000000-0005-0000-0000-0000F5800000}"/>
    <cellStyle name="Normal 8 11" xfId="7270" xr:uid="{00000000-0005-0000-0000-0000F6800000}"/>
    <cellStyle name="Normal 8 11 2" xfId="7271" xr:uid="{00000000-0005-0000-0000-0000F7800000}"/>
    <cellStyle name="Normal 8 12" xfId="7272" xr:uid="{00000000-0005-0000-0000-0000F8800000}"/>
    <cellStyle name="Normal 8 12 2" xfId="7273" xr:uid="{00000000-0005-0000-0000-0000F9800000}"/>
    <cellStyle name="Normal 8 13" xfId="7274" xr:uid="{00000000-0005-0000-0000-0000FA800000}"/>
    <cellStyle name="Normal 8 14" xfId="17622" xr:uid="{00000000-0005-0000-0000-0000FB800000}"/>
    <cellStyle name="Normal 8 2" xfId="7275" xr:uid="{00000000-0005-0000-0000-0000FC800000}"/>
    <cellStyle name="Normal 8 2 10" xfId="7276" xr:uid="{00000000-0005-0000-0000-0000FD800000}"/>
    <cellStyle name="Normal 8 2 10 2" xfId="7277" xr:uid="{00000000-0005-0000-0000-0000FE800000}"/>
    <cellStyle name="Normal 8 2 11" xfId="7278" xr:uid="{00000000-0005-0000-0000-0000FF800000}"/>
    <cellStyle name="Normal 8 2 12" xfId="38418" xr:uid="{00000000-0005-0000-0000-000000810000}"/>
    <cellStyle name="Normal 8 2 2" xfId="7279" xr:uid="{00000000-0005-0000-0000-000001810000}"/>
    <cellStyle name="Normal 8 2 2 2" xfId="7280" xr:uid="{00000000-0005-0000-0000-000002810000}"/>
    <cellStyle name="Normal 8 2 2 2 2" xfId="7281" xr:uid="{00000000-0005-0000-0000-000003810000}"/>
    <cellStyle name="Normal 8 2 2 2 2 2" xfId="7282" xr:uid="{00000000-0005-0000-0000-000004810000}"/>
    <cellStyle name="Normal 8 2 2 2 2 2 2" xfId="7283" xr:uid="{00000000-0005-0000-0000-000005810000}"/>
    <cellStyle name="Normal 8 2 2 2 2 2 3" xfId="7284" xr:uid="{00000000-0005-0000-0000-000006810000}"/>
    <cellStyle name="Normal 8 2 2 2 2 3" xfId="7285" xr:uid="{00000000-0005-0000-0000-000007810000}"/>
    <cellStyle name="Normal 8 2 2 2 2 3 2" xfId="7286" xr:uid="{00000000-0005-0000-0000-000008810000}"/>
    <cellStyle name="Normal 8 2 2 2 2 4" xfId="7287" xr:uid="{00000000-0005-0000-0000-000009810000}"/>
    <cellStyle name="Normal 8 2 2 2 2 4 2" xfId="7288" xr:uid="{00000000-0005-0000-0000-00000A810000}"/>
    <cellStyle name="Normal 8 2 2 2 2 5" xfId="7289" xr:uid="{00000000-0005-0000-0000-00000B810000}"/>
    <cellStyle name="Normal 8 2 2 2 3" xfId="7290" xr:uid="{00000000-0005-0000-0000-00000C810000}"/>
    <cellStyle name="Normal 8 2 2 2 3 2" xfId="7291" xr:uid="{00000000-0005-0000-0000-00000D810000}"/>
    <cellStyle name="Normal 8 2 2 2 3 2 2" xfId="7292" xr:uid="{00000000-0005-0000-0000-00000E810000}"/>
    <cellStyle name="Normal 8 2 2 2 3 3" xfId="7293" xr:uid="{00000000-0005-0000-0000-00000F810000}"/>
    <cellStyle name="Normal 8 2 2 2 3 3 2" xfId="7294" xr:uid="{00000000-0005-0000-0000-000010810000}"/>
    <cellStyle name="Normal 8 2 2 2 3 4" xfId="7295" xr:uid="{00000000-0005-0000-0000-000011810000}"/>
    <cellStyle name="Normal 8 2 2 2 4" xfId="7296" xr:uid="{00000000-0005-0000-0000-000012810000}"/>
    <cellStyle name="Normal 8 2 2 2 4 2" xfId="7297" xr:uid="{00000000-0005-0000-0000-000013810000}"/>
    <cellStyle name="Normal 8 2 2 2 4 3" xfId="7298" xr:uid="{00000000-0005-0000-0000-000014810000}"/>
    <cellStyle name="Normal 8 2 2 2 5" xfId="7299" xr:uid="{00000000-0005-0000-0000-000015810000}"/>
    <cellStyle name="Normal 8 2 2 2 5 2" xfId="7300" xr:uid="{00000000-0005-0000-0000-000016810000}"/>
    <cellStyle name="Normal 8 2 2 2 6" xfId="7301" xr:uid="{00000000-0005-0000-0000-000017810000}"/>
    <cellStyle name="Normal 8 2 2 2 6 2" xfId="7302" xr:uid="{00000000-0005-0000-0000-000018810000}"/>
    <cellStyle name="Normal 8 2 2 2 7" xfId="7303" xr:uid="{00000000-0005-0000-0000-000019810000}"/>
    <cellStyle name="Normal 8 2 2 3" xfId="7304" xr:uid="{00000000-0005-0000-0000-00001A810000}"/>
    <cellStyle name="Normal 8 2 2 3 2" xfId="7305" xr:uid="{00000000-0005-0000-0000-00001B810000}"/>
    <cellStyle name="Normal 8 2 2 3 2 2" xfId="7306" xr:uid="{00000000-0005-0000-0000-00001C810000}"/>
    <cellStyle name="Normal 8 2 2 3 2 3" xfId="7307" xr:uid="{00000000-0005-0000-0000-00001D810000}"/>
    <cellStyle name="Normal 8 2 2 3 3" xfId="7308" xr:uid="{00000000-0005-0000-0000-00001E810000}"/>
    <cellStyle name="Normal 8 2 2 3 3 2" xfId="7309" xr:uid="{00000000-0005-0000-0000-00001F810000}"/>
    <cellStyle name="Normal 8 2 2 3 4" xfId="7310" xr:uid="{00000000-0005-0000-0000-000020810000}"/>
    <cellStyle name="Normal 8 2 2 3 4 2" xfId="7311" xr:uid="{00000000-0005-0000-0000-000021810000}"/>
    <cellStyle name="Normal 8 2 2 3 5" xfId="7312" xr:uid="{00000000-0005-0000-0000-000022810000}"/>
    <cellStyle name="Normal 8 2 2 4" xfId="7313" xr:uid="{00000000-0005-0000-0000-000023810000}"/>
    <cellStyle name="Normal 8 2 2 4 2" xfId="7314" xr:uid="{00000000-0005-0000-0000-000024810000}"/>
    <cellStyle name="Normal 8 2 2 4 2 2" xfId="7315" xr:uid="{00000000-0005-0000-0000-000025810000}"/>
    <cellStyle name="Normal 8 2 2 4 3" xfId="7316" xr:uid="{00000000-0005-0000-0000-000026810000}"/>
    <cellStyle name="Normal 8 2 2 4 3 2" xfId="7317" xr:uid="{00000000-0005-0000-0000-000027810000}"/>
    <cellStyle name="Normal 8 2 2 4 4" xfId="7318" xr:uid="{00000000-0005-0000-0000-000028810000}"/>
    <cellStyle name="Normal 8 2 2 5" xfId="7319" xr:uid="{00000000-0005-0000-0000-000029810000}"/>
    <cellStyle name="Normal 8 2 2 5 2" xfId="7320" xr:uid="{00000000-0005-0000-0000-00002A810000}"/>
    <cellStyle name="Normal 8 2 2 5 3" xfId="7321" xr:uid="{00000000-0005-0000-0000-00002B810000}"/>
    <cellStyle name="Normal 8 2 2 6" xfId="7322" xr:uid="{00000000-0005-0000-0000-00002C810000}"/>
    <cellStyle name="Normal 8 2 2 6 2" xfId="7323" xr:uid="{00000000-0005-0000-0000-00002D810000}"/>
    <cellStyle name="Normal 8 2 2 7" xfId="7324" xr:uid="{00000000-0005-0000-0000-00002E810000}"/>
    <cellStyle name="Normal 8 2 2 7 2" xfId="7325" xr:uid="{00000000-0005-0000-0000-00002F810000}"/>
    <cellStyle name="Normal 8 2 2 8" xfId="7326" xr:uid="{00000000-0005-0000-0000-000030810000}"/>
    <cellStyle name="Normal 8 2 3" xfId="7327" xr:uid="{00000000-0005-0000-0000-000031810000}"/>
    <cellStyle name="Normal 8 2 3 2" xfId="7328" xr:uid="{00000000-0005-0000-0000-000032810000}"/>
    <cellStyle name="Normal 8 2 3 2 2" xfId="7329" xr:uid="{00000000-0005-0000-0000-000033810000}"/>
    <cellStyle name="Normal 8 2 3 2 2 2" xfId="7330" xr:uid="{00000000-0005-0000-0000-000034810000}"/>
    <cellStyle name="Normal 8 2 3 2 2 3" xfId="7331" xr:uid="{00000000-0005-0000-0000-000035810000}"/>
    <cellStyle name="Normal 8 2 3 2 3" xfId="7332" xr:uid="{00000000-0005-0000-0000-000036810000}"/>
    <cellStyle name="Normal 8 2 3 2 3 2" xfId="7333" xr:uid="{00000000-0005-0000-0000-000037810000}"/>
    <cellStyle name="Normal 8 2 3 2 4" xfId="7334" xr:uid="{00000000-0005-0000-0000-000038810000}"/>
    <cellStyle name="Normal 8 2 3 2 4 2" xfId="7335" xr:uid="{00000000-0005-0000-0000-000039810000}"/>
    <cellStyle name="Normal 8 2 3 2 5" xfId="7336" xr:uid="{00000000-0005-0000-0000-00003A810000}"/>
    <cellStyle name="Normal 8 2 3 3" xfId="7337" xr:uid="{00000000-0005-0000-0000-00003B810000}"/>
    <cellStyle name="Normal 8 2 3 3 2" xfId="7338" xr:uid="{00000000-0005-0000-0000-00003C810000}"/>
    <cellStyle name="Normal 8 2 3 3 2 2" xfId="7339" xr:uid="{00000000-0005-0000-0000-00003D810000}"/>
    <cellStyle name="Normal 8 2 3 3 3" xfId="7340" xr:uid="{00000000-0005-0000-0000-00003E810000}"/>
    <cellStyle name="Normal 8 2 3 3 3 2" xfId="7341" xr:uid="{00000000-0005-0000-0000-00003F810000}"/>
    <cellStyle name="Normal 8 2 3 3 4" xfId="7342" xr:uid="{00000000-0005-0000-0000-000040810000}"/>
    <cellStyle name="Normal 8 2 3 4" xfId="7343" xr:uid="{00000000-0005-0000-0000-000041810000}"/>
    <cellStyle name="Normal 8 2 3 4 2" xfId="7344" xr:uid="{00000000-0005-0000-0000-000042810000}"/>
    <cellStyle name="Normal 8 2 3 4 3" xfId="7345" xr:uid="{00000000-0005-0000-0000-000043810000}"/>
    <cellStyle name="Normal 8 2 3 5" xfId="7346" xr:uid="{00000000-0005-0000-0000-000044810000}"/>
    <cellStyle name="Normal 8 2 3 5 2" xfId="7347" xr:uid="{00000000-0005-0000-0000-000045810000}"/>
    <cellStyle name="Normal 8 2 3 6" xfId="7348" xr:uid="{00000000-0005-0000-0000-000046810000}"/>
    <cellStyle name="Normal 8 2 3 6 2" xfId="7349" xr:uid="{00000000-0005-0000-0000-000047810000}"/>
    <cellStyle name="Normal 8 2 3 7" xfId="7350" xr:uid="{00000000-0005-0000-0000-000048810000}"/>
    <cellStyle name="Normal 8 2 4" xfId="7351" xr:uid="{00000000-0005-0000-0000-000049810000}"/>
    <cellStyle name="Normal 8 2 4 2" xfId="7352" xr:uid="{00000000-0005-0000-0000-00004A810000}"/>
    <cellStyle name="Normal 8 2 4 2 2" xfId="7353" xr:uid="{00000000-0005-0000-0000-00004B810000}"/>
    <cellStyle name="Normal 8 2 4 2 2 2" xfId="7354" xr:uid="{00000000-0005-0000-0000-00004C810000}"/>
    <cellStyle name="Normal 8 2 4 2 2 3" xfId="7355" xr:uid="{00000000-0005-0000-0000-00004D810000}"/>
    <cellStyle name="Normal 8 2 4 2 3" xfId="7356" xr:uid="{00000000-0005-0000-0000-00004E810000}"/>
    <cellStyle name="Normal 8 2 4 2 3 2" xfId="7357" xr:uid="{00000000-0005-0000-0000-00004F810000}"/>
    <cellStyle name="Normal 8 2 4 2 4" xfId="7358" xr:uid="{00000000-0005-0000-0000-000050810000}"/>
    <cellStyle name="Normal 8 2 4 2 4 2" xfId="7359" xr:uid="{00000000-0005-0000-0000-000051810000}"/>
    <cellStyle name="Normal 8 2 4 2 5" xfId="7360" xr:uid="{00000000-0005-0000-0000-000052810000}"/>
    <cellStyle name="Normal 8 2 4 3" xfId="7361" xr:uid="{00000000-0005-0000-0000-000053810000}"/>
    <cellStyle name="Normal 8 2 4 3 2" xfId="7362" xr:uid="{00000000-0005-0000-0000-000054810000}"/>
    <cellStyle name="Normal 8 2 4 3 2 2" xfId="7363" xr:uid="{00000000-0005-0000-0000-000055810000}"/>
    <cellStyle name="Normal 8 2 4 3 3" xfId="7364" xr:uid="{00000000-0005-0000-0000-000056810000}"/>
    <cellStyle name="Normal 8 2 4 3 3 2" xfId="7365" xr:uid="{00000000-0005-0000-0000-000057810000}"/>
    <cellStyle name="Normal 8 2 4 3 4" xfId="7366" xr:uid="{00000000-0005-0000-0000-000058810000}"/>
    <cellStyle name="Normal 8 2 4 4" xfId="7367" xr:uid="{00000000-0005-0000-0000-000059810000}"/>
    <cellStyle name="Normal 8 2 4 4 2" xfId="7368" xr:uid="{00000000-0005-0000-0000-00005A810000}"/>
    <cellStyle name="Normal 8 2 4 4 3" xfId="7369" xr:uid="{00000000-0005-0000-0000-00005B810000}"/>
    <cellStyle name="Normal 8 2 4 5" xfId="7370" xr:uid="{00000000-0005-0000-0000-00005C810000}"/>
    <cellStyle name="Normal 8 2 4 5 2" xfId="7371" xr:uid="{00000000-0005-0000-0000-00005D810000}"/>
    <cellStyle name="Normal 8 2 4 6" xfId="7372" xr:uid="{00000000-0005-0000-0000-00005E810000}"/>
    <cellStyle name="Normal 8 2 4 6 2" xfId="7373" xr:uid="{00000000-0005-0000-0000-00005F810000}"/>
    <cellStyle name="Normal 8 2 4 7" xfId="7374" xr:uid="{00000000-0005-0000-0000-000060810000}"/>
    <cellStyle name="Normal 8 2 5" xfId="7375" xr:uid="{00000000-0005-0000-0000-000061810000}"/>
    <cellStyle name="Normal 8 2 5 2" xfId="7376" xr:uid="{00000000-0005-0000-0000-000062810000}"/>
    <cellStyle name="Normal 8 2 5 2 2" xfId="7377" xr:uid="{00000000-0005-0000-0000-000063810000}"/>
    <cellStyle name="Normal 8 2 5 2 2 2" xfId="7378" xr:uid="{00000000-0005-0000-0000-000064810000}"/>
    <cellStyle name="Normal 8 2 5 2 3" xfId="7379" xr:uid="{00000000-0005-0000-0000-000065810000}"/>
    <cellStyle name="Normal 8 2 5 2 3 2" xfId="7380" xr:uid="{00000000-0005-0000-0000-000066810000}"/>
    <cellStyle name="Normal 8 2 5 2 4" xfId="7381" xr:uid="{00000000-0005-0000-0000-000067810000}"/>
    <cellStyle name="Normal 8 2 5 3" xfId="7382" xr:uid="{00000000-0005-0000-0000-000068810000}"/>
    <cellStyle name="Normal 8 2 5 3 2" xfId="7383" xr:uid="{00000000-0005-0000-0000-000069810000}"/>
    <cellStyle name="Normal 8 2 5 3 3" xfId="7384" xr:uid="{00000000-0005-0000-0000-00006A810000}"/>
    <cellStyle name="Normal 8 2 5 4" xfId="7385" xr:uid="{00000000-0005-0000-0000-00006B810000}"/>
    <cellStyle name="Normal 8 2 5 4 2" xfId="7386" xr:uid="{00000000-0005-0000-0000-00006C810000}"/>
    <cellStyle name="Normal 8 2 5 5" xfId="7387" xr:uid="{00000000-0005-0000-0000-00006D810000}"/>
    <cellStyle name="Normal 8 2 5 5 2" xfId="7388" xr:uid="{00000000-0005-0000-0000-00006E810000}"/>
    <cellStyle name="Normal 8 2 5 6" xfId="7389" xr:uid="{00000000-0005-0000-0000-00006F810000}"/>
    <cellStyle name="Normal 8 2 6" xfId="7390" xr:uid="{00000000-0005-0000-0000-000070810000}"/>
    <cellStyle name="Normal 8 2 6 2" xfId="7391" xr:uid="{00000000-0005-0000-0000-000071810000}"/>
    <cellStyle name="Normal 8 2 6 2 2" xfId="7392" xr:uid="{00000000-0005-0000-0000-000072810000}"/>
    <cellStyle name="Normal 8 2 6 3" xfId="7393" xr:uid="{00000000-0005-0000-0000-000073810000}"/>
    <cellStyle name="Normal 8 2 6 3 2" xfId="7394" xr:uid="{00000000-0005-0000-0000-000074810000}"/>
    <cellStyle name="Normal 8 2 6 4" xfId="7395" xr:uid="{00000000-0005-0000-0000-000075810000}"/>
    <cellStyle name="Normal 8 2 7" xfId="7396" xr:uid="{00000000-0005-0000-0000-000076810000}"/>
    <cellStyle name="Normal 8 2 7 2" xfId="7397" xr:uid="{00000000-0005-0000-0000-000077810000}"/>
    <cellStyle name="Normal 8 2 7 2 2" xfId="7398" xr:uid="{00000000-0005-0000-0000-000078810000}"/>
    <cellStyle name="Normal 8 2 7 3" xfId="7399" xr:uid="{00000000-0005-0000-0000-000079810000}"/>
    <cellStyle name="Normal 8 2 7 3 2" xfId="7400" xr:uid="{00000000-0005-0000-0000-00007A810000}"/>
    <cellStyle name="Normal 8 2 7 4" xfId="7401" xr:uid="{00000000-0005-0000-0000-00007B810000}"/>
    <cellStyle name="Normal 8 2 8" xfId="7402" xr:uid="{00000000-0005-0000-0000-00007C810000}"/>
    <cellStyle name="Normal 8 2 8 2" xfId="7403" xr:uid="{00000000-0005-0000-0000-00007D810000}"/>
    <cellStyle name="Normal 8 2 8 3" xfId="7404" xr:uid="{00000000-0005-0000-0000-00007E810000}"/>
    <cellStyle name="Normal 8 2 9" xfId="7405" xr:uid="{00000000-0005-0000-0000-00007F810000}"/>
    <cellStyle name="Normal 8 2 9 2" xfId="7406" xr:uid="{00000000-0005-0000-0000-000080810000}"/>
    <cellStyle name="Normal 8 3" xfId="7407" xr:uid="{00000000-0005-0000-0000-000081810000}"/>
    <cellStyle name="Normal 8 3 10" xfId="7408" xr:uid="{00000000-0005-0000-0000-000082810000}"/>
    <cellStyle name="Normal 8 3 2" xfId="7409" xr:uid="{00000000-0005-0000-0000-000083810000}"/>
    <cellStyle name="Normal 8 3 2 2" xfId="7410" xr:uid="{00000000-0005-0000-0000-000084810000}"/>
    <cellStyle name="Normal 8 3 2 2 2" xfId="7411" xr:uid="{00000000-0005-0000-0000-000085810000}"/>
    <cellStyle name="Normal 8 3 2 2 2 2" xfId="7412" xr:uid="{00000000-0005-0000-0000-000086810000}"/>
    <cellStyle name="Normal 8 3 2 2 2 3" xfId="7413" xr:uid="{00000000-0005-0000-0000-000087810000}"/>
    <cellStyle name="Normal 8 3 2 2 3" xfId="7414" xr:uid="{00000000-0005-0000-0000-000088810000}"/>
    <cellStyle name="Normal 8 3 2 2 3 2" xfId="7415" xr:uid="{00000000-0005-0000-0000-000089810000}"/>
    <cellStyle name="Normal 8 3 2 2 4" xfId="7416" xr:uid="{00000000-0005-0000-0000-00008A810000}"/>
    <cellStyle name="Normal 8 3 2 2 4 2" xfId="7417" xr:uid="{00000000-0005-0000-0000-00008B810000}"/>
    <cellStyle name="Normal 8 3 2 2 5" xfId="7418" xr:uid="{00000000-0005-0000-0000-00008C810000}"/>
    <cellStyle name="Normal 8 3 2 3" xfId="7419" xr:uid="{00000000-0005-0000-0000-00008D810000}"/>
    <cellStyle name="Normal 8 3 2 3 2" xfId="7420" xr:uid="{00000000-0005-0000-0000-00008E810000}"/>
    <cellStyle name="Normal 8 3 2 3 2 2" xfId="7421" xr:uid="{00000000-0005-0000-0000-00008F810000}"/>
    <cellStyle name="Normal 8 3 2 3 3" xfId="7422" xr:uid="{00000000-0005-0000-0000-000090810000}"/>
    <cellStyle name="Normal 8 3 2 3 3 2" xfId="7423" xr:uid="{00000000-0005-0000-0000-000091810000}"/>
    <cellStyle name="Normal 8 3 2 3 4" xfId="7424" xr:uid="{00000000-0005-0000-0000-000092810000}"/>
    <cellStyle name="Normal 8 3 2 4" xfId="7425" xr:uid="{00000000-0005-0000-0000-000093810000}"/>
    <cellStyle name="Normal 8 3 2 4 2" xfId="7426" xr:uid="{00000000-0005-0000-0000-000094810000}"/>
    <cellStyle name="Normal 8 3 2 4 3" xfId="7427" xr:uid="{00000000-0005-0000-0000-000095810000}"/>
    <cellStyle name="Normal 8 3 2 5" xfId="7428" xr:uid="{00000000-0005-0000-0000-000096810000}"/>
    <cellStyle name="Normal 8 3 2 5 2" xfId="7429" xr:uid="{00000000-0005-0000-0000-000097810000}"/>
    <cellStyle name="Normal 8 3 2 6" xfId="7430" xr:uid="{00000000-0005-0000-0000-000098810000}"/>
    <cellStyle name="Normal 8 3 2 6 2" xfId="7431" xr:uid="{00000000-0005-0000-0000-000099810000}"/>
    <cellStyle name="Normal 8 3 2 7" xfId="7432" xr:uid="{00000000-0005-0000-0000-00009A810000}"/>
    <cellStyle name="Normal 8 3 3" xfId="7433" xr:uid="{00000000-0005-0000-0000-00009B810000}"/>
    <cellStyle name="Normal 8 3 3 2" xfId="7434" xr:uid="{00000000-0005-0000-0000-00009C810000}"/>
    <cellStyle name="Normal 8 3 3 2 2" xfId="7435" xr:uid="{00000000-0005-0000-0000-00009D810000}"/>
    <cellStyle name="Normal 8 3 3 2 2 2" xfId="7436" xr:uid="{00000000-0005-0000-0000-00009E810000}"/>
    <cellStyle name="Normal 8 3 3 2 2 3" xfId="7437" xr:uid="{00000000-0005-0000-0000-00009F810000}"/>
    <cellStyle name="Normal 8 3 3 2 3" xfId="7438" xr:uid="{00000000-0005-0000-0000-0000A0810000}"/>
    <cellStyle name="Normal 8 3 3 2 3 2" xfId="7439" xr:uid="{00000000-0005-0000-0000-0000A1810000}"/>
    <cellStyle name="Normal 8 3 3 2 4" xfId="7440" xr:uid="{00000000-0005-0000-0000-0000A2810000}"/>
    <cellStyle name="Normal 8 3 3 2 4 2" xfId="7441" xr:uid="{00000000-0005-0000-0000-0000A3810000}"/>
    <cellStyle name="Normal 8 3 3 2 5" xfId="7442" xr:uid="{00000000-0005-0000-0000-0000A4810000}"/>
    <cellStyle name="Normal 8 3 3 3" xfId="7443" xr:uid="{00000000-0005-0000-0000-0000A5810000}"/>
    <cellStyle name="Normal 8 3 3 3 2" xfId="7444" xr:uid="{00000000-0005-0000-0000-0000A6810000}"/>
    <cellStyle name="Normal 8 3 3 3 2 2" xfId="7445" xr:uid="{00000000-0005-0000-0000-0000A7810000}"/>
    <cellStyle name="Normal 8 3 3 3 3" xfId="7446" xr:uid="{00000000-0005-0000-0000-0000A8810000}"/>
    <cellStyle name="Normal 8 3 3 3 3 2" xfId="7447" xr:uid="{00000000-0005-0000-0000-0000A9810000}"/>
    <cellStyle name="Normal 8 3 3 3 4" xfId="7448" xr:uid="{00000000-0005-0000-0000-0000AA810000}"/>
    <cellStyle name="Normal 8 3 3 4" xfId="7449" xr:uid="{00000000-0005-0000-0000-0000AB810000}"/>
    <cellStyle name="Normal 8 3 3 4 2" xfId="7450" xr:uid="{00000000-0005-0000-0000-0000AC810000}"/>
    <cellStyle name="Normal 8 3 3 4 3" xfId="7451" xr:uid="{00000000-0005-0000-0000-0000AD810000}"/>
    <cellStyle name="Normal 8 3 3 5" xfId="7452" xr:uid="{00000000-0005-0000-0000-0000AE810000}"/>
    <cellStyle name="Normal 8 3 3 5 2" xfId="7453" xr:uid="{00000000-0005-0000-0000-0000AF810000}"/>
    <cellStyle name="Normal 8 3 3 6" xfId="7454" xr:uid="{00000000-0005-0000-0000-0000B0810000}"/>
    <cellStyle name="Normal 8 3 3 6 2" xfId="7455" xr:uid="{00000000-0005-0000-0000-0000B1810000}"/>
    <cellStyle name="Normal 8 3 3 7" xfId="7456" xr:uid="{00000000-0005-0000-0000-0000B2810000}"/>
    <cellStyle name="Normal 8 3 4" xfId="7457" xr:uid="{00000000-0005-0000-0000-0000B3810000}"/>
    <cellStyle name="Normal 8 3 4 2" xfId="7458" xr:uid="{00000000-0005-0000-0000-0000B4810000}"/>
    <cellStyle name="Normal 8 3 4 2 2" xfId="7459" xr:uid="{00000000-0005-0000-0000-0000B5810000}"/>
    <cellStyle name="Normal 8 3 4 2 2 2" xfId="7460" xr:uid="{00000000-0005-0000-0000-0000B6810000}"/>
    <cellStyle name="Normal 8 3 4 2 3" xfId="7461" xr:uid="{00000000-0005-0000-0000-0000B7810000}"/>
    <cellStyle name="Normal 8 3 4 2 3 2" xfId="7462" xr:uid="{00000000-0005-0000-0000-0000B8810000}"/>
    <cellStyle name="Normal 8 3 4 2 4" xfId="7463" xr:uid="{00000000-0005-0000-0000-0000B9810000}"/>
    <cellStyle name="Normal 8 3 4 3" xfId="7464" xr:uid="{00000000-0005-0000-0000-0000BA810000}"/>
    <cellStyle name="Normal 8 3 4 3 2" xfId="7465" xr:uid="{00000000-0005-0000-0000-0000BB810000}"/>
    <cellStyle name="Normal 8 3 4 3 3" xfId="7466" xr:uid="{00000000-0005-0000-0000-0000BC810000}"/>
    <cellStyle name="Normal 8 3 4 4" xfId="7467" xr:uid="{00000000-0005-0000-0000-0000BD810000}"/>
    <cellStyle name="Normal 8 3 4 4 2" xfId="7468" xr:uid="{00000000-0005-0000-0000-0000BE810000}"/>
    <cellStyle name="Normal 8 3 4 5" xfId="7469" xr:uid="{00000000-0005-0000-0000-0000BF810000}"/>
    <cellStyle name="Normal 8 3 4 5 2" xfId="7470" xr:uid="{00000000-0005-0000-0000-0000C0810000}"/>
    <cellStyle name="Normal 8 3 4 6" xfId="7471" xr:uid="{00000000-0005-0000-0000-0000C1810000}"/>
    <cellStyle name="Normal 8 3 5" xfId="7472" xr:uid="{00000000-0005-0000-0000-0000C2810000}"/>
    <cellStyle name="Normal 8 3 5 2" xfId="7473" xr:uid="{00000000-0005-0000-0000-0000C3810000}"/>
    <cellStyle name="Normal 8 3 5 2 2" xfId="7474" xr:uid="{00000000-0005-0000-0000-0000C4810000}"/>
    <cellStyle name="Normal 8 3 5 3" xfId="7475" xr:uid="{00000000-0005-0000-0000-0000C5810000}"/>
    <cellStyle name="Normal 8 3 5 3 2" xfId="7476" xr:uid="{00000000-0005-0000-0000-0000C6810000}"/>
    <cellStyle name="Normal 8 3 5 4" xfId="7477" xr:uid="{00000000-0005-0000-0000-0000C7810000}"/>
    <cellStyle name="Normal 8 3 6" xfId="7478" xr:uid="{00000000-0005-0000-0000-0000C8810000}"/>
    <cellStyle name="Normal 8 3 6 2" xfId="7479" xr:uid="{00000000-0005-0000-0000-0000C9810000}"/>
    <cellStyle name="Normal 8 3 6 2 2" xfId="7480" xr:uid="{00000000-0005-0000-0000-0000CA810000}"/>
    <cellStyle name="Normal 8 3 6 3" xfId="7481" xr:uid="{00000000-0005-0000-0000-0000CB810000}"/>
    <cellStyle name="Normal 8 3 6 3 2" xfId="7482" xr:uid="{00000000-0005-0000-0000-0000CC810000}"/>
    <cellStyle name="Normal 8 3 6 4" xfId="7483" xr:uid="{00000000-0005-0000-0000-0000CD810000}"/>
    <cellStyle name="Normal 8 3 7" xfId="7484" xr:uid="{00000000-0005-0000-0000-0000CE810000}"/>
    <cellStyle name="Normal 8 3 7 2" xfId="7485" xr:uid="{00000000-0005-0000-0000-0000CF810000}"/>
    <cellStyle name="Normal 8 3 7 3" xfId="7486" xr:uid="{00000000-0005-0000-0000-0000D0810000}"/>
    <cellStyle name="Normal 8 3 8" xfId="7487" xr:uid="{00000000-0005-0000-0000-0000D1810000}"/>
    <cellStyle name="Normal 8 3 8 2" xfId="7488" xr:uid="{00000000-0005-0000-0000-0000D2810000}"/>
    <cellStyle name="Normal 8 3 9" xfId="7489" xr:uid="{00000000-0005-0000-0000-0000D3810000}"/>
    <cellStyle name="Normal 8 3 9 2" xfId="7490" xr:uid="{00000000-0005-0000-0000-0000D4810000}"/>
    <cellStyle name="Normal 8 4" xfId="7491" xr:uid="{00000000-0005-0000-0000-0000D5810000}"/>
    <cellStyle name="Normal 8 4 2" xfId="7492" xr:uid="{00000000-0005-0000-0000-0000D6810000}"/>
    <cellStyle name="Normal 8 4 2 2" xfId="7493" xr:uid="{00000000-0005-0000-0000-0000D7810000}"/>
    <cellStyle name="Normal 8 4 2 2 2" xfId="7494" xr:uid="{00000000-0005-0000-0000-0000D8810000}"/>
    <cellStyle name="Normal 8 4 2 2 2 2" xfId="7495" xr:uid="{00000000-0005-0000-0000-0000D9810000}"/>
    <cellStyle name="Normal 8 4 2 2 2 3" xfId="7496" xr:uid="{00000000-0005-0000-0000-0000DA810000}"/>
    <cellStyle name="Normal 8 4 2 2 3" xfId="7497" xr:uid="{00000000-0005-0000-0000-0000DB810000}"/>
    <cellStyle name="Normal 8 4 2 2 3 2" xfId="7498" xr:uid="{00000000-0005-0000-0000-0000DC810000}"/>
    <cellStyle name="Normal 8 4 2 2 4" xfId="7499" xr:uid="{00000000-0005-0000-0000-0000DD810000}"/>
    <cellStyle name="Normal 8 4 2 2 4 2" xfId="7500" xr:uid="{00000000-0005-0000-0000-0000DE810000}"/>
    <cellStyle name="Normal 8 4 2 2 5" xfId="7501" xr:uid="{00000000-0005-0000-0000-0000DF810000}"/>
    <cellStyle name="Normal 8 4 2 3" xfId="7502" xr:uid="{00000000-0005-0000-0000-0000E0810000}"/>
    <cellStyle name="Normal 8 4 2 3 2" xfId="7503" xr:uid="{00000000-0005-0000-0000-0000E1810000}"/>
    <cellStyle name="Normal 8 4 2 3 2 2" xfId="7504" xr:uid="{00000000-0005-0000-0000-0000E2810000}"/>
    <cellStyle name="Normal 8 4 2 3 3" xfId="7505" xr:uid="{00000000-0005-0000-0000-0000E3810000}"/>
    <cellStyle name="Normal 8 4 2 3 3 2" xfId="7506" xr:uid="{00000000-0005-0000-0000-0000E4810000}"/>
    <cellStyle name="Normal 8 4 2 3 4" xfId="7507" xr:uid="{00000000-0005-0000-0000-0000E5810000}"/>
    <cellStyle name="Normal 8 4 2 4" xfId="7508" xr:uid="{00000000-0005-0000-0000-0000E6810000}"/>
    <cellStyle name="Normal 8 4 2 4 2" xfId="7509" xr:uid="{00000000-0005-0000-0000-0000E7810000}"/>
    <cellStyle name="Normal 8 4 2 4 3" xfId="7510" xr:uid="{00000000-0005-0000-0000-0000E8810000}"/>
    <cellStyle name="Normal 8 4 2 5" xfId="7511" xr:uid="{00000000-0005-0000-0000-0000E9810000}"/>
    <cellStyle name="Normal 8 4 2 5 2" xfId="7512" xr:uid="{00000000-0005-0000-0000-0000EA810000}"/>
    <cellStyle name="Normal 8 4 2 6" xfId="7513" xr:uid="{00000000-0005-0000-0000-0000EB810000}"/>
    <cellStyle name="Normal 8 4 2 6 2" xfId="7514" xr:uid="{00000000-0005-0000-0000-0000EC810000}"/>
    <cellStyle name="Normal 8 4 2 7" xfId="7515" xr:uid="{00000000-0005-0000-0000-0000ED810000}"/>
    <cellStyle name="Normal 8 4 3" xfId="7516" xr:uid="{00000000-0005-0000-0000-0000EE810000}"/>
    <cellStyle name="Normal 8 4 3 2" xfId="7517" xr:uid="{00000000-0005-0000-0000-0000EF810000}"/>
    <cellStyle name="Normal 8 4 3 2 2" xfId="7518" xr:uid="{00000000-0005-0000-0000-0000F0810000}"/>
    <cellStyle name="Normal 8 4 3 2 3" xfId="7519" xr:uid="{00000000-0005-0000-0000-0000F1810000}"/>
    <cellStyle name="Normal 8 4 3 3" xfId="7520" xr:uid="{00000000-0005-0000-0000-0000F2810000}"/>
    <cellStyle name="Normal 8 4 3 3 2" xfId="7521" xr:uid="{00000000-0005-0000-0000-0000F3810000}"/>
    <cellStyle name="Normal 8 4 3 4" xfId="7522" xr:uid="{00000000-0005-0000-0000-0000F4810000}"/>
    <cellStyle name="Normal 8 4 3 4 2" xfId="7523" xr:uid="{00000000-0005-0000-0000-0000F5810000}"/>
    <cellStyle name="Normal 8 4 3 5" xfId="7524" xr:uid="{00000000-0005-0000-0000-0000F6810000}"/>
    <cellStyle name="Normal 8 4 4" xfId="7525" xr:uid="{00000000-0005-0000-0000-0000F7810000}"/>
    <cellStyle name="Normal 8 4 4 2" xfId="7526" xr:uid="{00000000-0005-0000-0000-0000F8810000}"/>
    <cellStyle name="Normal 8 4 4 2 2" xfId="7527" xr:uid="{00000000-0005-0000-0000-0000F9810000}"/>
    <cellStyle name="Normal 8 4 4 3" xfId="7528" xr:uid="{00000000-0005-0000-0000-0000FA810000}"/>
    <cellStyle name="Normal 8 4 4 3 2" xfId="7529" xr:uid="{00000000-0005-0000-0000-0000FB810000}"/>
    <cellStyle name="Normal 8 4 4 4" xfId="7530" xr:uid="{00000000-0005-0000-0000-0000FC810000}"/>
    <cellStyle name="Normal 8 4 5" xfId="7531" xr:uid="{00000000-0005-0000-0000-0000FD810000}"/>
    <cellStyle name="Normal 8 4 5 2" xfId="7532" xr:uid="{00000000-0005-0000-0000-0000FE810000}"/>
    <cellStyle name="Normal 8 4 5 3" xfId="7533" xr:uid="{00000000-0005-0000-0000-0000FF810000}"/>
    <cellStyle name="Normal 8 4 6" xfId="7534" xr:uid="{00000000-0005-0000-0000-000000820000}"/>
    <cellStyle name="Normal 8 4 6 2" xfId="7535" xr:uid="{00000000-0005-0000-0000-000001820000}"/>
    <cellStyle name="Normal 8 4 7" xfId="7536" xr:uid="{00000000-0005-0000-0000-000002820000}"/>
    <cellStyle name="Normal 8 4 7 2" xfId="7537" xr:uid="{00000000-0005-0000-0000-000003820000}"/>
    <cellStyle name="Normal 8 4 8" xfId="7538" xr:uid="{00000000-0005-0000-0000-000004820000}"/>
    <cellStyle name="Normal 8 5" xfId="7539" xr:uid="{00000000-0005-0000-0000-000005820000}"/>
    <cellStyle name="Normal 8 5 2" xfId="7540" xr:uid="{00000000-0005-0000-0000-000006820000}"/>
    <cellStyle name="Normal 8 5 2 2" xfId="7541" xr:uid="{00000000-0005-0000-0000-000007820000}"/>
    <cellStyle name="Normal 8 5 2 2 2" xfId="7542" xr:uid="{00000000-0005-0000-0000-000008820000}"/>
    <cellStyle name="Normal 8 5 2 2 3" xfId="7543" xr:uid="{00000000-0005-0000-0000-000009820000}"/>
    <cellStyle name="Normal 8 5 2 3" xfId="7544" xr:uid="{00000000-0005-0000-0000-00000A820000}"/>
    <cellStyle name="Normal 8 5 2 3 2" xfId="7545" xr:uid="{00000000-0005-0000-0000-00000B820000}"/>
    <cellStyle name="Normal 8 5 2 4" xfId="7546" xr:uid="{00000000-0005-0000-0000-00000C820000}"/>
    <cellStyle name="Normal 8 5 2 4 2" xfId="7547" xr:uid="{00000000-0005-0000-0000-00000D820000}"/>
    <cellStyle name="Normal 8 5 2 5" xfId="7548" xr:uid="{00000000-0005-0000-0000-00000E820000}"/>
    <cellStyle name="Normal 8 5 3" xfId="7549" xr:uid="{00000000-0005-0000-0000-00000F820000}"/>
    <cellStyle name="Normal 8 5 3 2" xfId="7550" xr:uid="{00000000-0005-0000-0000-000010820000}"/>
    <cellStyle name="Normal 8 5 3 2 2" xfId="7551" xr:uid="{00000000-0005-0000-0000-000011820000}"/>
    <cellStyle name="Normal 8 5 3 3" xfId="7552" xr:uid="{00000000-0005-0000-0000-000012820000}"/>
    <cellStyle name="Normal 8 5 3 3 2" xfId="7553" xr:uid="{00000000-0005-0000-0000-000013820000}"/>
    <cellStyle name="Normal 8 5 3 4" xfId="7554" xr:uid="{00000000-0005-0000-0000-000014820000}"/>
    <cellStyle name="Normal 8 5 4" xfId="7555" xr:uid="{00000000-0005-0000-0000-000015820000}"/>
    <cellStyle name="Normal 8 5 4 2" xfId="7556" xr:uid="{00000000-0005-0000-0000-000016820000}"/>
    <cellStyle name="Normal 8 5 4 3" xfId="7557" xr:uid="{00000000-0005-0000-0000-000017820000}"/>
    <cellStyle name="Normal 8 5 5" xfId="7558" xr:uid="{00000000-0005-0000-0000-000018820000}"/>
    <cellStyle name="Normal 8 5 5 2" xfId="7559" xr:uid="{00000000-0005-0000-0000-000019820000}"/>
    <cellStyle name="Normal 8 5 6" xfId="7560" xr:uid="{00000000-0005-0000-0000-00001A820000}"/>
    <cellStyle name="Normal 8 5 6 2" xfId="7561" xr:uid="{00000000-0005-0000-0000-00001B820000}"/>
    <cellStyle name="Normal 8 5 7" xfId="7562" xr:uid="{00000000-0005-0000-0000-00001C820000}"/>
    <cellStyle name="Normal 8 6" xfId="7563" xr:uid="{00000000-0005-0000-0000-00001D820000}"/>
    <cellStyle name="Normal 8 6 2" xfId="7564" xr:uid="{00000000-0005-0000-0000-00001E820000}"/>
    <cellStyle name="Normal 8 6 2 2" xfId="7565" xr:uid="{00000000-0005-0000-0000-00001F820000}"/>
    <cellStyle name="Normal 8 6 2 2 2" xfId="7566" xr:uid="{00000000-0005-0000-0000-000020820000}"/>
    <cellStyle name="Normal 8 6 2 2 3" xfId="7567" xr:uid="{00000000-0005-0000-0000-000021820000}"/>
    <cellStyle name="Normal 8 6 2 3" xfId="7568" xr:uid="{00000000-0005-0000-0000-000022820000}"/>
    <cellStyle name="Normal 8 6 2 3 2" xfId="7569" xr:uid="{00000000-0005-0000-0000-000023820000}"/>
    <cellStyle name="Normal 8 6 2 4" xfId="7570" xr:uid="{00000000-0005-0000-0000-000024820000}"/>
    <cellStyle name="Normal 8 6 2 4 2" xfId="7571" xr:uid="{00000000-0005-0000-0000-000025820000}"/>
    <cellStyle name="Normal 8 6 2 5" xfId="7572" xr:uid="{00000000-0005-0000-0000-000026820000}"/>
    <cellStyle name="Normal 8 6 3" xfId="7573" xr:uid="{00000000-0005-0000-0000-000027820000}"/>
    <cellStyle name="Normal 8 6 3 2" xfId="7574" xr:uid="{00000000-0005-0000-0000-000028820000}"/>
    <cellStyle name="Normal 8 6 3 2 2" xfId="7575" xr:uid="{00000000-0005-0000-0000-000029820000}"/>
    <cellStyle name="Normal 8 6 3 3" xfId="7576" xr:uid="{00000000-0005-0000-0000-00002A820000}"/>
    <cellStyle name="Normal 8 6 3 3 2" xfId="7577" xr:uid="{00000000-0005-0000-0000-00002B820000}"/>
    <cellStyle name="Normal 8 6 3 4" xfId="7578" xr:uid="{00000000-0005-0000-0000-00002C820000}"/>
    <cellStyle name="Normal 8 6 4" xfId="7579" xr:uid="{00000000-0005-0000-0000-00002D820000}"/>
    <cellStyle name="Normal 8 6 4 2" xfId="7580" xr:uid="{00000000-0005-0000-0000-00002E820000}"/>
    <cellStyle name="Normal 8 6 4 3" xfId="7581" xr:uid="{00000000-0005-0000-0000-00002F820000}"/>
    <cellStyle name="Normal 8 6 5" xfId="7582" xr:uid="{00000000-0005-0000-0000-000030820000}"/>
    <cellStyle name="Normal 8 6 5 2" xfId="7583" xr:uid="{00000000-0005-0000-0000-000031820000}"/>
    <cellStyle name="Normal 8 6 6" xfId="7584" xr:uid="{00000000-0005-0000-0000-000032820000}"/>
    <cellStyle name="Normal 8 6 6 2" xfId="7585" xr:uid="{00000000-0005-0000-0000-000033820000}"/>
    <cellStyle name="Normal 8 6 7" xfId="7586" xr:uid="{00000000-0005-0000-0000-000034820000}"/>
    <cellStyle name="Normal 8 7" xfId="7587" xr:uid="{00000000-0005-0000-0000-000035820000}"/>
    <cellStyle name="Normal 8 7 2" xfId="7588" xr:uid="{00000000-0005-0000-0000-000036820000}"/>
    <cellStyle name="Normal 8 7 2 2" xfId="7589" xr:uid="{00000000-0005-0000-0000-000037820000}"/>
    <cellStyle name="Normal 8 7 2 2 2" xfId="7590" xr:uid="{00000000-0005-0000-0000-000038820000}"/>
    <cellStyle name="Normal 8 7 2 3" xfId="7591" xr:uid="{00000000-0005-0000-0000-000039820000}"/>
    <cellStyle name="Normal 8 7 2 3 2" xfId="7592" xr:uid="{00000000-0005-0000-0000-00003A820000}"/>
    <cellStyle name="Normal 8 7 2 4" xfId="7593" xr:uid="{00000000-0005-0000-0000-00003B820000}"/>
    <cellStyle name="Normal 8 7 3" xfId="7594" xr:uid="{00000000-0005-0000-0000-00003C820000}"/>
    <cellStyle name="Normal 8 7 3 2" xfId="7595" xr:uid="{00000000-0005-0000-0000-00003D820000}"/>
    <cellStyle name="Normal 8 7 3 3" xfId="7596" xr:uid="{00000000-0005-0000-0000-00003E820000}"/>
    <cellStyle name="Normal 8 7 4" xfId="7597" xr:uid="{00000000-0005-0000-0000-00003F820000}"/>
    <cellStyle name="Normal 8 7 4 2" xfId="7598" xr:uid="{00000000-0005-0000-0000-000040820000}"/>
    <cellStyle name="Normal 8 7 5" xfId="7599" xr:uid="{00000000-0005-0000-0000-000041820000}"/>
    <cellStyle name="Normal 8 7 5 2" xfId="7600" xr:uid="{00000000-0005-0000-0000-000042820000}"/>
    <cellStyle name="Normal 8 7 6" xfId="7601" xr:uid="{00000000-0005-0000-0000-000043820000}"/>
    <cellStyle name="Normal 8 8" xfId="7602" xr:uid="{00000000-0005-0000-0000-000044820000}"/>
    <cellStyle name="Normal 8 8 2" xfId="7603" xr:uid="{00000000-0005-0000-0000-000045820000}"/>
    <cellStyle name="Normal 8 8 2 2" xfId="7604" xr:uid="{00000000-0005-0000-0000-000046820000}"/>
    <cellStyle name="Normal 8 8 3" xfId="7605" xr:uid="{00000000-0005-0000-0000-000047820000}"/>
    <cellStyle name="Normal 8 8 3 2" xfId="7606" xr:uid="{00000000-0005-0000-0000-000048820000}"/>
    <cellStyle name="Normal 8 8 4" xfId="7607" xr:uid="{00000000-0005-0000-0000-000049820000}"/>
    <cellStyle name="Normal 8 9" xfId="7608" xr:uid="{00000000-0005-0000-0000-00004A820000}"/>
    <cellStyle name="Normal 8 9 2" xfId="7609" xr:uid="{00000000-0005-0000-0000-00004B820000}"/>
    <cellStyle name="Normal 8 9 2 2" xfId="7610" xr:uid="{00000000-0005-0000-0000-00004C820000}"/>
    <cellStyle name="Normal 8 9 3" xfId="7611" xr:uid="{00000000-0005-0000-0000-00004D820000}"/>
    <cellStyle name="Normal 8 9 3 2" xfId="7612" xr:uid="{00000000-0005-0000-0000-00004E820000}"/>
    <cellStyle name="Normal 8 9 4" xfId="7613" xr:uid="{00000000-0005-0000-0000-00004F820000}"/>
    <cellStyle name="Normal 80" xfId="12163" xr:uid="{00000000-0005-0000-0000-000050820000}"/>
    <cellStyle name="Normal 80 2" xfId="12164" xr:uid="{00000000-0005-0000-0000-000051820000}"/>
    <cellStyle name="Normal 80 3" xfId="38419" xr:uid="{00000000-0005-0000-0000-000052820000}"/>
    <cellStyle name="Normal 81" xfId="12165" xr:uid="{00000000-0005-0000-0000-000053820000}"/>
    <cellStyle name="Normal 81 2" xfId="12166" xr:uid="{00000000-0005-0000-0000-000054820000}"/>
    <cellStyle name="Normal 81 3" xfId="38420" xr:uid="{00000000-0005-0000-0000-000055820000}"/>
    <cellStyle name="Normal 82" xfId="12167" xr:uid="{00000000-0005-0000-0000-000056820000}"/>
    <cellStyle name="Normal 82 2" xfId="12168" xr:uid="{00000000-0005-0000-0000-000057820000}"/>
    <cellStyle name="Normal 82 3" xfId="38421" xr:uid="{00000000-0005-0000-0000-000058820000}"/>
    <cellStyle name="Normal 83" xfId="12169" xr:uid="{00000000-0005-0000-0000-000059820000}"/>
    <cellStyle name="Normal 83 2" xfId="12170" xr:uid="{00000000-0005-0000-0000-00005A820000}"/>
    <cellStyle name="Normal 83 3" xfId="38422" xr:uid="{00000000-0005-0000-0000-00005B820000}"/>
    <cellStyle name="Normal 84" xfId="12171" xr:uid="{00000000-0005-0000-0000-00005C820000}"/>
    <cellStyle name="Normal 84 2" xfId="38423" xr:uid="{00000000-0005-0000-0000-00005D820000}"/>
    <cellStyle name="Normal 85" xfId="12172" xr:uid="{00000000-0005-0000-0000-00005E820000}"/>
    <cellStyle name="Normal 85 2" xfId="38424" xr:uid="{00000000-0005-0000-0000-00005F820000}"/>
    <cellStyle name="Normal 86" xfId="12173" xr:uid="{00000000-0005-0000-0000-000060820000}"/>
    <cellStyle name="Normal 86 2" xfId="43918" xr:uid="{00000000-0005-0000-0000-000061820000}"/>
    <cellStyle name="Normal 87" xfId="12174" xr:uid="{00000000-0005-0000-0000-000062820000}"/>
    <cellStyle name="Normal 88" xfId="12175" xr:uid="{00000000-0005-0000-0000-000063820000}"/>
    <cellStyle name="Normal 89" xfId="12176" xr:uid="{00000000-0005-0000-0000-000064820000}"/>
    <cellStyle name="Normal 9" xfId="7614" xr:uid="{00000000-0005-0000-0000-000065820000}"/>
    <cellStyle name="Normal 9 10" xfId="7615" xr:uid="{00000000-0005-0000-0000-000066820000}"/>
    <cellStyle name="Normal 9 10 2" xfId="7616" xr:uid="{00000000-0005-0000-0000-000067820000}"/>
    <cellStyle name="Normal 9 10 2 2" xfId="38428" xr:uid="{00000000-0005-0000-0000-000068820000}"/>
    <cellStyle name="Normal 9 10 2 3" xfId="38427" xr:uid="{00000000-0005-0000-0000-000069820000}"/>
    <cellStyle name="Normal 9 10 3" xfId="38429" xr:uid="{00000000-0005-0000-0000-00006A820000}"/>
    <cellStyle name="Normal 9 10 3 2" xfId="38430" xr:uid="{00000000-0005-0000-0000-00006B820000}"/>
    <cellStyle name="Normal 9 10 4" xfId="38431" xr:uid="{00000000-0005-0000-0000-00006C820000}"/>
    <cellStyle name="Normal 9 10 4 2" xfId="38432" xr:uid="{00000000-0005-0000-0000-00006D820000}"/>
    <cellStyle name="Normal 9 10 5" xfId="38433" xr:uid="{00000000-0005-0000-0000-00006E820000}"/>
    <cellStyle name="Normal 9 10 6" xfId="38434" xr:uid="{00000000-0005-0000-0000-00006F820000}"/>
    <cellStyle name="Normal 9 10 7" xfId="38426" xr:uid="{00000000-0005-0000-0000-000070820000}"/>
    <cellStyle name="Normal 9 11" xfId="7617" xr:uid="{00000000-0005-0000-0000-000071820000}"/>
    <cellStyle name="Normal 9 11 2" xfId="38436" xr:uid="{00000000-0005-0000-0000-000072820000}"/>
    <cellStyle name="Normal 9 11 2 2" xfId="38437" xr:uid="{00000000-0005-0000-0000-000073820000}"/>
    <cellStyle name="Normal 9 11 3" xfId="38438" xr:uid="{00000000-0005-0000-0000-000074820000}"/>
    <cellStyle name="Normal 9 11 3 2" xfId="38439" xr:uid="{00000000-0005-0000-0000-000075820000}"/>
    <cellStyle name="Normal 9 11 4" xfId="38440" xr:uid="{00000000-0005-0000-0000-000076820000}"/>
    <cellStyle name="Normal 9 11 5" xfId="38441" xr:uid="{00000000-0005-0000-0000-000077820000}"/>
    <cellStyle name="Normal 9 11 6" xfId="38435" xr:uid="{00000000-0005-0000-0000-000078820000}"/>
    <cellStyle name="Normal 9 12" xfId="38442" xr:uid="{00000000-0005-0000-0000-000079820000}"/>
    <cellStyle name="Normal 9 12 2" xfId="38443" xr:uid="{00000000-0005-0000-0000-00007A820000}"/>
    <cellStyle name="Normal 9 13" xfId="38444" xr:uid="{00000000-0005-0000-0000-00007B820000}"/>
    <cellStyle name="Normal 9 13 2" xfId="38445" xr:uid="{00000000-0005-0000-0000-00007C820000}"/>
    <cellStyle name="Normal 9 14" xfId="38446" xr:uid="{00000000-0005-0000-0000-00007D820000}"/>
    <cellStyle name="Normal 9 14 2" xfId="38447" xr:uid="{00000000-0005-0000-0000-00007E820000}"/>
    <cellStyle name="Normal 9 15" xfId="38448" xr:uid="{00000000-0005-0000-0000-00007F820000}"/>
    <cellStyle name="Normal 9 16" xfId="38449" xr:uid="{00000000-0005-0000-0000-000080820000}"/>
    <cellStyle name="Normal 9 17" xfId="38450" xr:uid="{00000000-0005-0000-0000-000081820000}"/>
    <cellStyle name="Normal 9 18" xfId="38425" xr:uid="{00000000-0005-0000-0000-000082820000}"/>
    <cellStyle name="Normal 9 2" xfId="7618" xr:uid="{00000000-0005-0000-0000-000083820000}"/>
    <cellStyle name="Normal 9 2 10" xfId="38452" xr:uid="{00000000-0005-0000-0000-000084820000}"/>
    <cellStyle name="Normal 9 2 10 2" xfId="38453" xr:uid="{00000000-0005-0000-0000-000085820000}"/>
    <cellStyle name="Normal 9 2 11" xfId="38454" xr:uid="{00000000-0005-0000-0000-000086820000}"/>
    <cellStyle name="Normal 9 2 11 2" xfId="38455" xr:uid="{00000000-0005-0000-0000-000087820000}"/>
    <cellStyle name="Normal 9 2 12" xfId="38456" xr:uid="{00000000-0005-0000-0000-000088820000}"/>
    <cellStyle name="Normal 9 2 13" xfId="38457" xr:uid="{00000000-0005-0000-0000-000089820000}"/>
    <cellStyle name="Normal 9 2 14" xfId="38458" xr:uid="{00000000-0005-0000-0000-00008A820000}"/>
    <cellStyle name="Normal 9 2 15" xfId="38451" xr:uid="{00000000-0005-0000-0000-00008B820000}"/>
    <cellStyle name="Normal 9 2 2" xfId="7619" xr:uid="{00000000-0005-0000-0000-00008C820000}"/>
    <cellStyle name="Normal 9 2 2 10" xfId="38460" xr:uid="{00000000-0005-0000-0000-00008D820000}"/>
    <cellStyle name="Normal 9 2 2 11" xfId="38461" xr:uid="{00000000-0005-0000-0000-00008E820000}"/>
    <cellStyle name="Normal 9 2 2 12" xfId="38459" xr:uid="{00000000-0005-0000-0000-00008F820000}"/>
    <cellStyle name="Normal 9 2 2 2" xfId="7620" xr:uid="{00000000-0005-0000-0000-000090820000}"/>
    <cellStyle name="Normal 9 2 2 2 2" xfId="7621" xr:uid="{00000000-0005-0000-0000-000091820000}"/>
    <cellStyle name="Normal 9 2 2 2 2 2" xfId="7622" xr:uid="{00000000-0005-0000-0000-000092820000}"/>
    <cellStyle name="Normal 9 2 2 2 2 2 2" xfId="38464" xr:uid="{00000000-0005-0000-0000-000093820000}"/>
    <cellStyle name="Normal 9 2 2 2 2 3" xfId="7623" xr:uid="{00000000-0005-0000-0000-000094820000}"/>
    <cellStyle name="Normal 9 2 2 2 2 4" xfId="38463" xr:uid="{00000000-0005-0000-0000-000095820000}"/>
    <cellStyle name="Normal 9 2 2 2 3" xfId="7624" xr:uid="{00000000-0005-0000-0000-000096820000}"/>
    <cellStyle name="Normal 9 2 2 2 3 2" xfId="7625" xr:uid="{00000000-0005-0000-0000-000097820000}"/>
    <cellStyle name="Normal 9 2 2 2 3 2 2" xfId="38466" xr:uid="{00000000-0005-0000-0000-000098820000}"/>
    <cellStyle name="Normal 9 2 2 2 3 3" xfId="38465" xr:uid="{00000000-0005-0000-0000-000099820000}"/>
    <cellStyle name="Normal 9 2 2 2 4" xfId="7626" xr:uid="{00000000-0005-0000-0000-00009A820000}"/>
    <cellStyle name="Normal 9 2 2 2 4 2" xfId="7627" xr:uid="{00000000-0005-0000-0000-00009B820000}"/>
    <cellStyle name="Normal 9 2 2 2 4 2 2" xfId="38468" xr:uid="{00000000-0005-0000-0000-00009C820000}"/>
    <cellStyle name="Normal 9 2 2 2 4 3" xfId="38467" xr:uid="{00000000-0005-0000-0000-00009D820000}"/>
    <cellStyle name="Normal 9 2 2 2 5" xfId="7628" xr:uid="{00000000-0005-0000-0000-00009E820000}"/>
    <cellStyle name="Normal 9 2 2 2 5 2" xfId="38469" xr:uid="{00000000-0005-0000-0000-00009F820000}"/>
    <cellStyle name="Normal 9 2 2 2 6" xfId="38470" xr:uid="{00000000-0005-0000-0000-0000A0820000}"/>
    <cellStyle name="Normal 9 2 2 2 7" xfId="38462" xr:uid="{00000000-0005-0000-0000-0000A1820000}"/>
    <cellStyle name="Normal 9 2 2 3" xfId="7629" xr:uid="{00000000-0005-0000-0000-0000A2820000}"/>
    <cellStyle name="Normal 9 2 2 3 2" xfId="7630" xr:uid="{00000000-0005-0000-0000-0000A3820000}"/>
    <cellStyle name="Normal 9 2 2 3 2 2" xfId="7631" xr:uid="{00000000-0005-0000-0000-0000A4820000}"/>
    <cellStyle name="Normal 9 2 2 3 2 2 2" xfId="38473" xr:uid="{00000000-0005-0000-0000-0000A5820000}"/>
    <cellStyle name="Normal 9 2 2 3 2 3" xfId="38472" xr:uid="{00000000-0005-0000-0000-0000A6820000}"/>
    <cellStyle name="Normal 9 2 2 3 3" xfId="7632" xr:uid="{00000000-0005-0000-0000-0000A7820000}"/>
    <cellStyle name="Normal 9 2 2 3 3 2" xfId="7633" xr:uid="{00000000-0005-0000-0000-0000A8820000}"/>
    <cellStyle name="Normal 9 2 2 3 3 2 2" xfId="38475" xr:uid="{00000000-0005-0000-0000-0000A9820000}"/>
    <cellStyle name="Normal 9 2 2 3 3 3" xfId="38474" xr:uid="{00000000-0005-0000-0000-0000AA820000}"/>
    <cellStyle name="Normal 9 2 2 3 4" xfId="7634" xr:uid="{00000000-0005-0000-0000-0000AB820000}"/>
    <cellStyle name="Normal 9 2 2 3 4 2" xfId="38477" xr:uid="{00000000-0005-0000-0000-0000AC820000}"/>
    <cellStyle name="Normal 9 2 2 3 4 3" xfId="38476" xr:uid="{00000000-0005-0000-0000-0000AD820000}"/>
    <cellStyle name="Normal 9 2 2 3 5" xfId="38478" xr:uid="{00000000-0005-0000-0000-0000AE820000}"/>
    <cellStyle name="Normal 9 2 2 3 6" xfId="38479" xr:uid="{00000000-0005-0000-0000-0000AF820000}"/>
    <cellStyle name="Normal 9 2 2 3 7" xfId="38471" xr:uid="{00000000-0005-0000-0000-0000B0820000}"/>
    <cellStyle name="Normal 9 2 2 4" xfId="7635" xr:uid="{00000000-0005-0000-0000-0000B1820000}"/>
    <cellStyle name="Normal 9 2 2 4 2" xfId="7636" xr:uid="{00000000-0005-0000-0000-0000B2820000}"/>
    <cellStyle name="Normal 9 2 2 4 2 2" xfId="38482" xr:uid="{00000000-0005-0000-0000-0000B3820000}"/>
    <cellStyle name="Normal 9 2 2 4 2 3" xfId="38481" xr:uid="{00000000-0005-0000-0000-0000B4820000}"/>
    <cellStyle name="Normal 9 2 2 4 3" xfId="7637" xr:uid="{00000000-0005-0000-0000-0000B5820000}"/>
    <cellStyle name="Normal 9 2 2 4 3 2" xfId="38484" xr:uid="{00000000-0005-0000-0000-0000B6820000}"/>
    <cellStyle name="Normal 9 2 2 4 3 3" xfId="38483" xr:uid="{00000000-0005-0000-0000-0000B7820000}"/>
    <cellStyle name="Normal 9 2 2 4 4" xfId="38485" xr:uid="{00000000-0005-0000-0000-0000B8820000}"/>
    <cellStyle name="Normal 9 2 2 4 4 2" xfId="38486" xr:uid="{00000000-0005-0000-0000-0000B9820000}"/>
    <cellStyle name="Normal 9 2 2 4 5" xfId="38487" xr:uid="{00000000-0005-0000-0000-0000BA820000}"/>
    <cellStyle name="Normal 9 2 2 4 6" xfId="38488" xr:uid="{00000000-0005-0000-0000-0000BB820000}"/>
    <cellStyle name="Normal 9 2 2 4 7" xfId="38480" xr:uid="{00000000-0005-0000-0000-0000BC820000}"/>
    <cellStyle name="Normal 9 2 2 5" xfId="7638" xr:uid="{00000000-0005-0000-0000-0000BD820000}"/>
    <cellStyle name="Normal 9 2 2 5 2" xfId="7639" xr:uid="{00000000-0005-0000-0000-0000BE820000}"/>
    <cellStyle name="Normal 9 2 2 5 2 2" xfId="38491" xr:uid="{00000000-0005-0000-0000-0000BF820000}"/>
    <cellStyle name="Normal 9 2 2 5 2 3" xfId="38490" xr:uid="{00000000-0005-0000-0000-0000C0820000}"/>
    <cellStyle name="Normal 9 2 2 5 3" xfId="38492" xr:uid="{00000000-0005-0000-0000-0000C1820000}"/>
    <cellStyle name="Normal 9 2 2 5 3 2" xfId="38493" xr:uid="{00000000-0005-0000-0000-0000C2820000}"/>
    <cellStyle name="Normal 9 2 2 5 4" xfId="38494" xr:uid="{00000000-0005-0000-0000-0000C3820000}"/>
    <cellStyle name="Normal 9 2 2 5 4 2" xfId="38495" xr:uid="{00000000-0005-0000-0000-0000C4820000}"/>
    <cellStyle name="Normal 9 2 2 5 5" xfId="38496" xr:uid="{00000000-0005-0000-0000-0000C5820000}"/>
    <cellStyle name="Normal 9 2 2 5 6" xfId="38497" xr:uid="{00000000-0005-0000-0000-0000C6820000}"/>
    <cellStyle name="Normal 9 2 2 5 7" xfId="38489" xr:uid="{00000000-0005-0000-0000-0000C7820000}"/>
    <cellStyle name="Normal 9 2 2 6" xfId="7640" xr:uid="{00000000-0005-0000-0000-0000C8820000}"/>
    <cellStyle name="Normal 9 2 2 6 2" xfId="7641" xr:uid="{00000000-0005-0000-0000-0000C9820000}"/>
    <cellStyle name="Normal 9 2 2 6 2 2" xfId="38500" xr:uid="{00000000-0005-0000-0000-0000CA820000}"/>
    <cellStyle name="Normal 9 2 2 6 2 3" xfId="38499" xr:uid="{00000000-0005-0000-0000-0000CB820000}"/>
    <cellStyle name="Normal 9 2 2 6 3" xfId="38501" xr:uid="{00000000-0005-0000-0000-0000CC820000}"/>
    <cellStyle name="Normal 9 2 2 6 3 2" xfId="38502" xr:uid="{00000000-0005-0000-0000-0000CD820000}"/>
    <cellStyle name="Normal 9 2 2 6 4" xfId="38503" xr:uid="{00000000-0005-0000-0000-0000CE820000}"/>
    <cellStyle name="Normal 9 2 2 6 5" xfId="38504" xr:uid="{00000000-0005-0000-0000-0000CF820000}"/>
    <cellStyle name="Normal 9 2 2 6 6" xfId="38498" xr:uid="{00000000-0005-0000-0000-0000D0820000}"/>
    <cellStyle name="Normal 9 2 2 7" xfId="7642" xr:uid="{00000000-0005-0000-0000-0000D1820000}"/>
    <cellStyle name="Normal 9 2 2 7 2" xfId="38506" xr:uid="{00000000-0005-0000-0000-0000D2820000}"/>
    <cellStyle name="Normal 9 2 2 7 3" xfId="38505" xr:uid="{00000000-0005-0000-0000-0000D3820000}"/>
    <cellStyle name="Normal 9 2 2 8" xfId="38507" xr:uid="{00000000-0005-0000-0000-0000D4820000}"/>
    <cellStyle name="Normal 9 2 2 8 2" xfId="38508" xr:uid="{00000000-0005-0000-0000-0000D5820000}"/>
    <cellStyle name="Normal 9 2 2 9" xfId="38509" xr:uid="{00000000-0005-0000-0000-0000D6820000}"/>
    <cellStyle name="Normal 9 2 2 9 2" xfId="38510" xr:uid="{00000000-0005-0000-0000-0000D7820000}"/>
    <cellStyle name="Normal 9 2 3" xfId="7643" xr:uid="{00000000-0005-0000-0000-0000D8820000}"/>
    <cellStyle name="Normal 9 2 3 10" xfId="38512" xr:uid="{00000000-0005-0000-0000-0000D9820000}"/>
    <cellStyle name="Normal 9 2 3 11" xfId="38511" xr:uid="{00000000-0005-0000-0000-0000DA820000}"/>
    <cellStyle name="Normal 9 2 3 2" xfId="7644" xr:uid="{00000000-0005-0000-0000-0000DB820000}"/>
    <cellStyle name="Normal 9 2 3 2 2" xfId="7645" xr:uid="{00000000-0005-0000-0000-0000DC820000}"/>
    <cellStyle name="Normal 9 2 3 2 2 2" xfId="38515" xr:uid="{00000000-0005-0000-0000-0000DD820000}"/>
    <cellStyle name="Normal 9 2 3 2 2 3" xfId="38514" xr:uid="{00000000-0005-0000-0000-0000DE820000}"/>
    <cellStyle name="Normal 9 2 3 2 3" xfId="7646" xr:uid="{00000000-0005-0000-0000-0000DF820000}"/>
    <cellStyle name="Normal 9 2 3 2 3 2" xfId="38517" xr:uid="{00000000-0005-0000-0000-0000E0820000}"/>
    <cellStyle name="Normal 9 2 3 2 3 3" xfId="38516" xr:uid="{00000000-0005-0000-0000-0000E1820000}"/>
    <cellStyle name="Normal 9 2 3 2 4" xfId="38518" xr:uid="{00000000-0005-0000-0000-0000E2820000}"/>
    <cellStyle name="Normal 9 2 3 2 4 2" xfId="38519" xr:uid="{00000000-0005-0000-0000-0000E3820000}"/>
    <cellStyle name="Normal 9 2 3 2 5" xfId="38520" xr:uid="{00000000-0005-0000-0000-0000E4820000}"/>
    <cellStyle name="Normal 9 2 3 2 6" xfId="38521" xr:uid="{00000000-0005-0000-0000-0000E5820000}"/>
    <cellStyle name="Normal 9 2 3 2 7" xfId="38513" xr:uid="{00000000-0005-0000-0000-0000E6820000}"/>
    <cellStyle name="Normal 9 2 3 3" xfId="7647" xr:uid="{00000000-0005-0000-0000-0000E7820000}"/>
    <cellStyle name="Normal 9 2 3 3 2" xfId="7648" xr:uid="{00000000-0005-0000-0000-0000E8820000}"/>
    <cellStyle name="Normal 9 2 3 3 2 2" xfId="38524" xr:uid="{00000000-0005-0000-0000-0000E9820000}"/>
    <cellStyle name="Normal 9 2 3 3 2 3" xfId="38523" xr:uid="{00000000-0005-0000-0000-0000EA820000}"/>
    <cellStyle name="Normal 9 2 3 3 3" xfId="38525" xr:uid="{00000000-0005-0000-0000-0000EB820000}"/>
    <cellStyle name="Normal 9 2 3 3 3 2" xfId="38526" xr:uid="{00000000-0005-0000-0000-0000EC820000}"/>
    <cellStyle name="Normal 9 2 3 3 4" xfId="38527" xr:uid="{00000000-0005-0000-0000-0000ED820000}"/>
    <cellStyle name="Normal 9 2 3 3 4 2" xfId="38528" xr:uid="{00000000-0005-0000-0000-0000EE820000}"/>
    <cellStyle name="Normal 9 2 3 3 5" xfId="38529" xr:uid="{00000000-0005-0000-0000-0000EF820000}"/>
    <cellStyle name="Normal 9 2 3 3 6" xfId="38530" xr:uid="{00000000-0005-0000-0000-0000F0820000}"/>
    <cellStyle name="Normal 9 2 3 3 7" xfId="38522" xr:uid="{00000000-0005-0000-0000-0000F1820000}"/>
    <cellStyle name="Normal 9 2 3 4" xfId="7649" xr:uid="{00000000-0005-0000-0000-0000F2820000}"/>
    <cellStyle name="Normal 9 2 3 4 2" xfId="7650" xr:uid="{00000000-0005-0000-0000-0000F3820000}"/>
    <cellStyle name="Normal 9 2 3 4 2 2" xfId="38533" xr:uid="{00000000-0005-0000-0000-0000F4820000}"/>
    <cellStyle name="Normal 9 2 3 4 2 3" xfId="38532" xr:uid="{00000000-0005-0000-0000-0000F5820000}"/>
    <cellStyle name="Normal 9 2 3 4 3" xfId="38534" xr:uid="{00000000-0005-0000-0000-0000F6820000}"/>
    <cellStyle name="Normal 9 2 3 4 3 2" xfId="38535" xr:uid="{00000000-0005-0000-0000-0000F7820000}"/>
    <cellStyle name="Normal 9 2 3 4 4" xfId="38536" xr:uid="{00000000-0005-0000-0000-0000F8820000}"/>
    <cellStyle name="Normal 9 2 3 4 4 2" xfId="38537" xr:uid="{00000000-0005-0000-0000-0000F9820000}"/>
    <cellStyle name="Normal 9 2 3 4 5" xfId="38538" xr:uid="{00000000-0005-0000-0000-0000FA820000}"/>
    <cellStyle name="Normal 9 2 3 4 6" xfId="38539" xr:uid="{00000000-0005-0000-0000-0000FB820000}"/>
    <cellStyle name="Normal 9 2 3 4 7" xfId="38531" xr:uid="{00000000-0005-0000-0000-0000FC820000}"/>
    <cellStyle name="Normal 9 2 3 5" xfId="7651" xr:uid="{00000000-0005-0000-0000-0000FD820000}"/>
    <cellStyle name="Normal 9 2 3 5 2" xfId="38541" xr:uid="{00000000-0005-0000-0000-0000FE820000}"/>
    <cellStyle name="Normal 9 2 3 5 2 2" xfId="38542" xr:uid="{00000000-0005-0000-0000-0000FF820000}"/>
    <cellStyle name="Normal 9 2 3 5 3" xfId="38543" xr:uid="{00000000-0005-0000-0000-000000830000}"/>
    <cellStyle name="Normal 9 2 3 5 3 2" xfId="38544" xr:uid="{00000000-0005-0000-0000-000001830000}"/>
    <cellStyle name="Normal 9 2 3 5 4" xfId="38545" xr:uid="{00000000-0005-0000-0000-000002830000}"/>
    <cellStyle name="Normal 9 2 3 5 5" xfId="38546" xr:uid="{00000000-0005-0000-0000-000003830000}"/>
    <cellStyle name="Normal 9 2 3 5 6" xfId="38540" xr:uid="{00000000-0005-0000-0000-000004830000}"/>
    <cellStyle name="Normal 9 2 3 6" xfId="38547" xr:uid="{00000000-0005-0000-0000-000005830000}"/>
    <cellStyle name="Normal 9 2 3 6 2" xfId="38548" xr:uid="{00000000-0005-0000-0000-000006830000}"/>
    <cellStyle name="Normal 9 2 3 7" xfId="38549" xr:uid="{00000000-0005-0000-0000-000007830000}"/>
    <cellStyle name="Normal 9 2 3 7 2" xfId="38550" xr:uid="{00000000-0005-0000-0000-000008830000}"/>
    <cellStyle name="Normal 9 2 3 8" xfId="38551" xr:uid="{00000000-0005-0000-0000-000009830000}"/>
    <cellStyle name="Normal 9 2 3 8 2" xfId="38552" xr:uid="{00000000-0005-0000-0000-00000A830000}"/>
    <cellStyle name="Normal 9 2 3 9" xfId="38553" xr:uid="{00000000-0005-0000-0000-00000B830000}"/>
    <cellStyle name="Normal 9 2 4" xfId="7652" xr:uid="{00000000-0005-0000-0000-00000C830000}"/>
    <cellStyle name="Normal 9 2 4 10" xfId="38555" xr:uid="{00000000-0005-0000-0000-00000D830000}"/>
    <cellStyle name="Normal 9 2 4 11" xfId="38554" xr:uid="{00000000-0005-0000-0000-00000E830000}"/>
    <cellStyle name="Normal 9 2 4 2" xfId="7653" xr:uid="{00000000-0005-0000-0000-00000F830000}"/>
    <cellStyle name="Normal 9 2 4 2 2" xfId="7654" xr:uid="{00000000-0005-0000-0000-000010830000}"/>
    <cellStyle name="Normal 9 2 4 2 2 2" xfId="38558" xr:uid="{00000000-0005-0000-0000-000011830000}"/>
    <cellStyle name="Normal 9 2 4 2 2 3" xfId="38557" xr:uid="{00000000-0005-0000-0000-000012830000}"/>
    <cellStyle name="Normal 9 2 4 2 3" xfId="38559" xr:uid="{00000000-0005-0000-0000-000013830000}"/>
    <cellStyle name="Normal 9 2 4 2 3 2" xfId="38560" xr:uid="{00000000-0005-0000-0000-000014830000}"/>
    <cellStyle name="Normal 9 2 4 2 4" xfId="38561" xr:uid="{00000000-0005-0000-0000-000015830000}"/>
    <cellStyle name="Normal 9 2 4 2 4 2" xfId="38562" xr:uid="{00000000-0005-0000-0000-000016830000}"/>
    <cellStyle name="Normal 9 2 4 2 5" xfId="38563" xr:uid="{00000000-0005-0000-0000-000017830000}"/>
    <cellStyle name="Normal 9 2 4 2 6" xfId="38564" xr:uid="{00000000-0005-0000-0000-000018830000}"/>
    <cellStyle name="Normal 9 2 4 2 7" xfId="38556" xr:uid="{00000000-0005-0000-0000-000019830000}"/>
    <cellStyle name="Normal 9 2 4 3" xfId="7655" xr:uid="{00000000-0005-0000-0000-00001A830000}"/>
    <cellStyle name="Normal 9 2 4 3 2" xfId="7656" xr:uid="{00000000-0005-0000-0000-00001B830000}"/>
    <cellStyle name="Normal 9 2 4 3 2 2" xfId="38567" xr:uid="{00000000-0005-0000-0000-00001C830000}"/>
    <cellStyle name="Normal 9 2 4 3 2 3" xfId="38566" xr:uid="{00000000-0005-0000-0000-00001D830000}"/>
    <cellStyle name="Normal 9 2 4 3 3" xfId="38568" xr:uid="{00000000-0005-0000-0000-00001E830000}"/>
    <cellStyle name="Normal 9 2 4 3 3 2" xfId="38569" xr:uid="{00000000-0005-0000-0000-00001F830000}"/>
    <cellStyle name="Normal 9 2 4 3 4" xfId="38570" xr:uid="{00000000-0005-0000-0000-000020830000}"/>
    <cellStyle name="Normal 9 2 4 3 4 2" xfId="38571" xr:uid="{00000000-0005-0000-0000-000021830000}"/>
    <cellStyle name="Normal 9 2 4 3 5" xfId="38572" xr:uid="{00000000-0005-0000-0000-000022830000}"/>
    <cellStyle name="Normal 9 2 4 3 6" xfId="38573" xr:uid="{00000000-0005-0000-0000-000023830000}"/>
    <cellStyle name="Normal 9 2 4 3 7" xfId="38565" xr:uid="{00000000-0005-0000-0000-000024830000}"/>
    <cellStyle name="Normal 9 2 4 4" xfId="7657" xr:uid="{00000000-0005-0000-0000-000025830000}"/>
    <cellStyle name="Normal 9 2 4 4 2" xfId="38575" xr:uid="{00000000-0005-0000-0000-000026830000}"/>
    <cellStyle name="Normal 9 2 4 4 2 2" xfId="38576" xr:uid="{00000000-0005-0000-0000-000027830000}"/>
    <cellStyle name="Normal 9 2 4 4 3" xfId="38577" xr:uid="{00000000-0005-0000-0000-000028830000}"/>
    <cellStyle name="Normal 9 2 4 4 3 2" xfId="38578" xr:uid="{00000000-0005-0000-0000-000029830000}"/>
    <cellStyle name="Normal 9 2 4 4 4" xfId="38579" xr:uid="{00000000-0005-0000-0000-00002A830000}"/>
    <cellStyle name="Normal 9 2 4 4 4 2" xfId="38580" xr:uid="{00000000-0005-0000-0000-00002B830000}"/>
    <cellStyle name="Normal 9 2 4 4 5" xfId="38581" xr:uid="{00000000-0005-0000-0000-00002C830000}"/>
    <cellStyle name="Normal 9 2 4 4 6" xfId="38582" xr:uid="{00000000-0005-0000-0000-00002D830000}"/>
    <cellStyle name="Normal 9 2 4 4 7" xfId="38574" xr:uid="{00000000-0005-0000-0000-00002E830000}"/>
    <cellStyle name="Normal 9 2 4 5" xfId="38583" xr:uid="{00000000-0005-0000-0000-00002F830000}"/>
    <cellStyle name="Normal 9 2 4 5 2" xfId="38584" xr:uid="{00000000-0005-0000-0000-000030830000}"/>
    <cellStyle name="Normal 9 2 4 5 2 2" xfId="38585" xr:uid="{00000000-0005-0000-0000-000031830000}"/>
    <cellStyle name="Normal 9 2 4 5 3" xfId="38586" xr:uid="{00000000-0005-0000-0000-000032830000}"/>
    <cellStyle name="Normal 9 2 4 5 3 2" xfId="38587" xr:uid="{00000000-0005-0000-0000-000033830000}"/>
    <cellStyle name="Normal 9 2 4 5 4" xfId="38588" xr:uid="{00000000-0005-0000-0000-000034830000}"/>
    <cellStyle name="Normal 9 2 4 5 5" xfId="38589" xr:uid="{00000000-0005-0000-0000-000035830000}"/>
    <cellStyle name="Normal 9 2 4 6" xfId="38590" xr:uid="{00000000-0005-0000-0000-000036830000}"/>
    <cellStyle name="Normal 9 2 4 6 2" xfId="38591" xr:uid="{00000000-0005-0000-0000-000037830000}"/>
    <cellStyle name="Normal 9 2 4 7" xfId="38592" xr:uid="{00000000-0005-0000-0000-000038830000}"/>
    <cellStyle name="Normal 9 2 4 7 2" xfId="38593" xr:uid="{00000000-0005-0000-0000-000039830000}"/>
    <cellStyle name="Normal 9 2 4 8" xfId="38594" xr:uid="{00000000-0005-0000-0000-00003A830000}"/>
    <cellStyle name="Normal 9 2 4 8 2" xfId="38595" xr:uid="{00000000-0005-0000-0000-00003B830000}"/>
    <cellStyle name="Normal 9 2 4 9" xfId="38596" xr:uid="{00000000-0005-0000-0000-00003C830000}"/>
    <cellStyle name="Normal 9 2 5" xfId="7658" xr:uid="{00000000-0005-0000-0000-00003D830000}"/>
    <cellStyle name="Normal 9 2 5 2" xfId="7659" xr:uid="{00000000-0005-0000-0000-00003E830000}"/>
    <cellStyle name="Normal 9 2 5 2 2" xfId="38599" xr:uid="{00000000-0005-0000-0000-00003F830000}"/>
    <cellStyle name="Normal 9 2 5 2 3" xfId="38598" xr:uid="{00000000-0005-0000-0000-000040830000}"/>
    <cellStyle name="Normal 9 2 5 3" xfId="7660" xr:uid="{00000000-0005-0000-0000-000041830000}"/>
    <cellStyle name="Normal 9 2 5 3 2" xfId="38601" xr:uid="{00000000-0005-0000-0000-000042830000}"/>
    <cellStyle name="Normal 9 2 5 3 3" xfId="38600" xr:uid="{00000000-0005-0000-0000-000043830000}"/>
    <cellStyle name="Normal 9 2 5 4" xfId="38602" xr:uid="{00000000-0005-0000-0000-000044830000}"/>
    <cellStyle name="Normal 9 2 5 4 2" xfId="38603" xr:uid="{00000000-0005-0000-0000-000045830000}"/>
    <cellStyle name="Normal 9 2 5 5" xfId="38604" xr:uid="{00000000-0005-0000-0000-000046830000}"/>
    <cellStyle name="Normal 9 2 5 6" xfId="38605" xr:uid="{00000000-0005-0000-0000-000047830000}"/>
    <cellStyle name="Normal 9 2 5 7" xfId="38597" xr:uid="{00000000-0005-0000-0000-000048830000}"/>
    <cellStyle name="Normal 9 2 6" xfId="7661" xr:uid="{00000000-0005-0000-0000-000049830000}"/>
    <cellStyle name="Normal 9 2 6 2" xfId="7662" xr:uid="{00000000-0005-0000-0000-00004A830000}"/>
    <cellStyle name="Normal 9 2 6 2 2" xfId="38608" xr:uid="{00000000-0005-0000-0000-00004B830000}"/>
    <cellStyle name="Normal 9 2 6 2 3" xfId="38607" xr:uid="{00000000-0005-0000-0000-00004C830000}"/>
    <cellStyle name="Normal 9 2 6 3" xfId="38609" xr:uid="{00000000-0005-0000-0000-00004D830000}"/>
    <cellStyle name="Normal 9 2 6 3 2" xfId="38610" xr:uid="{00000000-0005-0000-0000-00004E830000}"/>
    <cellStyle name="Normal 9 2 6 4" xfId="38611" xr:uid="{00000000-0005-0000-0000-00004F830000}"/>
    <cellStyle name="Normal 9 2 6 4 2" xfId="38612" xr:uid="{00000000-0005-0000-0000-000050830000}"/>
    <cellStyle name="Normal 9 2 6 5" xfId="38613" xr:uid="{00000000-0005-0000-0000-000051830000}"/>
    <cellStyle name="Normal 9 2 6 6" xfId="38614" xr:uid="{00000000-0005-0000-0000-000052830000}"/>
    <cellStyle name="Normal 9 2 6 7" xfId="38606" xr:uid="{00000000-0005-0000-0000-000053830000}"/>
    <cellStyle name="Normal 9 2 7" xfId="7663" xr:uid="{00000000-0005-0000-0000-000054830000}"/>
    <cellStyle name="Normal 9 2 7 2" xfId="7664" xr:uid="{00000000-0005-0000-0000-000055830000}"/>
    <cellStyle name="Normal 9 2 7 2 2" xfId="38617" xr:uid="{00000000-0005-0000-0000-000056830000}"/>
    <cellStyle name="Normal 9 2 7 2 3" xfId="38616" xr:uid="{00000000-0005-0000-0000-000057830000}"/>
    <cellStyle name="Normal 9 2 7 3" xfId="38618" xr:uid="{00000000-0005-0000-0000-000058830000}"/>
    <cellStyle name="Normal 9 2 7 3 2" xfId="38619" xr:uid="{00000000-0005-0000-0000-000059830000}"/>
    <cellStyle name="Normal 9 2 7 4" xfId="38620" xr:uid="{00000000-0005-0000-0000-00005A830000}"/>
    <cellStyle name="Normal 9 2 7 4 2" xfId="38621" xr:uid="{00000000-0005-0000-0000-00005B830000}"/>
    <cellStyle name="Normal 9 2 7 5" xfId="38622" xr:uid="{00000000-0005-0000-0000-00005C830000}"/>
    <cellStyle name="Normal 9 2 7 6" xfId="38623" xr:uid="{00000000-0005-0000-0000-00005D830000}"/>
    <cellStyle name="Normal 9 2 7 7" xfId="38615" xr:uid="{00000000-0005-0000-0000-00005E830000}"/>
    <cellStyle name="Normal 9 2 8" xfId="7665" xr:uid="{00000000-0005-0000-0000-00005F830000}"/>
    <cellStyle name="Normal 9 2 8 2" xfId="38625" xr:uid="{00000000-0005-0000-0000-000060830000}"/>
    <cellStyle name="Normal 9 2 8 2 2" xfId="38626" xr:uid="{00000000-0005-0000-0000-000061830000}"/>
    <cellStyle name="Normal 9 2 8 3" xfId="38627" xr:uid="{00000000-0005-0000-0000-000062830000}"/>
    <cellStyle name="Normal 9 2 8 3 2" xfId="38628" xr:uid="{00000000-0005-0000-0000-000063830000}"/>
    <cellStyle name="Normal 9 2 8 4" xfId="38629" xr:uid="{00000000-0005-0000-0000-000064830000}"/>
    <cellStyle name="Normal 9 2 8 5" xfId="38630" xr:uid="{00000000-0005-0000-0000-000065830000}"/>
    <cellStyle name="Normal 9 2 8 6" xfId="38624" xr:uid="{00000000-0005-0000-0000-000066830000}"/>
    <cellStyle name="Normal 9 2 9" xfId="38631" xr:uid="{00000000-0005-0000-0000-000067830000}"/>
    <cellStyle name="Normal 9 2 9 2" xfId="38632" xr:uid="{00000000-0005-0000-0000-000068830000}"/>
    <cellStyle name="Normal 9 3" xfId="7666" xr:uid="{00000000-0005-0000-0000-000069830000}"/>
    <cellStyle name="Normal 9 3 10" xfId="38634" xr:uid="{00000000-0005-0000-0000-00006A830000}"/>
    <cellStyle name="Normal 9 3 10 2" xfId="38635" xr:uid="{00000000-0005-0000-0000-00006B830000}"/>
    <cellStyle name="Normal 9 3 11" xfId="38636" xr:uid="{00000000-0005-0000-0000-00006C830000}"/>
    <cellStyle name="Normal 9 3 11 2" xfId="38637" xr:uid="{00000000-0005-0000-0000-00006D830000}"/>
    <cellStyle name="Normal 9 3 12" xfId="38638" xr:uid="{00000000-0005-0000-0000-00006E830000}"/>
    <cellStyle name="Normal 9 3 13" xfId="38639" xr:uid="{00000000-0005-0000-0000-00006F830000}"/>
    <cellStyle name="Normal 9 3 14" xfId="38633" xr:uid="{00000000-0005-0000-0000-000070830000}"/>
    <cellStyle name="Normal 9 3 2" xfId="7667" xr:uid="{00000000-0005-0000-0000-000071830000}"/>
    <cellStyle name="Normal 9 3 2 10" xfId="38641" xr:uid="{00000000-0005-0000-0000-000072830000}"/>
    <cellStyle name="Normal 9 3 2 11" xfId="38642" xr:uid="{00000000-0005-0000-0000-000073830000}"/>
    <cellStyle name="Normal 9 3 2 12" xfId="38640" xr:uid="{00000000-0005-0000-0000-000074830000}"/>
    <cellStyle name="Normal 9 3 2 2" xfId="7668" xr:uid="{00000000-0005-0000-0000-000075830000}"/>
    <cellStyle name="Normal 9 3 2 2 2" xfId="7669" xr:uid="{00000000-0005-0000-0000-000076830000}"/>
    <cellStyle name="Normal 9 3 2 2 2 2" xfId="38645" xr:uid="{00000000-0005-0000-0000-000077830000}"/>
    <cellStyle name="Normal 9 3 2 2 2 3" xfId="38644" xr:uid="{00000000-0005-0000-0000-000078830000}"/>
    <cellStyle name="Normal 9 3 2 2 3" xfId="7670" xr:uid="{00000000-0005-0000-0000-000079830000}"/>
    <cellStyle name="Normal 9 3 2 2 3 2" xfId="38647" xr:uid="{00000000-0005-0000-0000-00007A830000}"/>
    <cellStyle name="Normal 9 3 2 2 3 3" xfId="38646" xr:uid="{00000000-0005-0000-0000-00007B830000}"/>
    <cellStyle name="Normal 9 3 2 2 4" xfId="38648" xr:uid="{00000000-0005-0000-0000-00007C830000}"/>
    <cellStyle name="Normal 9 3 2 2 4 2" xfId="38649" xr:uid="{00000000-0005-0000-0000-00007D830000}"/>
    <cellStyle name="Normal 9 3 2 2 5" xfId="38650" xr:uid="{00000000-0005-0000-0000-00007E830000}"/>
    <cellStyle name="Normal 9 3 2 2 6" xfId="38651" xr:uid="{00000000-0005-0000-0000-00007F830000}"/>
    <cellStyle name="Normal 9 3 2 2 7" xfId="38643" xr:uid="{00000000-0005-0000-0000-000080830000}"/>
    <cellStyle name="Normal 9 3 2 3" xfId="7671" xr:uid="{00000000-0005-0000-0000-000081830000}"/>
    <cellStyle name="Normal 9 3 2 3 2" xfId="7672" xr:uid="{00000000-0005-0000-0000-000082830000}"/>
    <cellStyle name="Normal 9 3 2 3 2 2" xfId="38654" xr:uid="{00000000-0005-0000-0000-000083830000}"/>
    <cellStyle name="Normal 9 3 2 3 2 3" xfId="38653" xr:uid="{00000000-0005-0000-0000-000084830000}"/>
    <cellStyle name="Normal 9 3 2 3 3" xfId="38655" xr:uid="{00000000-0005-0000-0000-000085830000}"/>
    <cellStyle name="Normal 9 3 2 3 3 2" xfId="38656" xr:uid="{00000000-0005-0000-0000-000086830000}"/>
    <cellStyle name="Normal 9 3 2 3 4" xfId="38657" xr:uid="{00000000-0005-0000-0000-000087830000}"/>
    <cellStyle name="Normal 9 3 2 3 4 2" xfId="38658" xr:uid="{00000000-0005-0000-0000-000088830000}"/>
    <cellStyle name="Normal 9 3 2 3 5" xfId="38659" xr:uid="{00000000-0005-0000-0000-000089830000}"/>
    <cellStyle name="Normal 9 3 2 3 6" xfId="38660" xr:uid="{00000000-0005-0000-0000-00008A830000}"/>
    <cellStyle name="Normal 9 3 2 3 7" xfId="38652" xr:uid="{00000000-0005-0000-0000-00008B830000}"/>
    <cellStyle name="Normal 9 3 2 4" xfId="7673" xr:uid="{00000000-0005-0000-0000-00008C830000}"/>
    <cellStyle name="Normal 9 3 2 4 2" xfId="7674" xr:uid="{00000000-0005-0000-0000-00008D830000}"/>
    <cellStyle name="Normal 9 3 2 4 2 2" xfId="38663" xr:uid="{00000000-0005-0000-0000-00008E830000}"/>
    <cellStyle name="Normal 9 3 2 4 2 3" xfId="38662" xr:uid="{00000000-0005-0000-0000-00008F830000}"/>
    <cellStyle name="Normal 9 3 2 4 3" xfId="38664" xr:uid="{00000000-0005-0000-0000-000090830000}"/>
    <cellStyle name="Normal 9 3 2 4 3 2" xfId="38665" xr:uid="{00000000-0005-0000-0000-000091830000}"/>
    <cellStyle name="Normal 9 3 2 4 4" xfId="38666" xr:uid="{00000000-0005-0000-0000-000092830000}"/>
    <cellStyle name="Normal 9 3 2 4 4 2" xfId="38667" xr:uid="{00000000-0005-0000-0000-000093830000}"/>
    <cellStyle name="Normal 9 3 2 4 5" xfId="38668" xr:uid="{00000000-0005-0000-0000-000094830000}"/>
    <cellStyle name="Normal 9 3 2 4 6" xfId="38669" xr:uid="{00000000-0005-0000-0000-000095830000}"/>
    <cellStyle name="Normal 9 3 2 4 7" xfId="38661" xr:uid="{00000000-0005-0000-0000-000096830000}"/>
    <cellStyle name="Normal 9 3 2 5" xfId="7675" xr:uid="{00000000-0005-0000-0000-000097830000}"/>
    <cellStyle name="Normal 9 3 2 5 2" xfId="38671" xr:uid="{00000000-0005-0000-0000-000098830000}"/>
    <cellStyle name="Normal 9 3 2 5 2 2" xfId="38672" xr:uid="{00000000-0005-0000-0000-000099830000}"/>
    <cellStyle name="Normal 9 3 2 5 3" xfId="38673" xr:uid="{00000000-0005-0000-0000-00009A830000}"/>
    <cellStyle name="Normal 9 3 2 5 3 2" xfId="38674" xr:uid="{00000000-0005-0000-0000-00009B830000}"/>
    <cellStyle name="Normal 9 3 2 5 4" xfId="38675" xr:uid="{00000000-0005-0000-0000-00009C830000}"/>
    <cellStyle name="Normal 9 3 2 5 4 2" xfId="38676" xr:uid="{00000000-0005-0000-0000-00009D830000}"/>
    <cellStyle name="Normal 9 3 2 5 5" xfId="38677" xr:uid="{00000000-0005-0000-0000-00009E830000}"/>
    <cellStyle name="Normal 9 3 2 5 6" xfId="38678" xr:uid="{00000000-0005-0000-0000-00009F830000}"/>
    <cellStyle name="Normal 9 3 2 5 7" xfId="38670" xr:uid="{00000000-0005-0000-0000-0000A0830000}"/>
    <cellStyle name="Normal 9 3 2 6" xfId="38679" xr:uid="{00000000-0005-0000-0000-0000A1830000}"/>
    <cellStyle name="Normal 9 3 2 6 2" xfId="38680" xr:uid="{00000000-0005-0000-0000-0000A2830000}"/>
    <cellStyle name="Normal 9 3 2 6 2 2" xfId="38681" xr:uid="{00000000-0005-0000-0000-0000A3830000}"/>
    <cellStyle name="Normal 9 3 2 6 3" xfId="38682" xr:uid="{00000000-0005-0000-0000-0000A4830000}"/>
    <cellStyle name="Normal 9 3 2 6 3 2" xfId="38683" xr:uid="{00000000-0005-0000-0000-0000A5830000}"/>
    <cellStyle name="Normal 9 3 2 6 4" xfId="38684" xr:uid="{00000000-0005-0000-0000-0000A6830000}"/>
    <cellStyle name="Normal 9 3 2 6 5" xfId="38685" xr:uid="{00000000-0005-0000-0000-0000A7830000}"/>
    <cellStyle name="Normal 9 3 2 7" xfId="38686" xr:uid="{00000000-0005-0000-0000-0000A8830000}"/>
    <cellStyle name="Normal 9 3 2 7 2" xfId="38687" xr:uid="{00000000-0005-0000-0000-0000A9830000}"/>
    <cellStyle name="Normal 9 3 2 8" xfId="38688" xr:uid="{00000000-0005-0000-0000-0000AA830000}"/>
    <cellStyle name="Normal 9 3 2 8 2" xfId="38689" xr:uid="{00000000-0005-0000-0000-0000AB830000}"/>
    <cellStyle name="Normal 9 3 2 9" xfId="38690" xr:uid="{00000000-0005-0000-0000-0000AC830000}"/>
    <cellStyle name="Normal 9 3 2 9 2" xfId="38691" xr:uid="{00000000-0005-0000-0000-0000AD830000}"/>
    <cellStyle name="Normal 9 3 3" xfId="7676" xr:uid="{00000000-0005-0000-0000-0000AE830000}"/>
    <cellStyle name="Normal 9 3 3 10" xfId="38693" xr:uid="{00000000-0005-0000-0000-0000AF830000}"/>
    <cellStyle name="Normal 9 3 3 11" xfId="38692" xr:uid="{00000000-0005-0000-0000-0000B0830000}"/>
    <cellStyle name="Normal 9 3 3 2" xfId="7677" xr:uid="{00000000-0005-0000-0000-0000B1830000}"/>
    <cellStyle name="Normal 9 3 3 2 2" xfId="7678" xr:uid="{00000000-0005-0000-0000-0000B2830000}"/>
    <cellStyle name="Normal 9 3 3 2 2 2" xfId="38696" xr:uid="{00000000-0005-0000-0000-0000B3830000}"/>
    <cellStyle name="Normal 9 3 3 2 2 3" xfId="38695" xr:uid="{00000000-0005-0000-0000-0000B4830000}"/>
    <cellStyle name="Normal 9 3 3 2 3" xfId="38697" xr:uid="{00000000-0005-0000-0000-0000B5830000}"/>
    <cellStyle name="Normal 9 3 3 2 3 2" xfId="38698" xr:uid="{00000000-0005-0000-0000-0000B6830000}"/>
    <cellStyle name="Normal 9 3 3 2 4" xfId="38699" xr:uid="{00000000-0005-0000-0000-0000B7830000}"/>
    <cellStyle name="Normal 9 3 3 2 4 2" xfId="38700" xr:uid="{00000000-0005-0000-0000-0000B8830000}"/>
    <cellStyle name="Normal 9 3 3 2 5" xfId="38701" xr:uid="{00000000-0005-0000-0000-0000B9830000}"/>
    <cellStyle name="Normal 9 3 3 2 6" xfId="38702" xr:uid="{00000000-0005-0000-0000-0000BA830000}"/>
    <cellStyle name="Normal 9 3 3 2 7" xfId="38694" xr:uid="{00000000-0005-0000-0000-0000BB830000}"/>
    <cellStyle name="Normal 9 3 3 3" xfId="7679" xr:uid="{00000000-0005-0000-0000-0000BC830000}"/>
    <cellStyle name="Normal 9 3 3 3 2" xfId="7680" xr:uid="{00000000-0005-0000-0000-0000BD830000}"/>
    <cellStyle name="Normal 9 3 3 3 2 2" xfId="38705" xr:uid="{00000000-0005-0000-0000-0000BE830000}"/>
    <cellStyle name="Normal 9 3 3 3 2 3" xfId="38704" xr:uid="{00000000-0005-0000-0000-0000BF830000}"/>
    <cellStyle name="Normal 9 3 3 3 3" xfId="38706" xr:uid="{00000000-0005-0000-0000-0000C0830000}"/>
    <cellStyle name="Normal 9 3 3 3 3 2" xfId="38707" xr:uid="{00000000-0005-0000-0000-0000C1830000}"/>
    <cellStyle name="Normal 9 3 3 3 4" xfId="38708" xr:uid="{00000000-0005-0000-0000-0000C2830000}"/>
    <cellStyle name="Normal 9 3 3 3 4 2" xfId="38709" xr:uid="{00000000-0005-0000-0000-0000C3830000}"/>
    <cellStyle name="Normal 9 3 3 3 5" xfId="38710" xr:uid="{00000000-0005-0000-0000-0000C4830000}"/>
    <cellStyle name="Normal 9 3 3 3 6" xfId="38711" xr:uid="{00000000-0005-0000-0000-0000C5830000}"/>
    <cellStyle name="Normal 9 3 3 3 7" xfId="38703" xr:uid="{00000000-0005-0000-0000-0000C6830000}"/>
    <cellStyle name="Normal 9 3 3 4" xfId="7681" xr:uid="{00000000-0005-0000-0000-0000C7830000}"/>
    <cellStyle name="Normal 9 3 3 4 2" xfId="38713" xr:uid="{00000000-0005-0000-0000-0000C8830000}"/>
    <cellStyle name="Normal 9 3 3 4 2 2" xfId="38714" xr:uid="{00000000-0005-0000-0000-0000C9830000}"/>
    <cellStyle name="Normal 9 3 3 4 3" xfId="38715" xr:uid="{00000000-0005-0000-0000-0000CA830000}"/>
    <cellStyle name="Normal 9 3 3 4 3 2" xfId="38716" xr:uid="{00000000-0005-0000-0000-0000CB830000}"/>
    <cellStyle name="Normal 9 3 3 4 4" xfId="38717" xr:uid="{00000000-0005-0000-0000-0000CC830000}"/>
    <cellStyle name="Normal 9 3 3 4 4 2" xfId="38718" xr:uid="{00000000-0005-0000-0000-0000CD830000}"/>
    <cellStyle name="Normal 9 3 3 4 5" xfId="38719" xr:uid="{00000000-0005-0000-0000-0000CE830000}"/>
    <cellStyle name="Normal 9 3 3 4 6" xfId="38720" xr:uid="{00000000-0005-0000-0000-0000CF830000}"/>
    <cellStyle name="Normal 9 3 3 4 7" xfId="38712" xr:uid="{00000000-0005-0000-0000-0000D0830000}"/>
    <cellStyle name="Normal 9 3 3 5" xfId="38721" xr:uid="{00000000-0005-0000-0000-0000D1830000}"/>
    <cellStyle name="Normal 9 3 3 5 2" xfId="38722" xr:uid="{00000000-0005-0000-0000-0000D2830000}"/>
    <cellStyle name="Normal 9 3 3 5 2 2" xfId="38723" xr:uid="{00000000-0005-0000-0000-0000D3830000}"/>
    <cellStyle name="Normal 9 3 3 5 3" xfId="38724" xr:uid="{00000000-0005-0000-0000-0000D4830000}"/>
    <cellStyle name="Normal 9 3 3 5 3 2" xfId="38725" xr:uid="{00000000-0005-0000-0000-0000D5830000}"/>
    <cellStyle name="Normal 9 3 3 5 4" xfId="38726" xr:uid="{00000000-0005-0000-0000-0000D6830000}"/>
    <cellStyle name="Normal 9 3 3 5 5" xfId="38727" xr:uid="{00000000-0005-0000-0000-0000D7830000}"/>
    <cellStyle name="Normal 9 3 3 6" xfId="38728" xr:uid="{00000000-0005-0000-0000-0000D8830000}"/>
    <cellStyle name="Normal 9 3 3 6 2" xfId="38729" xr:uid="{00000000-0005-0000-0000-0000D9830000}"/>
    <cellStyle name="Normal 9 3 3 7" xfId="38730" xr:uid="{00000000-0005-0000-0000-0000DA830000}"/>
    <cellStyle name="Normal 9 3 3 7 2" xfId="38731" xr:uid="{00000000-0005-0000-0000-0000DB830000}"/>
    <cellStyle name="Normal 9 3 3 8" xfId="38732" xr:uid="{00000000-0005-0000-0000-0000DC830000}"/>
    <cellStyle name="Normal 9 3 3 8 2" xfId="38733" xr:uid="{00000000-0005-0000-0000-0000DD830000}"/>
    <cellStyle name="Normal 9 3 3 9" xfId="38734" xr:uid="{00000000-0005-0000-0000-0000DE830000}"/>
    <cellStyle name="Normal 9 3 4" xfId="7682" xr:uid="{00000000-0005-0000-0000-0000DF830000}"/>
    <cellStyle name="Normal 9 3 4 10" xfId="38736" xr:uid="{00000000-0005-0000-0000-0000E0830000}"/>
    <cellStyle name="Normal 9 3 4 11" xfId="38735" xr:uid="{00000000-0005-0000-0000-0000E1830000}"/>
    <cellStyle name="Normal 9 3 4 2" xfId="7683" xr:uid="{00000000-0005-0000-0000-0000E2830000}"/>
    <cellStyle name="Normal 9 3 4 2 2" xfId="38738" xr:uid="{00000000-0005-0000-0000-0000E3830000}"/>
    <cellStyle name="Normal 9 3 4 2 2 2" xfId="38739" xr:uid="{00000000-0005-0000-0000-0000E4830000}"/>
    <cellStyle name="Normal 9 3 4 2 3" xfId="38740" xr:uid="{00000000-0005-0000-0000-0000E5830000}"/>
    <cellStyle name="Normal 9 3 4 2 3 2" xfId="38741" xr:uid="{00000000-0005-0000-0000-0000E6830000}"/>
    <cellStyle name="Normal 9 3 4 2 4" xfId="38742" xr:uid="{00000000-0005-0000-0000-0000E7830000}"/>
    <cellStyle name="Normal 9 3 4 2 4 2" xfId="38743" xr:uid="{00000000-0005-0000-0000-0000E8830000}"/>
    <cellStyle name="Normal 9 3 4 2 5" xfId="38744" xr:uid="{00000000-0005-0000-0000-0000E9830000}"/>
    <cellStyle name="Normal 9 3 4 2 6" xfId="38745" xr:uid="{00000000-0005-0000-0000-0000EA830000}"/>
    <cellStyle name="Normal 9 3 4 2 7" xfId="38737" xr:uid="{00000000-0005-0000-0000-0000EB830000}"/>
    <cellStyle name="Normal 9 3 4 3" xfId="7684" xr:uid="{00000000-0005-0000-0000-0000EC830000}"/>
    <cellStyle name="Normal 9 3 4 3 2" xfId="38747" xr:uid="{00000000-0005-0000-0000-0000ED830000}"/>
    <cellStyle name="Normal 9 3 4 3 2 2" xfId="38748" xr:uid="{00000000-0005-0000-0000-0000EE830000}"/>
    <cellStyle name="Normal 9 3 4 3 3" xfId="38749" xr:uid="{00000000-0005-0000-0000-0000EF830000}"/>
    <cellStyle name="Normal 9 3 4 3 3 2" xfId="38750" xr:uid="{00000000-0005-0000-0000-0000F0830000}"/>
    <cellStyle name="Normal 9 3 4 3 4" xfId="38751" xr:uid="{00000000-0005-0000-0000-0000F1830000}"/>
    <cellStyle name="Normal 9 3 4 3 4 2" xfId="38752" xr:uid="{00000000-0005-0000-0000-0000F2830000}"/>
    <cellStyle name="Normal 9 3 4 3 5" xfId="38753" xr:uid="{00000000-0005-0000-0000-0000F3830000}"/>
    <cellStyle name="Normal 9 3 4 3 6" xfId="38754" xr:uid="{00000000-0005-0000-0000-0000F4830000}"/>
    <cellStyle name="Normal 9 3 4 3 7" xfId="38746" xr:uid="{00000000-0005-0000-0000-0000F5830000}"/>
    <cellStyle name="Normal 9 3 4 4" xfId="38755" xr:uid="{00000000-0005-0000-0000-0000F6830000}"/>
    <cellStyle name="Normal 9 3 4 4 2" xfId="38756" xr:uid="{00000000-0005-0000-0000-0000F7830000}"/>
    <cellStyle name="Normal 9 3 4 4 2 2" xfId="38757" xr:uid="{00000000-0005-0000-0000-0000F8830000}"/>
    <cellStyle name="Normal 9 3 4 4 3" xfId="38758" xr:uid="{00000000-0005-0000-0000-0000F9830000}"/>
    <cellStyle name="Normal 9 3 4 4 3 2" xfId="38759" xr:uid="{00000000-0005-0000-0000-0000FA830000}"/>
    <cellStyle name="Normal 9 3 4 4 4" xfId="38760" xr:uid="{00000000-0005-0000-0000-0000FB830000}"/>
    <cellStyle name="Normal 9 3 4 4 4 2" xfId="38761" xr:uid="{00000000-0005-0000-0000-0000FC830000}"/>
    <cellStyle name="Normal 9 3 4 4 5" xfId="38762" xr:uid="{00000000-0005-0000-0000-0000FD830000}"/>
    <cellStyle name="Normal 9 3 4 4 6" xfId="38763" xr:uid="{00000000-0005-0000-0000-0000FE830000}"/>
    <cellStyle name="Normal 9 3 4 5" xfId="38764" xr:uid="{00000000-0005-0000-0000-0000FF830000}"/>
    <cellStyle name="Normal 9 3 4 5 2" xfId="38765" xr:uid="{00000000-0005-0000-0000-000000840000}"/>
    <cellStyle name="Normal 9 3 4 5 2 2" xfId="38766" xr:uid="{00000000-0005-0000-0000-000001840000}"/>
    <cellStyle name="Normal 9 3 4 5 3" xfId="38767" xr:uid="{00000000-0005-0000-0000-000002840000}"/>
    <cellStyle name="Normal 9 3 4 5 3 2" xfId="38768" xr:uid="{00000000-0005-0000-0000-000003840000}"/>
    <cellStyle name="Normal 9 3 4 5 4" xfId="38769" xr:uid="{00000000-0005-0000-0000-000004840000}"/>
    <cellStyle name="Normal 9 3 4 5 5" xfId="38770" xr:uid="{00000000-0005-0000-0000-000005840000}"/>
    <cellStyle name="Normal 9 3 4 6" xfId="38771" xr:uid="{00000000-0005-0000-0000-000006840000}"/>
    <cellStyle name="Normal 9 3 4 6 2" xfId="38772" xr:uid="{00000000-0005-0000-0000-000007840000}"/>
    <cellStyle name="Normal 9 3 4 7" xfId="38773" xr:uid="{00000000-0005-0000-0000-000008840000}"/>
    <cellStyle name="Normal 9 3 4 7 2" xfId="38774" xr:uid="{00000000-0005-0000-0000-000009840000}"/>
    <cellStyle name="Normal 9 3 4 8" xfId="38775" xr:uid="{00000000-0005-0000-0000-00000A840000}"/>
    <cellStyle name="Normal 9 3 4 8 2" xfId="38776" xr:uid="{00000000-0005-0000-0000-00000B840000}"/>
    <cellStyle name="Normal 9 3 4 9" xfId="38777" xr:uid="{00000000-0005-0000-0000-00000C840000}"/>
    <cellStyle name="Normal 9 3 5" xfId="7685" xr:uid="{00000000-0005-0000-0000-00000D840000}"/>
    <cellStyle name="Normal 9 3 5 2" xfId="7686" xr:uid="{00000000-0005-0000-0000-00000E840000}"/>
    <cellStyle name="Normal 9 3 5 2 2" xfId="38780" xr:uid="{00000000-0005-0000-0000-00000F840000}"/>
    <cellStyle name="Normal 9 3 5 2 3" xfId="38779" xr:uid="{00000000-0005-0000-0000-000010840000}"/>
    <cellStyle name="Normal 9 3 5 3" xfId="38781" xr:uid="{00000000-0005-0000-0000-000011840000}"/>
    <cellStyle name="Normal 9 3 5 3 2" xfId="38782" xr:uid="{00000000-0005-0000-0000-000012840000}"/>
    <cellStyle name="Normal 9 3 5 4" xfId="38783" xr:uid="{00000000-0005-0000-0000-000013840000}"/>
    <cellStyle name="Normal 9 3 5 4 2" xfId="38784" xr:uid="{00000000-0005-0000-0000-000014840000}"/>
    <cellStyle name="Normal 9 3 5 5" xfId="38785" xr:uid="{00000000-0005-0000-0000-000015840000}"/>
    <cellStyle name="Normal 9 3 5 6" xfId="38786" xr:uid="{00000000-0005-0000-0000-000016840000}"/>
    <cellStyle name="Normal 9 3 5 7" xfId="38778" xr:uid="{00000000-0005-0000-0000-000017840000}"/>
    <cellStyle name="Normal 9 3 6" xfId="7687" xr:uid="{00000000-0005-0000-0000-000018840000}"/>
    <cellStyle name="Normal 9 3 6 2" xfId="7688" xr:uid="{00000000-0005-0000-0000-000019840000}"/>
    <cellStyle name="Normal 9 3 6 2 2" xfId="38789" xr:uid="{00000000-0005-0000-0000-00001A840000}"/>
    <cellStyle name="Normal 9 3 6 2 3" xfId="38788" xr:uid="{00000000-0005-0000-0000-00001B840000}"/>
    <cellStyle name="Normal 9 3 6 3" xfId="38790" xr:uid="{00000000-0005-0000-0000-00001C840000}"/>
    <cellStyle name="Normal 9 3 6 3 2" xfId="38791" xr:uid="{00000000-0005-0000-0000-00001D840000}"/>
    <cellStyle name="Normal 9 3 6 4" xfId="38792" xr:uid="{00000000-0005-0000-0000-00001E840000}"/>
    <cellStyle name="Normal 9 3 6 4 2" xfId="38793" xr:uid="{00000000-0005-0000-0000-00001F840000}"/>
    <cellStyle name="Normal 9 3 6 5" xfId="38794" xr:uid="{00000000-0005-0000-0000-000020840000}"/>
    <cellStyle name="Normal 9 3 6 6" xfId="38795" xr:uid="{00000000-0005-0000-0000-000021840000}"/>
    <cellStyle name="Normal 9 3 6 7" xfId="38787" xr:uid="{00000000-0005-0000-0000-000022840000}"/>
    <cellStyle name="Normal 9 3 7" xfId="7689" xr:uid="{00000000-0005-0000-0000-000023840000}"/>
    <cellStyle name="Normal 9 3 7 2" xfId="38797" xr:uid="{00000000-0005-0000-0000-000024840000}"/>
    <cellStyle name="Normal 9 3 7 2 2" xfId="38798" xr:uid="{00000000-0005-0000-0000-000025840000}"/>
    <cellStyle name="Normal 9 3 7 3" xfId="38799" xr:uid="{00000000-0005-0000-0000-000026840000}"/>
    <cellStyle name="Normal 9 3 7 3 2" xfId="38800" xr:uid="{00000000-0005-0000-0000-000027840000}"/>
    <cellStyle name="Normal 9 3 7 4" xfId="38801" xr:uid="{00000000-0005-0000-0000-000028840000}"/>
    <cellStyle name="Normal 9 3 7 4 2" xfId="38802" xr:uid="{00000000-0005-0000-0000-000029840000}"/>
    <cellStyle name="Normal 9 3 7 5" xfId="38803" xr:uid="{00000000-0005-0000-0000-00002A840000}"/>
    <cellStyle name="Normal 9 3 7 6" xfId="38804" xr:uid="{00000000-0005-0000-0000-00002B840000}"/>
    <cellStyle name="Normal 9 3 7 7" xfId="38796" xr:uid="{00000000-0005-0000-0000-00002C840000}"/>
    <cellStyle name="Normal 9 3 8" xfId="38805" xr:uid="{00000000-0005-0000-0000-00002D840000}"/>
    <cellStyle name="Normal 9 3 8 2" xfId="38806" xr:uid="{00000000-0005-0000-0000-00002E840000}"/>
    <cellStyle name="Normal 9 3 8 2 2" xfId="38807" xr:uid="{00000000-0005-0000-0000-00002F840000}"/>
    <cellStyle name="Normal 9 3 8 3" xfId="38808" xr:uid="{00000000-0005-0000-0000-000030840000}"/>
    <cellStyle name="Normal 9 3 8 3 2" xfId="38809" xr:uid="{00000000-0005-0000-0000-000031840000}"/>
    <cellStyle name="Normal 9 3 8 4" xfId="38810" xr:uid="{00000000-0005-0000-0000-000032840000}"/>
    <cellStyle name="Normal 9 3 8 5" xfId="38811" xr:uid="{00000000-0005-0000-0000-000033840000}"/>
    <cellStyle name="Normal 9 3 9" xfId="38812" xr:uid="{00000000-0005-0000-0000-000034840000}"/>
    <cellStyle name="Normal 9 3 9 2" xfId="38813" xr:uid="{00000000-0005-0000-0000-000035840000}"/>
    <cellStyle name="Normal 9 4" xfId="7690" xr:uid="{00000000-0005-0000-0000-000036840000}"/>
    <cellStyle name="Normal 9 4 10" xfId="38815" xr:uid="{00000000-0005-0000-0000-000037840000}"/>
    <cellStyle name="Normal 9 4 10 2" xfId="38816" xr:uid="{00000000-0005-0000-0000-000038840000}"/>
    <cellStyle name="Normal 9 4 11" xfId="38817" xr:uid="{00000000-0005-0000-0000-000039840000}"/>
    <cellStyle name="Normal 9 4 12" xfId="38818" xr:uid="{00000000-0005-0000-0000-00003A840000}"/>
    <cellStyle name="Normal 9 4 13" xfId="38814" xr:uid="{00000000-0005-0000-0000-00003B840000}"/>
    <cellStyle name="Normal 9 4 2" xfId="7691" xr:uid="{00000000-0005-0000-0000-00003C840000}"/>
    <cellStyle name="Normal 9 4 2 10" xfId="38820" xr:uid="{00000000-0005-0000-0000-00003D840000}"/>
    <cellStyle name="Normal 9 4 2 11" xfId="38819" xr:uid="{00000000-0005-0000-0000-00003E840000}"/>
    <cellStyle name="Normal 9 4 2 2" xfId="7692" xr:uid="{00000000-0005-0000-0000-00003F840000}"/>
    <cellStyle name="Normal 9 4 2 2 2" xfId="7693" xr:uid="{00000000-0005-0000-0000-000040840000}"/>
    <cellStyle name="Normal 9 4 2 2 2 2" xfId="38823" xr:uid="{00000000-0005-0000-0000-000041840000}"/>
    <cellStyle name="Normal 9 4 2 2 2 3" xfId="38822" xr:uid="{00000000-0005-0000-0000-000042840000}"/>
    <cellStyle name="Normal 9 4 2 2 3" xfId="7694" xr:uid="{00000000-0005-0000-0000-000043840000}"/>
    <cellStyle name="Normal 9 4 2 2 3 2" xfId="38825" xr:uid="{00000000-0005-0000-0000-000044840000}"/>
    <cellStyle name="Normal 9 4 2 2 3 3" xfId="38824" xr:uid="{00000000-0005-0000-0000-000045840000}"/>
    <cellStyle name="Normal 9 4 2 2 4" xfId="38826" xr:uid="{00000000-0005-0000-0000-000046840000}"/>
    <cellStyle name="Normal 9 4 2 2 4 2" xfId="38827" xr:uid="{00000000-0005-0000-0000-000047840000}"/>
    <cellStyle name="Normal 9 4 2 2 5" xfId="38828" xr:uid="{00000000-0005-0000-0000-000048840000}"/>
    <cellStyle name="Normal 9 4 2 2 6" xfId="38829" xr:uid="{00000000-0005-0000-0000-000049840000}"/>
    <cellStyle name="Normal 9 4 2 2 7" xfId="38821" xr:uid="{00000000-0005-0000-0000-00004A840000}"/>
    <cellStyle name="Normal 9 4 2 3" xfId="7695" xr:uid="{00000000-0005-0000-0000-00004B840000}"/>
    <cellStyle name="Normal 9 4 2 3 2" xfId="7696" xr:uid="{00000000-0005-0000-0000-00004C840000}"/>
    <cellStyle name="Normal 9 4 2 3 2 2" xfId="38832" xr:uid="{00000000-0005-0000-0000-00004D840000}"/>
    <cellStyle name="Normal 9 4 2 3 2 3" xfId="38831" xr:uid="{00000000-0005-0000-0000-00004E840000}"/>
    <cellStyle name="Normal 9 4 2 3 3" xfId="38833" xr:uid="{00000000-0005-0000-0000-00004F840000}"/>
    <cellStyle name="Normal 9 4 2 3 3 2" xfId="38834" xr:uid="{00000000-0005-0000-0000-000050840000}"/>
    <cellStyle name="Normal 9 4 2 3 4" xfId="38835" xr:uid="{00000000-0005-0000-0000-000051840000}"/>
    <cellStyle name="Normal 9 4 2 3 4 2" xfId="38836" xr:uid="{00000000-0005-0000-0000-000052840000}"/>
    <cellStyle name="Normal 9 4 2 3 5" xfId="38837" xr:uid="{00000000-0005-0000-0000-000053840000}"/>
    <cellStyle name="Normal 9 4 2 3 6" xfId="38838" xr:uid="{00000000-0005-0000-0000-000054840000}"/>
    <cellStyle name="Normal 9 4 2 3 7" xfId="38830" xr:uid="{00000000-0005-0000-0000-000055840000}"/>
    <cellStyle name="Normal 9 4 2 4" xfId="7697" xr:uid="{00000000-0005-0000-0000-000056840000}"/>
    <cellStyle name="Normal 9 4 2 4 2" xfId="7698" xr:uid="{00000000-0005-0000-0000-000057840000}"/>
    <cellStyle name="Normal 9 4 2 4 2 2" xfId="38841" xr:uid="{00000000-0005-0000-0000-000058840000}"/>
    <cellStyle name="Normal 9 4 2 4 2 3" xfId="38840" xr:uid="{00000000-0005-0000-0000-000059840000}"/>
    <cellStyle name="Normal 9 4 2 4 3" xfId="38842" xr:uid="{00000000-0005-0000-0000-00005A840000}"/>
    <cellStyle name="Normal 9 4 2 4 3 2" xfId="38843" xr:uid="{00000000-0005-0000-0000-00005B840000}"/>
    <cellStyle name="Normal 9 4 2 4 4" xfId="38844" xr:uid="{00000000-0005-0000-0000-00005C840000}"/>
    <cellStyle name="Normal 9 4 2 4 4 2" xfId="38845" xr:uid="{00000000-0005-0000-0000-00005D840000}"/>
    <cellStyle name="Normal 9 4 2 4 5" xfId="38846" xr:uid="{00000000-0005-0000-0000-00005E840000}"/>
    <cellStyle name="Normal 9 4 2 4 6" xfId="38847" xr:uid="{00000000-0005-0000-0000-00005F840000}"/>
    <cellStyle name="Normal 9 4 2 4 7" xfId="38839" xr:uid="{00000000-0005-0000-0000-000060840000}"/>
    <cellStyle name="Normal 9 4 2 5" xfId="7699" xr:uid="{00000000-0005-0000-0000-000061840000}"/>
    <cellStyle name="Normal 9 4 2 5 2" xfId="38849" xr:uid="{00000000-0005-0000-0000-000062840000}"/>
    <cellStyle name="Normal 9 4 2 5 2 2" xfId="38850" xr:uid="{00000000-0005-0000-0000-000063840000}"/>
    <cellStyle name="Normal 9 4 2 5 3" xfId="38851" xr:uid="{00000000-0005-0000-0000-000064840000}"/>
    <cellStyle name="Normal 9 4 2 5 3 2" xfId="38852" xr:uid="{00000000-0005-0000-0000-000065840000}"/>
    <cellStyle name="Normal 9 4 2 5 4" xfId="38853" xr:uid="{00000000-0005-0000-0000-000066840000}"/>
    <cellStyle name="Normal 9 4 2 5 5" xfId="38854" xr:uid="{00000000-0005-0000-0000-000067840000}"/>
    <cellStyle name="Normal 9 4 2 5 6" xfId="38848" xr:uid="{00000000-0005-0000-0000-000068840000}"/>
    <cellStyle name="Normal 9 4 2 6" xfId="38855" xr:uid="{00000000-0005-0000-0000-000069840000}"/>
    <cellStyle name="Normal 9 4 2 6 2" xfId="38856" xr:uid="{00000000-0005-0000-0000-00006A840000}"/>
    <cellStyle name="Normal 9 4 2 7" xfId="38857" xr:uid="{00000000-0005-0000-0000-00006B840000}"/>
    <cellStyle name="Normal 9 4 2 7 2" xfId="38858" xr:uid="{00000000-0005-0000-0000-00006C840000}"/>
    <cellStyle name="Normal 9 4 2 8" xfId="38859" xr:uid="{00000000-0005-0000-0000-00006D840000}"/>
    <cellStyle name="Normal 9 4 2 8 2" xfId="38860" xr:uid="{00000000-0005-0000-0000-00006E840000}"/>
    <cellStyle name="Normal 9 4 2 9" xfId="38861" xr:uid="{00000000-0005-0000-0000-00006F840000}"/>
    <cellStyle name="Normal 9 4 3" xfId="7700" xr:uid="{00000000-0005-0000-0000-000070840000}"/>
    <cellStyle name="Normal 9 4 3 10" xfId="38863" xr:uid="{00000000-0005-0000-0000-000071840000}"/>
    <cellStyle name="Normal 9 4 3 11" xfId="38862" xr:uid="{00000000-0005-0000-0000-000072840000}"/>
    <cellStyle name="Normal 9 4 3 2" xfId="7701" xr:uid="{00000000-0005-0000-0000-000073840000}"/>
    <cellStyle name="Normal 9 4 3 2 2" xfId="7702" xr:uid="{00000000-0005-0000-0000-000074840000}"/>
    <cellStyle name="Normal 9 4 3 2 2 2" xfId="38866" xr:uid="{00000000-0005-0000-0000-000075840000}"/>
    <cellStyle name="Normal 9 4 3 2 2 3" xfId="38865" xr:uid="{00000000-0005-0000-0000-000076840000}"/>
    <cellStyle name="Normal 9 4 3 2 3" xfId="38867" xr:uid="{00000000-0005-0000-0000-000077840000}"/>
    <cellStyle name="Normal 9 4 3 2 3 2" xfId="38868" xr:uid="{00000000-0005-0000-0000-000078840000}"/>
    <cellStyle name="Normal 9 4 3 2 4" xfId="38869" xr:uid="{00000000-0005-0000-0000-000079840000}"/>
    <cellStyle name="Normal 9 4 3 2 4 2" xfId="38870" xr:uid="{00000000-0005-0000-0000-00007A840000}"/>
    <cellStyle name="Normal 9 4 3 2 5" xfId="38871" xr:uid="{00000000-0005-0000-0000-00007B840000}"/>
    <cellStyle name="Normal 9 4 3 2 6" xfId="38872" xr:uid="{00000000-0005-0000-0000-00007C840000}"/>
    <cellStyle name="Normal 9 4 3 2 7" xfId="38864" xr:uid="{00000000-0005-0000-0000-00007D840000}"/>
    <cellStyle name="Normal 9 4 3 3" xfId="7703" xr:uid="{00000000-0005-0000-0000-00007E840000}"/>
    <cellStyle name="Normal 9 4 3 3 2" xfId="7704" xr:uid="{00000000-0005-0000-0000-00007F840000}"/>
    <cellStyle name="Normal 9 4 3 3 2 2" xfId="38875" xr:uid="{00000000-0005-0000-0000-000080840000}"/>
    <cellStyle name="Normal 9 4 3 3 2 3" xfId="38874" xr:uid="{00000000-0005-0000-0000-000081840000}"/>
    <cellStyle name="Normal 9 4 3 3 3" xfId="38876" xr:uid="{00000000-0005-0000-0000-000082840000}"/>
    <cellStyle name="Normal 9 4 3 3 3 2" xfId="38877" xr:uid="{00000000-0005-0000-0000-000083840000}"/>
    <cellStyle name="Normal 9 4 3 3 4" xfId="38878" xr:uid="{00000000-0005-0000-0000-000084840000}"/>
    <cellStyle name="Normal 9 4 3 3 4 2" xfId="38879" xr:uid="{00000000-0005-0000-0000-000085840000}"/>
    <cellStyle name="Normal 9 4 3 3 5" xfId="38880" xr:uid="{00000000-0005-0000-0000-000086840000}"/>
    <cellStyle name="Normal 9 4 3 3 6" xfId="38881" xr:uid="{00000000-0005-0000-0000-000087840000}"/>
    <cellStyle name="Normal 9 4 3 3 7" xfId="38873" xr:uid="{00000000-0005-0000-0000-000088840000}"/>
    <cellStyle name="Normal 9 4 3 4" xfId="7705" xr:uid="{00000000-0005-0000-0000-000089840000}"/>
    <cellStyle name="Normal 9 4 3 4 2" xfId="38883" xr:uid="{00000000-0005-0000-0000-00008A840000}"/>
    <cellStyle name="Normal 9 4 3 4 2 2" xfId="38884" xr:uid="{00000000-0005-0000-0000-00008B840000}"/>
    <cellStyle name="Normal 9 4 3 4 3" xfId="38885" xr:uid="{00000000-0005-0000-0000-00008C840000}"/>
    <cellStyle name="Normal 9 4 3 4 3 2" xfId="38886" xr:uid="{00000000-0005-0000-0000-00008D840000}"/>
    <cellStyle name="Normal 9 4 3 4 4" xfId="38887" xr:uid="{00000000-0005-0000-0000-00008E840000}"/>
    <cellStyle name="Normal 9 4 3 4 4 2" xfId="38888" xr:uid="{00000000-0005-0000-0000-00008F840000}"/>
    <cellStyle name="Normal 9 4 3 4 5" xfId="38889" xr:uid="{00000000-0005-0000-0000-000090840000}"/>
    <cellStyle name="Normal 9 4 3 4 6" xfId="38890" xr:uid="{00000000-0005-0000-0000-000091840000}"/>
    <cellStyle name="Normal 9 4 3 4 7" xfId="38882" xr:uid="{00000000-0005-0000-0000-000092840000}"/>
    <cellStyle name="Normal 9 4 3 5" xfId="38891" xr:uid="{00000000-0005-0000-0000-000093840000}"/>
    <cellStyle name="Normal 9 4 3 5 2" xfId="38892" xr:uid="{00000000-0005-0000-0000-000094840000}"/>
    <cellStyle name="Normal 9 4 3 5 2 2" xfId="38893" xr:uid="{00000000-0005-0000-0000-000095840000}"/>
    <cellStyle name="Normal 9 4 3 5 3" xfId="38894" xr:uid="{00000000-0005-0000-0000-000096840000}"/>
    <cellStyle name="Normal 9 4 3 5 3 2" xfId="38895" xr:uid="{00000000-0005-0000-0000-000097840000}"/>
    <cellStyle name="Normal 9 4 3 5 4" xfId="38896" xr:uid="{00000000-0005-0000-0000-000098840000}"/>
    <cellStyle name="Normal 9 4 3 5 5" xfId="38897" xr:uid="{00000000-0005-0000-0000-000099840000}"/>
    <cellStyle name="Normal 9 4 3 6" xfId="38898" xr:uid="{00000000-0005-0000-0000-00009A840000}"/>
    <cellStyle name="Normal 9 4 3 6 2" xfId="38899" xr:uid="{00000000-0005-0000-0000-00009B840000}"/>
    <cellStyle name="Normal 9 4 3 7" xfId="38900" xr:uid="{00000000-0005-0000-0000-00009C840000}"/>
    <cellStyle name="Normal 9 4 3 7 2" xfId="38901" xr:uid="{00000000-0005-0000-0000-00009D840000}"/>
    <cellStyle name="Normal 9 4 3 8" xfId="38902" xr:uid="{00000000-0005-0000-0000-00009E840000}"/>
    <cellStyle name="Normal 9 4 3 8 2" xfId="38903" xr:uid="{00000000-0005-0000-0000-00009F840000}"/>
    <cellStyle name="Normal 9 4 3 9" xfId="38904" xr:uid="{00000000-0005-0000-0000-0000A0840000}"/>
    <cellStyle name="Normal 9 4 4" xfId="7706" xr:uid="{00000000-0005-0000-0000-0000A1840000}"/>
    <cellStyle name="Normal 9 4 4 2" xfId="7707" xr:uid="{00000000-0005-0000-0000-0000A2840000}"/>
    <cellStyle name="Normal 9 4 4 2 2" xfId="38907" xr:uid="{00000000-0005-0000-0000-0000A3840000}"/>
    <cellStyle name="Normal 9 4 4 2 3" xfId="38906" xr:uid="{00000000-0005-0000-0000-0000A4840000}"/>
    <cellStyle name="Normal 9 4 4 3" xfId="7708" xr:uid="{00000000-0005-0000-0000-0000A5840000}"/>
    <cellStyle name="Normal 9 4 4 3 2" xfId="38909" xr:uid="{00000000-0005-0000-0000-0000A6840000}"/>
    <cellStyle name="Normal 9 4 4 3 3" xfId="38908" xr:uid="{00000000-0005-0000-0000-0000A7840000}"/>
    <cellStyle name="Normal 9 4 4 4" xfId="38910" xr:uid="{00000000-0005-0000-0000-0000A8840000}"/>
    <cellStyle name="Normal 9 4 4 4 2" xfId="38911" xr:uid="{00000000-0005-0000-0000-0000A9840000}"/>
    <cellStyle name="Normal 9 4 4 5" xfId="38912" xr:uid="{00000000-0005-0000-0000-0000AA840000}"/>
    <cellStyle name="Normal 9 4 4 6" xfId="38913" xr:uid="{00000000-0005-0000-0000-0000AB840000}"/>
    <cellStyle name="Normal 9 4 4 7" xfId="38905" xr:uid="{00000000-0005-0000-0000-0000AC840000}"/>
    <cellStyle name="Normal 9 4 5" xfId="7709" xr:uid="{00000000-0005-0000-0000-0000AD840000}"/>
    <cellStyle name="Normal 9 4 5 2" xfId="7710" xr:uid="{00000000-0005-0000-0000-0000AE840000}"/>
    <cellStyle name="Normal 9 4 5 2 2" xfId="38916" xr:uid="{00000000-0005-0000-0000-0000AF840000}"/>
    <cellStyle name="Normal 9 4 5 2 3" xfId="38915" xr:uid="{00000000-0005-0000-0000-0000B0840000}"/>
    <cellStyle name="Normal 9 4 5 3" xfId="38917" xr:uid="{00000000-0005-0000-0000-0000B1840000}"/>
    <cellStyle name="Normal 9 4 5 3 2" xfId="38918" xr:uid="{00000000-0005-0000-0000-0000B2840000}"/>
    <cellStyle name="Normal 9 4 5 4" xfId="38919" xr:uid="{00000000-0005-0000-0000-0000B3840000}"/>
    <cellStyle name="Normal 9 4 5 4 2" xfId="38920" xr:uid="{00000000-0005-0000-0000-0000B4840000}"/>
    <cellStyle name="Normal 9 4 5 5" xfId="38921" xr:uid="{00000000-0005-0000-0000-0000B5840000}"/>
    <cellStyle name="Normal 9 4 5 6" xfId="38922" xr:uid="{00000000-0005-0000-0000-0000B6840000}"/>
    <cellStyle name="Normal 9 4 5 7" xfId="38914" xr:uid="{00000000-0005-0000-0000-0000B7840000}"/>
    <cellStyle name="Normal 9 4 6" xfId="7711" xr:uid="{00000000-0005-0000-0000-0000B8840000}"/>
    <cellStyle name="Normal 9 4 6 2" xfId="7712" xr:uid="{00000000-0005-0000-0000-0000B9840000}"/>
    <cellStyle name="Normal 9 4 6 2 2" xfId="38925" xr:uid="{00000000-0005-0000-0000-0000BA840000}"/>
    <cellStyle name="Normal 9 4 6 2 3" xfId="38924" xr:uid="{00000000-0005-0000-0000-0000BB840000}"/>
    <cellStyle name="Normal 9 4 6 3" xfId="38926" xr:uid="{00000000-0005-0000-0000-0000BC840000}"/>
    <cellStyle name="Normal 9 4 6 3 2" xfId="38927" xr:uid="{00000000-0005-0000-0000-0000BD840000}"/>
    <cellStyle name="Normal 9 4 6 4" xfId="38928" xr:uid="{00000000-0005-0000-0000-0000BE840000}"/>
    <cellStyle name="Normal 9 4 6 4 2" xfId="38929" xr:uid="{00000000-0005-0000-0000-0000BF840000}"/>
    <cellStyle name="Normal 9 4 6 5" xfId="38930" xr:uid="{00000000-0005-0000-0000-0000C0840000}"/>
    <cellStyle name="Normal 9 4 6 6" xfId="38931" xr:uid="{00000000-0005-0000-0000-0000C1840000}"/>
    <cellStyle name="Normal 9 4 6 7" xfId="38923" xr:uid="{00000000-0005-0000-0000-0000C2840000}"/>
    <cellStyle name="Normal 9 4 7" xfId="7713" xr:uid="{00000000-0005-0000-0000-0000C3840000}"/>
    <cellStyle name="Normal 9 4 7 2" xfId="38933" xr:uid="{00000000-0005-0000-0000-0000C4840000}"/>
    <cellStyle name="Normal 9 4 7 2 2" xfId="38934" xr:uid="{00000000-0005-0000-0000-0000C5840000}"/>
    <cellStyle name="Normal 9 4 7 3" xfId="38935" xr:uid="{00000000-0005-0000-0000-0000C6840000}"/>
    <cellStyle name="Normal 9 4 7 3 2" xfId="38936" xr:uid="{00000000-0005-0000-0000-0000C7840000}"/>
    <cellStyle name="Normal 9 4 7 4" xfId="38937" xr:uid="{00000000-0005-0000-0000-0000C8840000}"/>
    <cellStyle name="Normal 9 4 7 5" xfId="38938" xr:uid="{00000000-0005-0000-0000-0000C9840000}"/>
    <cellStyle name="Normal 9 4 7 6" xfId="38932" xr:uid="{00000000-0005-0000-0000-0000CA840000}"/>
    <cellStyle name="Normal 9 4 8" xfId="38939" xr:uid="{00000000-0005-0000-0000-0000CB840000}"/>
    <cellStyle name="Normal 9 4 8 2" xfId="38940" xr:uid="{00000000-0005-0000-0000-0000CC840000}"/>
    <cellStyle name="Normal 9 4 9" xfId="38941" xr:uid="{00000000-0005-0000-0000-0000CD840000}"/>
    <cellStyle name="Normal 9 4 9 2" xfId="38942" xr:uid="{00000000-0005-0000-0000-0000CE840000}"/>
    <cellStyle name="Normal 9 5" xfId="7714" xr:uid="{00000000-0005-0000-0000-0000CF840000}"/>
    <cellStyle name="Normal 9 5 10" xfId="38944" xr:uid="{00000000-0005-0000-0000-0000D0840000}"/>
    <cellStyle name="Normal 9 5 11" xfId="38945" xr:uid="{00000000-0005-0000-0000-0000D1840000}"/>
    <cellStyle name="Normal 9 5 12" xfId="38943" xr:uid="{00000000-0005-0000-0000-0000D2840000}"/>
    <cellStyle name="Normal 9 5 2" xfId="7715" xr:uid="{00000000-0005-0000-0000-0000D3840000}"/>
    <cellStyle name="Normal 9 5 2 2" xfId="7716" xr:uid="{00000000-0005-0000-0000-0000D4840000}"/>
    <cellStyle name="Normal 9 5 2 2 2" xfId="7717" xr:uid="{00000000-0005-0000-0000-0000D5840000}"/>
    <cellStyle name="Normal 9 5 2 2 2 2" xfId="38948" xr:uid="{00000000-0005-0000-0000-0000D6840000}"/>
    <cellStyle name="Normal 9 5 2 2 3" xfId="38947" xr:uid="{00000000-0005-0000-0000-0000D7840000}"/>
    <cellStyle name="Normal 9 5 2 3" xfId="7718" xr:uid="{00000000-0005-0000-0000-0000D8840000}"/>
    <cellStyle name="Normal 9 5 2 3 2" xfId="7719" xr:uid="{00000000-0005-0000-0000-0000D9840000}"/>
    <cellStyle name="Normal 9 5 2 3 2 2" xfId="38950" xr:uid="{00000000-0005-0000-0000-0000DA840000}"/>
    <cellStyle name="Normal 9 5 2 3 3" xfId="38949" xr:uid="{00000000-0005-0000-0000-0000DB840000}"/>
    <cellStyle name="Normal 9 5 2 4" xfId="7720" xr:uid="{00000000-0005-0000-0000-0000DC840000}"/>
    <cellStyle name="Normal 9 5 2 4 2" xfId="38952" xr:uid="{00000000-0005-0000-0000-0000DD840000}"/>
    <cellStyle name="Normal 9 5 2 4 3" xfId="38951" xr:uid="{00000000-0005-0000-0000-0000DE840000}"/>
    <cellStyle name="Normal 9 5 2 5" xfId="38953" xr:uid="{00000000-0005-0000-0000-0000DF840000}"/>
    <cellStyle name="Normal 9 5 2 6" xfId="38954" xr:uid="{00000000-0005-0000-0000-0000E0840000}"/>
    <cellStyle name="Normal 9 5 2 7" xfId="38946" xr:uid="{00000000-0005-0000-0000-0000E1840000}"/>
    <cellStyle name="Normal 9 5 3" xfId="7721" xr:uid="{00000000-0005-0000-0000-0000E2840000}"/>
    <cellStyle name="Normal 9 5 3 2" xfId="7722" xr:uid="{00000000-0005-0000-0000-0000E3840000}"/>
    <cellStyle name="Normal 9 5 3 2 2" xfId="38957" xr:uid="{00000000-0005-0000-0000-0000E4840000}"/>
    <cellStyle name="Normal 9 5 3 2 3" xfId="38956" xr:uid="{00000000-0005-0000-0000-0000E5840000}"/>
    <cellStyle name="Normal 9 5 3 3" xfId="7723" xr:uid="{00000000-0005-0000-0000-0000E6840000}"/>
    <cellStyle name="Normal 9 5 3 3 2" xfId="38959" xr:uid="{00000000-0005-0000-0000-0000E7840000}"/>
    <cellStyle name="Normal 9 5 3 3 3" xfId="38958" xr:uid="{00000000-0005-0000-0000-0000E8840000}"/>
    <cellStyle name="Normal 9 5 3 4" xfId="38960" xr:uid="{00000000-0005-0000-0000-0000E9840000}"/>
    <cellStyle name="Normal 9 5 3 4 2" xfId="38961" xr:uid="{00000000-0005-0000-0000-0000EA840000}"/>
    <cellStyle name="Normal 9 5 3 5" xfId="38962" xr:uid="{00000000-0005-0000-0000-0000EB840000}"/>
    <cellStyle name="Normal 9 5 3 6" xfId="38963" xr:uid="{00000000-0005-0000-0000-0000EC840000}"/>
    <cellStyle name="Normal 9 5 3 7" xfId="38955" xr:uid="{00000000-0005-0000-0000-0000ED840000}"/>
    <cellStyle name="Normal 9 5 4" xfId="7724" xr:uid="{00000000-0005-0000-0000-0000EE840000}"/>
    <cellStyle name="Normal 9 5 4 2" xfId="7725" xr:uid="{00000000-0005-0000-0000-0000EF840000}"/>
    <cellStyle name="Normal 9 5 4 2 2" xfId="38966" xr:uid="{00000000-0005-0000-0000-0000F0840000}"/>
    <cellStyle name="Normal 9 5 4 2 3" xfId="38965" xr:uid="{00000000-0005-0000-0000-0000F1840000}"/>
    <cellStyle name="Normal 9 5 4 3" xfId="38967" xr:uid="{00000000-0005-0000-0000-0000F2840000}"/>
    <cellStyle name="Normal 9 5 4 3 2" xfId="38968" xr:uid="{00000000-0005-0000-0000-0000F3840000}"/>
    <cellStyle name="Normal 9 5 4 4" xfId="38969" xr:uid="{00000000-0005-0000-0000-0000F4840000}"/>
    <cellStyle name="Normal 9 5 4 4 2" xfId="38970" xr:uid="{00000000-0005-0000-0000-0000F5840000}"/>
    <cellStyle name="Normal 9 5 4 5" xfId="38971" xr:uid="{00000000-0005-0000-0000-0000F6840000}"/>
    <cellStyle name="Normal 9 5 4 6" xfId="38972" xr:uid="{00000000-0005-0000-0000-0000F7840000}"/>
    <cellStyle name="Normal 9 5 4 7" xfId="38964" xr:uid="{00000000-0005-0000-0000-0000F8840000}"/>
    <cellStyle name="Normal 9 5 5" xfId="7726" xr:uid="{00000000-0005-0000-0000-0000F9840000}"/>
    <cellStyle name="Normal 9 5 5 2" xfId="7727" xr:uid="{00000000-0005-0000-0000-0000FA840000}"/>
    <cellStyle name="Normal 9 5 5 2 2" xfId="38975" xr:uid="{00000000-0005-0000-0000-0000FB840000}"/>
    <cellStyle name="Normal 9 5 5 2 3" xfId="38974" xr:uid="{00000000-0005-0000-0000-0000FC840000}"/>
    <cellStyle name="Normal 9 5 5 3" xfId="38976" xr:uid="{00000000-0005-0000-0000-0000FD840000}"/>
    <cellStyle name="Normal 9 5 5 3 2" xfId="38977" xr:uid="{00000000-0005-0000-0000-0000FE840000}"/>
    <cellStyle name="Normal 9 5 5 4" xfId="38978" xr:uid="{00000000-0005-0000-0000-0000FF840000}"/>
    <cellStyle name="Normal 9 5 5 4 2" xfId="38979" xr:uid="{00000000-0005-0000-0000-000000850000}"/>
    <cellStyle name="Normal 9 5 5 5" xfId="38980" xr:uid="{00000000-0005-0000-0000-000001850000}"/>
    <cellStyle name="Normal 9 5 5 6" xfId="38981" xr:uid="{00000000-0005-0000-0000-000002850000}"/>
    <cellStyle name="Normal 9 5 5 7" xfId="38973" xr:uid="{00000000-0005-0000-0000-000003850000}"/>
    <cellStyle name="Normal 9 5 6" xfId="7728" xr:uid="{00000000-0005-0000-0000-000004850000}"/>
    <cellStyle name="Normal 9 5 6 2" xfId="38983" xr:uid="{00000000-0005-0000-0000-000005850000}"/>
    <cellStyle name="Normal 9 5 6 2 2" xfId="38984" xr:uid="{00000000-0005-0000-0000-000006850000}"/>
    <cellStyle name="Normal 9 5 6 3" xfId="38985" xr:uid="{00000000-0005-0000-0000-000007850000}"/>
    <cellStyle name="Normal 9 5 6 3 2" xfId="38986" xr:uid="{00000000-0005-0000-0000-000008850000}"/>
    <cellStyle name="Normal 9 5 6 4" xfId="38987" xr:uid="{00000000-0005-0000-0000-000009850000}"/>
    <cellStyle name="Normal 9 5 6 5" xfId="38988" xr:uid="{00000000-0005-0000-0000-00000A850000}"/>
    <cellStyle name="Normal 9 5 6 6" xfId="38982" xr:uid="{00000000-0005-0000-0000-00000B850000}"/>
    <cellStyle name="Normal 9 5 7" xfId="38989" xr:uid="{00000000-0005-0000-0000-00000C850000}"/>
    <cellStyle name="Normal 9 5 7 2" xfId="38990" xr:uid="{00000000-0005-0000-0000-00000D850000}"/>
    <cellStyle name="Normal 9 5 8" xfId="38991" xr:uid="{00000000-0005-0000-0000-00000E850000}"/>
    <cellStyle name="Normal 9 5 8 2" xfId="38992" xr:uid="{00000000-0005-0000-0000-00000F850000}"/>
    <cellStyle name="Normal 9 5 9" xfId="38993" xr:uid="{00000000-0005-0000-0000-000010850000}"/>
    <cellStyle name="Normal 9 5 9 2" xfId="38994" xr:uid="{00000000-0005-0000-0000-000011850000}"/>
    <cellStyle name="Normal 9 6" xfId="7729" xr:uid="{00000000-0005-0000-0000-000012850000}"/>
    <cellStyle name="Normal 9 6 10" xfId="38996" xr:uid="{00000000-0005-0000-0000-000013850000}"/>
    <cellStyle name="Normal 9 6 11" xfId="38995" xr:uid="{00000000-0005-0000-0000-000014850000}"/>
    <cellStyle name="Normal 9 6 2" xfId="7730" xr:uid="{00000000-0005-0000-0000-000015850000}"/>
    <cellStyle name="Normal 9 6 2 2" xfId="7731" xr:uid="{00000000-0005-0000-0000-000016850000}"/>
    <cellStyle name="Normal 9 6 2 2 2" xfId="38999" xr:uid="{00000000-0005-0000-0000-000017850000}"/>
    <cellStyle name="Normal 9 6 2 2 3" xfId="38998" xr:uid="{00000000-0005-0000-0000-000018850000}"/>
    <cellStyle name="Normal 9 6 2 3" xfId="39000" xr:uid="{00000000-0005-0000-0000-000019850000}"/>
    <cellStyle name="Normal 9 6 2 3 2" xfId="39001" xr:uid="{00000000-0005-0000-0000-00001A850000}"/>
    <cellStyle name="Normal 9 6 2 4" xfId="39002" xr:uid="{00000000-0005-0000-0000-00001B850000}"/>
    <cellStyle name="Normal 9 6 2 4 2" xfId="39003" xr:uid="{00000000-0005-0000-0000-00001C850000}"/>
    <cellStyle name="Normal 9 6 2 5" xfId="39004" xr:uid="{00000000-0005-0000-0000-00001D850000}"/>
    <cellStyle name="Normal 9 6 2 6" xfId="39005" xr:uid="{00000000-0005-0000-0000-00001E850000}"/>
    <cellStyle name="Normal 9 6 2 7" xfId="38997" xr:uid="{00000000-0005-0000-0000-00001F850000}"/>
    <cellStyle name="Normal 9 6 3" xfId="7732" xr:uid="{00000000-0005-0000-0000-000020850000}"/>
    <cellStyle name="Normal 9 6 3 2" xfId="7733" xr:uid="{00000000-0005-0000-0000-000021850000}"/>
    <cellStyle name="Normal 9 6 3 2 2" xfId="39008" xr:uid="{00000000-0005-0000-0000-000022850000}"/>
    <cellStyle name="Normal 9 6 3 2 3" xfId="39007" xr:uid="{00000000-0005-0000-0000-000023850000}"/>
    <cellStyle name="Normal 9 6 3 3" xfId="39009" xr:uid="{00000000-0005-0000-0000-000024850000}"/>
    <cellStyle name="Normal 9 6 3 3 2" xfId="39010" xr:uid="{00000000-0005-0000-0000-000025850000}"/>
    <cellStyle name="Normal 9 6 3 4" xfId="39011" xr:uid="{00000000-0005-0000-0000-000026850000}"/>
    <cellStyle name="Normal 9 6 3 4 2" xfId="39012" xr:uid="{00000000-0005-0000-0000-000027850000}"/>
    <cellStyle name="Normal 9 6 3 5" xfId="39013" xr:uid="{00000000-0005-0000-0000-000028850000}"/>
    <cellStyle name="Normal 9 6 3 6" xfId="39014" xr:uid="{00000000-0005-0000-0000-000029850000}"/>
    <cellStyle name="Normal 9 6 3 7" xfId="39006" xr:uid="{00000000-0005-0000-0000-00002A850000}"/>
    <cellStyle name="Normal 9 6 4" xfId="7734" xr:uid="{00000000-0005-0000-0000-00002B850000}"/>
    <cellStyle name="Normal 9 6 4 2" xfId="39016" xr:uid="{00000000-0005-0000-0000-00002C850000}"/>
    <cellStyle name="Normal 9 6 4 2 2" xfId="39017" xr:uid="{00000000-0005-0000-0000-00002D850000}"/>
    <cellStyle name="Normal 9 6 4 3" xfId="39018" xr:uid="{00000000-0005-0000-0000-00002E850000}"/>
    <cellStyle name="Normal 9 6 4 3 2" xfId="39019" xr:uid="{00000000-0005-0000-0000-00002F850000}"/>
    <cellStyle name="Normal 9 6 4 4" xfId="39020" xr:uid="{00000000-0005-0000-0000-000030850000}"/>
    <cellStyle name="Normal 9 6 4 4 2" xfId="39021" xr:uid="{00000000-0005-0000-0000-000031850000}"/>
    <cellStyle name="Normal 9 6 4 5" xfId="39022" xr:uid="{00000000-0005-0000-0000-000032850000}"/>
    <cellStyle name="Normal 9 6 4 6" xfId="39023" xr:uid="{00000000-0005-0000-0000-000033850000}"/>
    <cellStyle name="Normal 9 6 4 7" xfId="39015" xr:uid="{00000000-0005-0000-0000-000034850000}"/>
    <cellStyle name="Normal 9 6 5" xfId="39024" xr:uid="{00000000-0005-0000-0000-000035850000}"/>
    <cellStyle name="Normal 9 6 5 2" xfId="39025" xr:uid="{00000000-0005-0000-0000-000036850000}"/>
    <cellStyle name="Normal 9 6 5 2 2" xfId="39026" xr:uid="{00000000-0005-0000-0000-000037850000}"/>
    <cellStyle name="Normal 9 6 5 3" xfId="39027" xr:uid="{00000000-0005-0000-0000-000038850000}"/>
    <cellStyle name="Normal 9 6 5 3 2" xfId="39028" xr:uid="{00000000-0005-0000-0000-000039850000}"/>
    <cellStyle name="Normal 9 6 5 4" xfId="39029" xr:uid="{00000000-0005-0000-0000-00003A850000}"/>
    <cellStyle name="Normal 9 6 5 5" xfId="39030" xr:uid="{00000000-0005-0000-0000-00003B850000}"/>
    <cellStyle name="Normal 9 6 6" xfId="39031" xr:uid="{00000000-0005-0000-0000-00003C850000}"/>
    <cellStyle name="Normal 9 6 6 2" xfId="39032" xr:uid="{00000000-0005-0000-0000-00003D850000}"/>
    <cellStyle name="Normal 9 6 7" xfId="39033" xr:uid="{00000000-0005-0000-0000-00003E850000}"/>
    <cellStyle name="Normal 9 6 7 2" xfId="39034" xr:uid="{00000000-0005-0000-0000-00003F850000}"/>
    <cellStyle name="Normal 9 6 8" xfId="39035" xr:uid="{00000000-0005-0000-0000-000040850000}"/>
    <cellStyle name="Normal 9 6 8 2" xfId="39036" xr:uid="{00000000-0005-0000-0000-000041850000}"/>
    <cellStyle name="Normal 9 6 9" xfId="39037" xr:uid="{00000000-0005-0000-0000-000042850000}"/>
    <cellStyle name="Normal 9 7" xfId="7735" xr:uid="{00000000-0005-0000-0000-000043850000}"/>
    <cellStyle name="Normal 9 7 10" xfId="39039" xr:uid="{00000000-0005-0000-0000-000044850000}"/>
    <cellStyle name="Normal 9 7 11" xfId="39038" xr:uid="{00000000-0005-0000-0000-000045850000}"/>
    <cellStyle name="Normal 9 7 2" xfId="7736" xr:uid="{00000000-0005-0000-0000-000046850000}"/>
    <cellStyle name="Normal 9 7 2 2" xfId="7737" xr:uid="{00000000-0005-0000-0000-000047850000}"/>
    <cellStyle name="Normal 9 7 2 2 2" xfId="39042" xr:uid="{00000000-0005-0000-0000-000048850000}"/>
    <cellStyle name="Normal 9 7 2 2 3" xfId="39041" xr:uid="{00000000-0005-0000-0000-000049850000}"/>
    <cellStyle name="Normal 9 7 2 3" xfId="39043" xr:uid="{00000000-0005-0000-0000-00004A850000}"/>
    <cellStyle name="Normal 9 7 2 3 2" xfId="39044" xr:uid="{00000000-0005-0000-0000-00004B850000}"/>
    <cellStyle name="Normal 9 7 2 4" xfId="39045" xr:uid="{00000000-0005-0000-0000-00004C850000}"/>
    <cellStyle name="Normal 9 7 2 4 2" xfId="39046" xr:uid="{00000000-0005-0000-0000-00004D850000}"/>
    <cellStyle name="Normal 9 7 2 5" xfId="39047" xr:uid="{00000000-0005-0000-0000-00004E850000}"/>
    <cellStyle name="Normal 9 7 2 6" xfId="39048" xr:uid="{00000000-0005-0000-0000-00004F850000}"/>
    <cellStyle name="Normal 9 7 2 7" xfId="39040" xr:uid="{00000000-0005-0000-0000-000050850000}"/>
    <cellStyle name="Normal 9 7 3" xfId="7738" xr:uid="{00000000-0005-0000-0000-000051850000}"/>
    <cellStyle name="Normal 9 7 3 2" xfId="7739" xr:uid="{00000000-0005-0000-0000-000052850000}"/>
    <cellStyle name="Normal 9 7 3 2 2" xfId="39051" xr:uid="{00000000-0005-0000-0000-000053850000}"/>
    <cellStyle name="Normal 9 7 3 2 3" xfId="39050" xr:uid="{00000000-0005-0000-0000-000054850000}"/>
    <cellStyle name="Normal 9 7 3 3" xfId="39052" xr:uid="{00000000-0005-0000-0000-000055850000}"/>
    <cellStyle name="Normal 9 7 3 3 2" xfId="39053" xr:uid="{00000000-0005-0000-0000-000056850000}"/>
    <cellStyle name="Normal 9 7 3 4" xfId="39054" xr:uid="{00000000-0005-0000-0000-000057850000}"/>
    <cellStyle name="Normal 9 7 3 4 2" xfId="39055" xr:uid="{00000000-0005-0000-0000-000058850000}"/>
    <cellStyle name="Normal 9 7 3 5" xfId="39056" xr:uid="{00000000-0005-0000-0000-000059850000}"/>
    <cellStyle name="Normal 9 7 3 6" xfId="39057" xr:uid="{00000000-0005-0000-0000-00005A850000}"/>
    <cellStyle name="Normal 9 7 3 7" xfId="39049" xr:uid="{00000000-0005-0000-0000-00005B850000}"/>
    <cellStyle name="Normal 9 7 4" xfId="7740" xr:uid="{00000000-0005-0000-0000-00005C850000}"/>
    <cellStyle name="Normal 9 7 4 2" xfId="39059" xr:uid="{00000000-0005-0000-0000-00005D850000}"/>
    <cellStyle name="Normal 9 7 4 2 2" xfId="39060" xr:uid="{00000000-0005-0000-0000-00005E850000}"/>
    <cellStyle name="Normal 9 7 4 3" xfId="39061" xr:uid="{00000000-0005-0000-0000-00005F850000}"/>
    <cellStyle name="Normal 9 7 4 3 2" xfId="39062" xr:uid="{00000000-0005-0000-0000-000060850000}"/>
    <cellStyle name="Normal 9 7 4 4" xfId="39063" xr:uid="{00000000-0005-0000-0000-000061850000}"/>
    <cellStyle name="Normal 9 7 4 4 2" xfId="39064" xr:uid="{00000000-0005-0000-0000-000062850000}"/>
    <cellStyle name="Normal 9 7 4 5" xfId="39065" xr:uid="{00000000-0005-0000-0000-000063850000}"/>
    <cellStyle name="Normal 9 7 4 6" xfId="39066" xr:uid="{00000000-0005-0000-0000-000064850000}"/>
    <cellStyle name="Normal 9 7 4 7" xfId="39058" xr:uid="{00000000-0005-0000-0000-000065850000}"/>
    <cellStyle name="Normal 9 7 5" xfId="39067" xr:uid="{00000000-0005-0000-0000-000066850000}"/>
    <cellStyle name="Normal 9 7 5 2" xfId="39068" xr:uid="{00000000-0005-0000-0000-000067850000}"/>
    <cellStyle name="Normal 9 7 5 2 2" xfId="39069" xr:uid="{00000000-0005-0000-0000-000068850000}"/>
    <cellStyle name="Normal 9 7 5 3" xfId="39070" xr:uid="{00000000-0005-0000-0000-000069850000}"/>
    <cellStyle name="Normal 9 7 5 3 2" xfId="39071" xr:uid="{00000000-0005-0000-0000-00006A850000}"/>
    <cellStyle name="Normal 9 7 5 4" xfId="39072" xr:uid="{00000000-0005-0000-0000-00006B850000}"/>
    <cellStyle name="Normal 9 7 5 5" xfId="39073" xr:uid="{00000000-0005-0000-0000-00006C850000}"/>
    <cellStyle name="Normal 9 7 6" xfId="39074" xr:uid="{00000000-0005-0000-0000-00006D850000}"/>
    <cellStyle name="Normal 9 7 6 2" xfId="39075" xr:uid="{00000000-0005-0000-0000-00006E850000}"/>
    <cellStyle name="Normal 9 7 7" xfId="39076" xr:uid="{00000000-0005-0000-0000-00006F850000}"/>
    <cellStyle name="Normal 9 7 7 2" xfId="39077" xr:uid="{00000000-0005-0000-0000-000070850000}"/>
    <cellStyle name="Normal 9 7 8" xfId="39078" xr:uid="{00000000-0005-0000-0000-000071850000}"/>
    <cellStyle name="Normal 9 7 8 2" xfId="39079" xr:uid="{00000000-0005-0000-0000-000072850000}"/>
    <cellStyle name="Normal 9 7 9" xfId="39080" xr:uid="{00000000-0005-0000-0000-000073850000}"/>
    <cellStyle name="Normal 9 8" xfId="7741" xr:uid="{00000000-0005-0000-0000-000074850000}"/>
    <cellStyle name="Normal 9 8 2" xfId="7742" xr:uid="{00000000-0005-0000-0000-000075850000}"/>
    <cellStyle name="Normal 9 8 2 2" xfId="39083" xr:uid="{00000000-0005-0000-0000-000076850000}"/>
    <cellStyle name="Normal 9 8 2 3" xfId="39082" xr:uid="{00000000-0005-0000-0000-000077850000}"/>
    <cellStyle name="Normal 9 8 3" xfId="7743" xr:uid="{00000000-0005-0000-0000-000078850000}"/>
    <cellStyle name="Normal 9 8 3 2" xfId="39085" xr:uid="{00000000-0005-0000-0000-000079850000}"/>
    <cellStyle name="Normal 9 8 3 3" xfId="39084" xr:uid="{00000000-0005-0000-0000-00007A850000}"/>
    <cellStyle name="Normal 9 8 4" xfId="39086" xr:uid="{00000000-0005-0000-0000-00007B850000}"/>
    <cellStyle name="Normal 9 8 4 2" xfId="39087" xr:uid="{00000000-0005-0000-0000-00007C850000}"/>
    <cellStyle name="Normal 9 8 5" xfId="39088" xr:uid="{00000000-0005-0000-0000-00007D850000}"/>
    <cellStyle name="Normal 9 8 6" xfId="39089" xr:uid="{00000000-0005-0000-0000-00007E850000}"/>
    <cellStyle name="Normal 9 8 7" xfId="39081" xr:uid="{00000000-0005-0000-0000-00007F850000}"/>
    <cellStyle name="Normal 9 9" xfId="7744" xr:uid="{00000000-0005-0000-0000-000080850000}"/>
    <cellStyle name="Normal 9 9 2" xfId="7745" xr:uid="{00000000-0005-0000-0000-000081850000}"/>
    <cellStyle name="Normal 9 9 2 2" xfId="39092" xr:uid="{00000000-0005-0000-0000-000082850000}"/>
    <cellStyle name="Normal 9 9 2 3" xfId="39091" xr:uid="{00000000-0005-0000-0000-000083850000}"/>
    <cellStyle name="Normal 9 9 3" xfId="39093" xr:uid="{00000000-0005-0000-0000-000084850000}"/>
    <cellStyle name="Normal 9 9 3 2" xfId="39094" xr:uid="{00000000-0005-0000-0000-000085850000}"/>
    <cellStyle name="Normal 9 9 4" xfId="39095" xr:uid="{00000000-0005-0000-0000-000086850000}"/>
    <cellStyle name="Normal 9 9 4 2" xfId="39096" xr:uid="{00000000-0005-0000-0000-000087850000}"/>
    <cellStyle name="Normal 9 9 5" xfId="39097" xr:uid="{00000000-0005-0000-0000-000088850000}"/>
    <cellStyle name="Normal 9 9 6" xfId="39098" xr:uid="{00000000-0005-0000-0000-000089850000}"/>
    <cellStyle name="Normal 9 9 7" xfId="39090" xr:uid="{00000000-0005-0000-0000-00008A850000}"/>
    <cellStyle name="Normal 90" xfId="12177" xr:uid="{00000000-0005-0000-0000-00008B850000}"/>
    <cellStyle name="Normal 91" xfId="12178" xr:uid="{00000000-0005-0000-0000-00008C850000}"/>
    <cellStyle name="Normal 92" xfId="12179" xr:uid="{00000000-0005-0000-0000-00008D850000}"/>
    <cellStyle name="Normal 93" xfId="12260" xr:uid="{00000000-0005-0000-0000-00008E850000}"/>
    <cellStyle name="Normal 94" xfId="12261" xr:uid="{00000000-0005-0000-0000-00008F850000}"/>
    <cellStyle name="Normal 95" xfId="11335" xr:uid="{00000000-0005-0000-0000-000090850000}"/>
    <cellStyle name="Normal 96" xfId="11334" xr:uid="{00000000-0005-0000-0000-000091850000}"/>
    <cellStyle name="Normal 97" xfId="11077" xr:uid="{00000000-0005-0000-0000-000092850000}"/>
    <cellStyle name="Normal 98" xfId="12262" xr:uid="{00000000-0005-0000-0000-000093850000}"/>
    <cellStyle name="Normal 99" xfId="14947" xr:uid="{00000000-0005-0000-0000-000094850000}"/>
    <cellStyle name="Note 10" xfId="39099" xr:uid="{00000000-0005-0000-0000-000095850000}"/>
    <cellStyle name="Note 11" xfId="39100" xr:uid="{00000000-0005-0000-0000-000096850000}"/>
    <cellStyle name="Note 12" xfId="39101" xr:uid="{00000000-0005-0000-0000-000097850000}"/>
    <cellStyle name="Note 13" xfId="39102" xr:uid="{00000000-0005-0000-0000-000098850000}"/>
    <cellStyle name="Note 2" xfId="7746" xr:uid="{00000000-0005-0000-0000-000099850000}"/>
    <cellStyle name="Note 2 2" xfId="9231" xr:uid="{00000000-0005-0000-0000-00009A850000}"/>
    <cellStyle name="Note 2 2 2" xfId="9760" xr:uid="{00000000-0005-0000-0000-00009B850000}"/>
    <cellStyle name="Note 2 2 2 2" xfId="10814" xr:uid="{00000000-0005-0000-0000-00009C850000}"/>
    <cellStyle name="Note 2 2 2 2 2" xfId="12181" xr:uid="{00000000-0005-0000-0000-00009D850000}"/>
    <cellStyle name="Note 2 2 2 2 3" xfId="14408" xr:uid="{00000000-0005-0000-0000-00009E850000}"/>
    <cellStyle name="Note 2 2 2 2 4" xfId="16326" xr:uid="{00000000-0005-0000-0000-00009F850000}"/>
    <cellStyle name="Note 2 2 2 3" xfId="12180" xr:uid="{00000000-0005-0000-0000-0000A0850000}"/>
    <cellStyle name="Note 2 2 2 4" xfId="13355" xr:uid="{00000000-0005-0000-0000-0000A1850000}"/>
    <cellStyle name="Note 2 2 2 5" xfId="16325" xr:uid="{00000000-0005-0000-0000-0000A2850000}"/>
    <cellStyle name="Note 2 2 3" xfId="10288" xr:uid="{00000000-0005-0000-0000-0000A3850000}"/>
    <cellStyle name="Note 2 2 3 2" xfId="12182" xr:uid="{00000000-0005-0000-0000-0000A4850000}"/>
    <cellStyle name="Note 2 2 3 3" xfId="13882" xr:uid="{00000000-0005-0000-0000-0000A5850000}"/>
    <cellStyle name="Note 2 2 3 4" xfId="16327" xr:uid="{00000000-0005-0000-0000-0000A6850000}"/>
    <cellStyle name="Note 2 2 4" xfId="12183" xr:uid="{00000000-0005-0000-0000-0000A7850000}"/>
    <cellStyle name="Note 2 2 5" xfId="11076" xr:uid="{00000000-0005-0000-0000-0000A8850000}"/>
    <cellStyle name="Note 2 2 5 2" xfId="14669" xr:uid="{00000000-0005-0000-0000-0000A9850000}"/>
    <cellStyle name="Note 2 2 5 3" xfId="16328" xr:uid="{00000000-0005-0000-0000-0000AA850000}"/>
    <cellStyle name="Note 2 2 6" xfId="12829" xr:uid="{00000000-0005-0000-0000-0000AB850000}"/>
    <cellStyle name="Note 2 2 6 2" xfId="39103" xr:uid="{00000000-0005-0000-0000-0000AC850000}"/>
    <cellStyle name="Note 2 2 7" xfId="16324" xr:uid="{00000000-0005-0000-0000-0000AD850000}"/>
    <cellStyle name="Note 2 3" xfId="12184" xr:uid="{00000000-0005-0000-0000-0000AE850000}"/>
    <cellStyle name="Note 2 3 2" xfId="12185" xr:uid="{00000000-0005-0000-0000-0000AF850000}"/>
    <cellStyle name="Note 2 3 3" xfId="12186" xr:uid="{00000000-0005-0000-0000-0000B0850000}"/>
    <cellStyle name="Note 2 4" xfId="12187" xr:uid="{00000000-0005-0000-0000-0000B1850000}"/>
    <cellStyle name="Note 2 5" xfId="17630" xr:uid="{00000000-0005-0000-0000-0000B2850000}"/>
    <cellStyle name="Note 3" xfId="12188" xr:uid="{00000000-0005-0000-0000-0000B3850000}"/>
    <cellStyle name="Note 3 2" xfId="12189" xr:uid="{00000000-0005-0000-0000-0000B4850000}"/>
    <cellStyle name="Note 3 2 2" xfId="12190" xr:uid="{00000000-0005-0000-0000-0000B5850000}"/>
    <cellStyle name="Note 3 3" xfId="12191" xr:uid="{00000000-0005-0000-0000-0000B6850000}"/>
    <cellStyle name="Note 3 4" xfId="12192" xr:uid="{00000000-0005-0000-0000-0000B7850000}"/>
    <cellStyle name="Note 3 5" xfId="39104" xr:uid="{00000000-0005-0000-0000-0000B8850000}"/>
    <cellStyle name="Note 4" xfId="12193" xr:uid="{00000000-0005-0000-0000-0000B9850000}"/>
    <cellStyle name="Note 4 2" xfId="12194" xr:uid="{00000000-0005-0000-0000-0000BA850000}"/>
    <cellStyle name="Note 4 2 2" xfId="39107" xr:uid="{00000000-0005-0000-0000-0000BB850000}"/>
    <cellStyle name="Note 4 2 3" xfId="39106" xr:uid="{00000000-0005-0000-0000-0000BC850000}"/>
    <cellStyle name="Note 4 3" xfId="12195" xr:uid="{00000000-0005-0000-0000-0000BD850000}"/>
    <cellStyle name="Note 4 3 2" xfId="39109" xr:uid="{00000000-0005-0000-0000-0000BE850000}"/>
    <cellStyle name="Note 4 3 3" xfId="39108" xr:uid="{00000000-0005-0000-0000-0000BF850000}"/>
    <cellStyle name="Note 4 4" xfId="39110" xr:uid="{00000000-0005-0000-0000-0000C0850000}"/>
    <cellStyle name="Note 4 5" xfId="39111" xr:uid="{00000000-0005-0000-0000-0000C1850000}"/>
    <cellStyle name="Note 4 6" xfId="39105" xr:uid="{00000000-0005-0000-0000-0000C2850000}"/>
    <cellStyle name="Note 5" xfId="12196" xr:uid="{00000000-0005-0000-0000-0000C3850000}"/>
    <cellStyle name="Note 5 2" xfId="39112" xr:uid="{00000000-0005-0000-0000-0000C4850000}"/>
    <cellStyle name="Note 6" xfId="12197" xr:uid="{00000000-0005-0000-0000-0000C5850000}"/>
    <cellStyle name="Note 6 2" xfId="39113" xr:uid="{00000000-0005-0000-0000-0000C6850000}"/>
    <cellStyle name="Note 7" xfId="12198" xr:uid="{00000000-0005-0000-0000-0000C7850000}"/>
    <cellStyle name="Note 7 2" xfId="39114" xr:uid="{00000000-0005-0000-0000-0000C8850000}"/>
    <cellStyle name="Note 8" xfId="39115" xr:uid="{00000000-0005-0000-0000-0000C9850000}"/>
    <cellStyle name="Note 9" xfId="39116" xr:uid="{00000000-0005-0000-0000-0000CA850000}"/>
    <cellStyle name="Output 2" xfId="7747" xr:uid="{00000000-0005-0000-0000-0000CB850000}"/>
    <cellStyle name="Output 2 2" xfId="39117" xr:uid="{00000000-0005-0000-0000-0000CC850000}"/>
    <cellStyle name="Output 3" xfId="39118" xr:uid="{00000000-0005-0000-0000-0000CD850000}"/>
    <cellStyle name="Output 4" xfId="9199" xr:uid="{00000000-0005-0000-0000-0000CE850000}"/>
    <cellStyle name="Output Report Heading_C_BS5_D_C_YTD_CONSG_ALL_U" xfId="12199" xr:uid="{00000000-0005-0000-0000-0000CF850000}"/>
    <cellStyle name="Percent" xfId="43921" builtinId="5"/>
    <cellStyle name="Percent [2]" xfId="12200" xr:uid="{00000000-0005-0000-0000-0000D1850000}"/>
    <cellStyle name="Percent 1" xfId="39119" xr:uid="{00000000-0005-0000-0000-0000D2850000}"/>
    <cellStyle name="Percent 10" xfId="12201" xr:uid="{00000000-0005-0000-0000-0000D3850000}"/>
    <cellStyle name="Percent 10 2" xfId="39121" xr:uid="{00000000-0005-0000-0000-0000D4850000}"/>
    <cellStyle name="Percent 10 3" xfId="39120" xr:uid="{00000000-0005-0000-0000-0000D5850000}"/>
    <cellStyle name="Percent 11" xfId="12202" xr:uid="{00000000-0005-0000-0000-0000D6850000}"/>
    <cellStyle name="Percent 11 2" xfId="39123" xr:uid="{00000000-0005-0000-0000-0000D7850000}"/>
    <cellStyle name="Percent 11 3" xfId="39122" xr:uid="{00000000-0005-0000-0000-0000D8850000}"/>
    <cellStyle name="Percent 12" xfId="39124" xr:uid="{00000000-0005-0000-0000-0000D9850000}"/>
    <cellStyle name="Percent 13" xfId="39125" xr:uid="{00000000-0005-0000-0000-0000DA850000}"/>
    <cellStyle name="Percent 14" xfId="39126" xr:uid="{00000000-0005-0000-0000-0000DB850000}"/>
    <cellStyle name="Percent 15" xfId="39127" xr:uid="{00000000-0005-0000-0000-0000DC850000}"/>
    <cellStyle name="Percent 16" xfId="39128" xr:uid="{00000000-0005-0000-0000-0000DD850000}"/>
    <cellStyle name="Percent 17" xfId="39129" xr:uid="{00000000-0005-0000-0000-0000DE850000}"/>
    <cellStyle name="Percent 18" xfId="39130" xr:uid="{00000000-0005-0000-0000-0000DF850000}"/>
    <cellStyle name="Percent 19" xfId="39131" xr:uid="{00000000-0005-0000-0000-0000E0850000}"/>
    <cellStyle name="Percent 2" xfId="14" xr:uid="{00000000-0005-0000-0000-0000E1850000}"/>
    <cellStyle name="Percent 2 10" xfId="7748" xr:uid="{00000000-0005-0000-0000-0000E2850000}"/>
    <cellStyle name="Percent 2 10 2" xfId="7749" xr:uid="{00000000-0005-0000-0000-0000E3850000}"/>
    <cellStyle name="Percent 2 11" xfId="7750" xr:uid="{00000000-0005-0000-0000-0000E4850000}"/>
    <cellStyle name="Percent 2 12" xfId="17621" xr:uid="{00000000-0005-0000-0000-0000E5850000}"/>
    <cellStyle name="Percent 2 2" xfId="7751" xr:uid="{00000000-0005-0000-0000-0000E6850000}"/>
    <cellStyle name="Percent 2 2 10" xfId="39132" xr:uid="{00000000-0005-0000-0000-0000E7850000}"/>
    <cellStyle name="Percent 2 2 10 2" xfId="39133" xr:uid="{00000000-0005-0000-0000-0000E8850000}"/>
    <cellStyle name="Percent 2 2 10 2 2" xfId="39134" xr:uid="{00000000-0005-0000-0000-0000E9850000}"/>
    <cellStyle name="Percent 2 2 10 3" xfId="39135" xr:uid="{00000000-0005-0000-0000-0000EA850000}"/>
    <cellStyle name="Percent 2 2 10 3 2" xfId="39136" xr:uid="{00000000-0005-0000-0000-0000EB850000}"/>
    <cellStyle name="Percent 2 2 10 4" xfId="39137" xr:uid="{00000000-0005-0000-0000-0000EC850000}"/>
    <cellStyle name="Percent 2 2 10 4 2" xfId="39138" xr:uid="{00000000-0005-0000-0000-0000ED850000}"/>
    <cellStyle name="Percent 2 2 10 5" xfId="39139" xr:uid="{00000000-0005-0000-0000-0000EE850000}"/>
    <cellStyle name="Percent 2 2 10 6" xfId="39140" xr:uid="{00000000-0005-0000-0000-0000EF850000}"/>
    <cellStyle name="Percent 2 2 11" xfId="39141" xr:uid="{00000000-0005-0000-0000-0000F0850000}"/>
    <cellStyle name="Percent 2 2 11 2" xfId="39142" xr:uid="{00000000-0005-0000-0000-0000F1850000}"/>
    <cellStyle name="Percent 2 2 11 2 2" xfId="39143" xr:uid="{00000000-0005-0000-0000-0000F2850000}"/>
    <cellStyle name="Percent 2 2 11 3" xfId="39144" xr:uid="{00000000-0005-0000-0000-0000F3850000}"/>
    <cellStyle name="Percent 2 2 11 3 2" xfId="39145" xr:uid="{00000000-0005-0000-0000-0000F4850000}"/>
    <cellStyle name="Percent 2 2 11 4" xfId="39146" xr:uid="{00000000-0005-0000-0000-0000F5850000}"/>
    <cellStyle name="Percent 2 2 11 5" xfId="39147" xr:uid="{00000000-0005-0000-0000-0000F6850000}"/>
    <cellStyle name="Percent 2 2 12" xfId="39148" xr:uid="{00000000-0005-0000-0000-0000F7850000}"/>
    <cellStyle name="Percent 2 2 12 2" xfId="39149" xr:uid="{00000000-0005-0000-0000-0000F8850000}"/>
    <cellStyle name="Percent 2 2 13" xfId="39150" xr:uid="{00000000-0005-0000-0000-0000F9850000}"/>
    <cellStyle name="Percent 2 2 13 2" xfId="39151" xr:uid="{00000000-0005-0000-0000-0000FA850000}"/>
    <cellStyle name="Percent 2 2 14" xfId="39152" xr:uid="{00000000-0005-0000-0000-0000FB850000}"/>
    <cellStyle name="Percent 2 2 14 2" xfId="39153" xr:uid="{00000000-0005-0000-0000-0000FC850000}"/>
    <cellStyle name="Percent 2 2 15" xfId="39154" xr:uid="{00000000-0005-0000-0000-0000FD850000}"/>
    <cellStyle name="Percent 2 2 16" xfId="39155" xr:uid="{00000000-0005-0000-0000-0000FE850000}"/>
    <cellStyle name="Percent 2 2 17" xfId="39156" xr:uid="{00000000-0005-0000-0000-0000FF850000}"/>
    <cellStyle name="Percent 2 2 2" xfId="17638" xr:uid="{00000000-0005-0000-0000-000000860000}"/>
    <cellStyle name="Percent 2 2 2 10" xfId="39157" xr:uid="{00000000-0005-0000-0000-000001860000}"/>
    <cellStyle name="Percent 2 2 2 10 2" xfId="39158" xr:uid="{00000000-0005-0000-0000-000002860000}"/>
    <cellStyle name="Percent 2 2 2 11" xfId="39159" xr:uid="{00000000-0005-0000-0000-000003860000}"/>
    <cellStyle name="Percent 2 2 2 11 2" xfId="39160" xr:uid="{00000000-0005-0000-0000-000004860000}"/>
    <cellStyle name="Percent 2 2 2 12" xfId="39161" xr:uid="{00000000-0005-0000-0000-000005860000}"/>
    <cellStyle name="Percent 2 2 2 13" xfId="39162" xr:uid="{00000000-0005-0000-0000-000006860000}"/>
    <cellStyle name="Percent 2 2 2 2" xfId="39163" xr:uid="{00000000-0005-0000-0000-000007860000}"/>
    <cellStyle name="Percent 2 2 2 2 10" xfId="39164" xr:uid="{00000000-0005-0000-0000-000008860000}"/>
    <cellStyle name="Percent 2 2 2 2 11" xfId="39165" xr:uid="{00000000-0005-0000-0000-000009860000}"/>
    <cellStyle name="Percent 2 2 2 2 2" xfId="39166" xr:uid="{00000000-0005-0000-0000-00000A860000}"/>
    <cellStyle name="Percent 2 2 2 2 2 2" xfId="39167" xr:uid="{00000000-0005-0000-0000-00000B860000}"/>
    <cellStyle name="Percent 2 2 2 2 2 2 2" xfId="39168" xr:uid="{00000000-0005-0000-0000-00000C860000}"/>
    <cellStyle name="Percent 2 2 2 2 2 3" xfId="39169" xr:uid="{00000000-0005-0000-0000-00000D860000}"/>
    <cellStyle name="Percent 2 2 2 2 2 3 2" xfId="39170" xr:uid="{00000000-0005-0000-0000-00000E860000}"/>
    <cellStyle name="Percent 2 2 2 2 2 4" xfId="39171" xr:uid="{00000000-0005-0000-0000-00000F860000}"/>
    <cellStyle name="Percent 2 2 2 2 2 4 2" xfId="39172" xr:uid="{00000000-0005-0000-0000-000010860000}"/>
    <cellStyle name="Percent 2 2 2 2 2 5" xfId="39173" xr:uid="{00000000-0005-0000-0000-000011860000}"/>
    <cellStyle name="Percent 2 2 2 2 2 6" xfId="39174" xr:uid="{00000000-0005-0000-0000-000012860000}"/>
    <cellStyle name="Percent 2 2 2 2 3" xfId="39175" xr:uid="{00000000-0005-0000-0000-000013860000}"/>
    <cellStyle name="Percent 2 2 2 2 3 2" xfId="39176" xr:uid="{00000000-0005-0000-0000-000014860000}"/>
    <cellStyle name="Percent 2 2 2 2 3 2 2" xfId="39177" xr:uid="{00000000-0005-0000-0000-000015860000}"/>
    <cellStyle name="Percent 2 2 2 2 3 3" xfId="39178" xr:uid="{00000000-0005-0000-0000-000016860000}"/>
    <cellStyle name="Percent 2 2 2 2 3 3 2" xfId="39179" xr:uid="{00000000-0005-0000-0000-000017860000}"/>
    <cellStyle name="Percent 2 2 2 2 3 4" xfId="39180" xr:uid="{00000000-0005-0000-0000-000018860000}"/>
    <cellStyle name="Percent 2 2 2 2 3 4 2" xfId="39181" xr:uid="{00000000-0005-0000-0000-000019860000}"/>
    <cellStyle name="Percent 2 2 2 2 3 5" xfId="39182" xr:uid="{00000000-0005-0000-0000-00001A860000}"/>
    <cellStyle name="Percent 2 2 2 2 3 6" xfId="39183" xr:uid="{00000000-0005-0000-0000-00001B860000}"/>
    <cellStyle name="Percent 2 2 2 2 4" xfId="39184" xr:uid="{00000000-0005-0000-0000-00001C860000}"/>
    <cellStyle name="Percent 2 2 2 2 4 2" xfId="39185" xr:uid="{00000000-0005-0000-0000-00001D860000}"/>
    <cellStyle name="Percent 2 2 2 2 4 2 2" xfId="39186" xr:uid="{00000000-0005-0000-0000-00001E860000}"/>
    <cellStyle name="Percent 2 2 2 2 4 3" xfId="39187" xr:uid="{00000000-0005-0000-0000-00001F860000}"/>
    <cellStyle name="Percent 2 2 2 2 4 3 2" xfId="39188" xr:uid="{00000000-0005-0000-0000-000020860000}"/>
    <cellStyle name="Percent 2 2 2 2 4 4" xfId="39189" xr:uid="{00000000-0005-0000-0000-000021860000}"/>
    <cellStyle name="Percent 2 2 2 2 4 4 2" xfId="39190" xr:uid="{00000000-0005-0000-0000-000022860000}"/>
    <cellStyle name="Percent 2 2 2 2 4 5" xfId="39191" xr:uid="{00000000-0005-0000-0000-000023860000}"/>
    <cellStyle name="Percent 2 2 2 2 4 6" xfId="39192" xr:uid="{00000000-0005-0000-0000-000024860000}"/>
    <cellStyle name="Percent 2 2 2 2 5" xfId="39193" xr:uid="{00000000-0005-0000-0000-000025860000}"/>
    <cellStyle name="Percent 2 2 2 2 5 2" xfId="39194" xr:uid="{00000000-0005-0000-0000-000026860000}"/>
    <cellStyle name="Percent 2 2 2 2 5 2 2" xfId="39195" xr:uid="{00000000-0005-0000-0000-000027860000}"/>
    <cellStyle name="Percent 2 2 2 2 5 3" xfId="39196" xr:uid="{00000000-0005-0000-0000-000028860000}"/>
    <cellStyle name="Percent 2 2 2 2 5 3 2" xfId="39197" xr:uid="{00000000-0005-0000-0000-000029860000}"/>
    <cellStyle name="Percent 2 2 2 2 5 4" xfId="39198" xr:uid="{00000000-0005-0000-0000-00002A860000}"/>
    <cellStyle name="Percent 2 2 2 2 5 4 2" xfId="39199" xr:uid="{00000000-0005-0000-0000-00002B860000}"/>
    <cellStyle name="Percent 2 2 2 2 5 5" xfId="39200" xr:uid="{00000000-0005-0000-0000-00002C860000}"/>
    <cellStyle name="Percent 2 2 2 2 5 6" xfId="39201" xr:uid="{00000000-0005-0000-0000-00002D860000}"/>
    <cellStyle name="Percent 2 2 2 2 6" xfId="39202" xr:uid="{00000000-0005-0000-0000-00002E860000}"/>
    <cellStyle name="Percent 2 2 2 2 6 2" xfId="39203" xr:uid="{00000000-0005-0000-0000-00002F860000}"/>
    <cellStyle name="Percent 2 2 2 2 6 2 2" xfId="39204" xr:uid="{00000000-0005-0000-0000-000030860000}"/>
    <cellStyle name="Percent 2 2 2 2 6 3" xfId="39205" xr:uid="{00000000-0005-0000-0000-000031860000}"/>
    <cellStyle name="Percent 2 2 2 2 6 3 2" xfId="39206" xr:uid="{00000000-0005-0000-0000-000032860000}"/>
    <cellStyle name="Percent 2 2 2 2 6 4" xfId="39207" xr:uid="{00000000-0005-0000-0000-000033860000}"/>
    <cellStyle name="Percent 2 2 2 2 6 5" xfId="39208" xr:uid="{00000000-0005-0000-0000-000034860000}"/>
    <cellStyle name="Percent 2 2 2 2 7" xfId="39209" xr:uid="{00000000-0005-0000-0000-000035860000}"/>
    <cellStyle name="Percent 2 2 2 2 7 2" xfId="39210" xr:uid="{00000000-0005-0000-0000-000036860000}"/>
    <cellStyle name="Percent 2 2 2 2 8" xfId="39211" xr:uid="{00000000-0005-0000-0000-000037860000}"/>
    <cellStyle name="Percent 2 2 2 2 8 2" xfId="39212" xr:uid="{00000000-0005-0000-0000-000038860000}"/>
    <cellStyle name="Percent 2 2 2 2 9" xfId="39213" xr:uid="{00000000-0005-0000-0000-000039860000}"/>
    <cellStyle name="Percent 2 2 2 2 9 2" xfId="39214" xr:uid="{00000000-0005-0000-0000-00003A860000}"/>
    <cellStyle name="Percent 2 2 2 3" xfId="39215" xr:uid="{00000000-0005-0000-0000-00003B860000}"/>
    <cellStyle name="Percent 2 2 2 3 10" xfId="39216" xr:uid="{00000000-0005-0000-0000-00003C860000}"/>
    <cellStyle name="Percent 2 2 2 3 2" xfId="39217" xr:uid="{00000000-0005-0000-0000-00003D860000}"/>
    <cellStyle name="Percent 2 2 2 3 2 2" xfId="39218" xr:uid="{00000000-0005-0000-0000-00003E860000}"/>
    <cellStyle name="Percent 2 2 2 3 2 2 2" xfId="39219" xr:uid="{00000000-0005-0000-0000-00003F860000}"/>
    <cellStyle name="Percent 2 2 2 3 2 3" xfId="39220" xr:uid="{00000000-0005-0000-0000-000040860000}"/>
    <cellStyle name="Percent 2 2 2 3 2 3 2" xfId="39221" xr:uid="{00000000-0005-0000-0000-000041860000}"/>
    <cellStyle name="Percent 2 2 2 3 2 4" xfId="39222" xr:uid="{00000000-0005-0000-0000-000042860000}"/>
    <cellStyle name="Percent 2 2 2 3 2 4 2" xfId="39223" xr:uid="{00000000-0005-0000-0000-000043860000}"/>
    <cellStyle name="Percent 2 2 2 3 2 5" xfId="39224" xr:uid="{00000000-0005-0000-0000-000044860000}"/>
    <cellStyle name="Percent 2 2 2 3 2 6" xfId="39225" xr:uid="{00000000-0005-0000-0000-000045860000}"/>
    <cellStyle name="Percent 2 2 2 3 3" xfId="39226" xr:uid="{00000000-0005-0000-0000-000046860000}"/>
    <cellStyle name="Percent 2 2 2 3 3 2" xfId="39227" xr:uid="{00000000-0005-0000-0000-000047860000}"/>
    <cellStyle name="Percent 2 2 2 3 3 2 2" xfId="39228" xr:uid="{00000000-0005-0000-0000-000048860000}"/>
    <cellStyle name="Percent 2 2 2 3 3 3" xfId="39229" xr:uid="{00000000-0005-0000-0000-000049860000}"/>
    <cellStyle name="Percent 2 2 2 3 3 3 2" xfId="39230" xr:uid="{00000000-0005-0000-0000-00004A860000}"/>
    <cellStyle name="Percent 2 2 2 3 3 4" xfId="39231" xr:uid="{00000000-0005-0000-0000-00004B860000}"/>
    <cellStyle name="Percent 2 2 2 3 3 4 2" xfId="39232" xr:uid="{00000000-0005-0000-0000-00004C860000}"/>
    <cellStyle name="Percent 2 2 2 3 3 5" xfId="39233" xr:uid="{00000000-0005-0000-0000-00004D860000}"/>
    <cellStyle name="Percent 2 2 2 3 3 6" xfId="39234" xr:uid="{00000000-0005-0000-0000-00004E860000}"/>
    <cellStyle name="Percent 2 2 2 3 4" xfId="39235" xr:uid="{00000000-0005-0000-0000-00004F860000}"/>
    <cellStyle name="Percent 2 2 2 3 4 2" xfId="39236" xr:uid="{00000000-0005-0000-0000-000050860000}"/>
    <cellStyle name="Percent 2 2 2 3 4 2 2" xfId="39237" xr:uid="{00000000-0005-0000-0000-000051860000}"/>
    <cellStyle name="Percent 2 2 2 3 4 3" xfId="39238" xr:uid="{00000000-0005-0000-0000-000052860000}"/>
    <cellStyle name="Percent 2 2 2 3 4 3 2" xfId="39239" xr:uid="{00000000-0005-0000-0000-000053860000}"/>
    <cellStyle name="Percent 2 2 2 3 4 4" xfId="39240" xr:uid="{00000000-0005-0000-0000-000054860000}"/>
    <cellStyle name="Percent 2 2 2 3 4 4 2" xfId="39241" xr:uid="{00000000-0005-0000-0000-000055860000}"/>
    <cellStyle name="Percent 2 2 2 3 4 5" xfId="39242" xr:uid="{00000000-0005-0000-0000-000056860000}"/>
    <cellStyle name="Percent 2 2 2 3 4 6" xfId="39243" xr:uid="{00000000-0005-0000-0000-000057860000}"/>
    <cellStyle name="Percent 2 2 2 3 5" xfId="39244" xr:uid="{00000000-0005-0000-0000-000058860000}"/>
    <cellStyle name="Percent 2 2 2 3 5 2" xfId="39245" xr:uid="{00000000-0005-0000-0000-000059860000}"/>
    <cellStyle name="Percent 2 2 2 3 5 2 2" xfId="39246" xr:uid="{00000000-0005-0000-0000-00005A860000}"/>
    <cellStyle name="Percent 2 2 2 3 5 3" xfId="39247" xr:uid="{00000000-0005-0000-0000-00005B860000}"/>
    <cellStyle name="Percent 2 2 2 3 5 3 2" xfId="39248" xr:uid="{00000000-0005-0000-0000-00005C860000}"/>
    <cellStyle name="Percent 2 2 2 3 5 4" xfId="39249" xr:uid="{00000000-0005-0000-0000-00005D860000}"/>
    <cellStyle name="Percent 2 2 2 3 5 5" xfId="39250" xr:uid="{00000000-0005-0000-0000-00005E860000}"/>
    <cellStyle name="Percent 2 2 2 3 6" xfId="39251" xr:uid="{00000000-0005-0000-0000-00005F860000}"/>
    <cellStyle name="Percent 2 2 2 3 6 2" xfId="39252" xr:uid="{00000000-0005-0000-0000-000060860000}"/>
    <cellStyle name="Percent 2 2 2 3 7" xfId="39253" xr:uid="{00000000-0005-0000-0000-000061860000}"/>
    <cellStyle name="Percent 2 2 2 3 7 2" xfId="39254" xr:uid="{00000000-0005-0000-0000-000062860000}"/>
    <cellStyle name="Percent 2 2 2 3 8" xfId="39255" xr:uid="{00000000-0005-0000-0000-000063860000}"/>
    <cellStyle name="Percent 2 2 2 3 8 2" xfId="39256" xr:uid="{00000000-0005-0000-0000-000064860000}"/>
    <cellStyle name="Percent 2 2 2 3 9" xfId="39257" xr:uid="{00000000-0005-0000-0000-000065860000}"/>
    <cellStyle name="Percent 2 2 2 4" xfId="39258" xr:uid="{00000000-0005-0000-0000-000066860000}"/>
    <cellStyle name="Percent 2 2 2 4 10" xfId="39259" xr:uid="{00000000-0005-0000-0000-000067860000}"/>
    <cellStyle name="Percent 2 2 2 4 2" xfId="39260" xr:uid="{00000000-0005-0000-0000-000068860000}"/>
    <cellStyle name="Percent 2 2 2 4 2 2" xfId="39261" xr:uid="{00000000-0005-0000-0000-000069860000}"/>
    <cellStyle name="Percent 2 2 2 4 2 2 2" xfId="39262" xr:uid="{00000000-0005-0000-0000-00006A860000}"/>
    <cellStyle name="Percent 2 2 2 4 2 3" xfId="39263" xr:uid="{00000000-0005-0000-0000-00006B860000}"/>
    <cellStyle name="Percent 2 2 2 4 2 3 2" xfId="39264" xr:uid="{00000000-0005-0000-0000-00006C860000}"/>
    <cellStyle name="Percent 2 2 2 4 2 4" xfId="39265" xr:uid="{00000000-0005-0000-0000-00006D860000}"/>
    <cellStyle name="Percent 2 2 2 4 2 4 2" xfId="39266" xr:uid="{00000000-0005-0000-0000-00006E860000}"/>
    <cellStyle name="Percent 2 2 2 4 2 5" xfId="39267" xr:uid="{00000000-0005-0000-0000-00006F860000}"/>
    <cellStyle name="Percent 2 2 2 4 2 6" xfId="39268" xr:uid="{00000000-0005-0000-0000-000070860000}"/>
    <cellStyle name="Percent 2 2 2 4 3" xfId="39269" xr:uid="{00000000-0005-0000-0000-000071860000}"/>
    <cellStyle name="Percent 2 2 2 4 3 2" xfId="39270" xr:uid="{00000000-0005-0000-0000-000072860000}"/>
    <cellStyle name="Percent 2 2 2 4 3 2 2" xfId="39271" xr:uid="{00000000-0005-0000-0000-000073860000}"/>
    <cellStyle name="Percent 2 2 2 4 3 3" xfId="39272" xr:uid="{00000000-0005-0000-0000-000074860000}"/>
    <cellStyle name="Percent 2 2 2 4 3 3 2" xfId="39273" xr:uid="{00000000-0005-0000-0000-000075860000}"/>
    <cellStyle name="Percent 2 2 2 4 3 4" xfId="39274" xr:uid="{00000000-0005-0000-0000-000076860000}"/>
    <cellStyle name="Percent 2 2 2 4 3 4 2" xfId="39275" xr:uid="{00000000-0005-0000-0000-000077860000}"/>
    <cellStyle name="Percent 2 2 2 4 3 5" xfId="39276" xr:uid="{00000000-0005-0000-0000-000078860000}"/>
    <cellStyle name="Percent 2 2 2 4 3 6" xfId="39277" xr:uid="{00000000-0005-0000-0000-000079860000}"/>
    <cellStyle name="Percent 2 2 2 4 4" xfId="39278" xr:uid="{00000000-0005-0000-0000-00007A860000}"/>
    <cellStyle name="Percent 2 2 2 4 4 2" xfId="39279" xr:uid="{00000000-0005-0000-0000-00007B860000}"/>
    <cellStyle name="Percent 2 2 2 4 4 2 2" xfId="39280" xr:uid="{00000000-0005-0000-0000-00007C860000}"/>
    <cellStyle name="Percent 2 2 2 4 4 3" xfId="39281" xr:uid="{00000000-0005-0000-0000-00007D860000}"/>
    <cellStyle name="Percent 2 2 2 4 4 3 2" xfId="39282" xr:uid="{00000000-0005-0000-0000-00007E860000}"/>
    <cellStyle name="Percent 2 2 2 4 4 4" xfId="39283" xr:uid="{00000000-0005-0000-0000-00007F860000}"/>
    <cellStyle name="Percent 2 2 2 4 4 4 2" xfId="39284" xr:uid="{00000000-0005-0000-0000-000080860000}"/>
    <cellStyle name="Percent 2 2 2 4 4 5" xfId="39285" xr:uid="{00000000-0005-0000-0000-000081860000}"/>
    <cellStyle name="Percent 2 2 2 4 4 6" xfId="39286" xr:uid="{00000000-0005-0000-0000-000082860000}"/>
    <cellStyle name="Percent 2 2 2 4 5" xfId="39287" xr:uid="{00000000-0005-0000-0000-000083860000}"/>
    <cellStyle name="Percent 2 2 2 4 5 2" xfId="39288" xr:uid="{00000000-0005-0000-0000-000084860000}"/>
    <cellStyle name="Percent 2 2 2 4 5 2 2" xfId="39289" xr:uid="{00000000-0005-0000-0000-000085860000}"/>
    <cellStyle name="Percent 2 2 2 4 5 3" xfId="39290" xr:uid="{00000000-0005-0000-0000-000086860000}"/>
    <cellStyle name="Percent 2 2 2 4 5 3 2" xfId="39291" xr:uid="{00000000-0005-0000-0000-000087860000}"/>
    <cellStyle name="Percent 2 2 2 4 5 4" xfId="39292" xr:uid="{00000000-0005-0000-0000-000088860000}"/>
    <cellStyle name="Percent 2 2 2 4 5 5" xfId="39293" xr:uid="{00000000-0005-0000-0000-000089860000}"/>
    <cellStyle name="Percent 2 2 2 4 6" xfId="39294" xr:uid="{00000000-0005-0000-0000-00008A860000}"/>
    <cellStyle name="Percent 2 2 2 4 6 2" xfId="39295" xr:uid="{00000000-0005-0000-0000-00008B860000}"/>
    <cellStyle name="Percent 2 2 2 4 7" xfId="39296" xr:uid="{00000000-0005-0000-0000-00008C860000}"/>
    <cellStyle name="Percent 2 2 2 4 7 2" xfId="39297" xr:uid="{00000000-0005-0000-0000-00008D860000}"/>
    <cellStyle name="Percent 2 2 2 4 8" xfId="39298" xr:uid="{00000000-0005-0000-0000-00008E860000}"/>
    <cellStyle name="Percent 2 2 2 4 8 2" xfId="39299" xr:uid="{00000000-0005-0000-0000-00008F860000}"/>
    <cellStyle name="Percent 2 2 2 4 9" xfId="39300" xr:uid="{00000000-0005-0000-0000-000090860000}"/>
    <cellStyle name="Percent 2 2 2 5" xfId="39301" xr:uid="{00000000-0005-0000-0000-000091860000}"/>
    <cellStyle name="Percent 2 2 2 5 2" xfId="39302" xr:uid="{00000000-0005-0000-0000-000092860000}"/>
    <cellStyle name="Percent 2 2 2 5 2 2" xfId="39303" xr:uid="{00000000-0005-0000-0000-000093860000}"/>
    <cellStyle name="Percent 2 2 2 5 3" xfId="39304" xr:uid="{00000000-0005-0000-0000-000094860000}"/>
    <cellStyle name="Percent 2 2 2 5 3 2" xfId="39305" xr:uid="{00000000-0005-0000-0000-000095860000}"/>
    <cellStyle name="Percent 2 2 2 5 4" xfId="39306" xr:uid="{00000000-0005-0000-0000-000096860000}"/>
    <cellStyle name="Percent 2 2 2 5 4 2" xfId="39307" xr:uid="{00000000-0005-0000-0000-000097860000}"/>
    <cellStyle name="Percent 2 2 2 5 5" xfId="39308" xr:uid="{00000000-0005-0000-0000-000098860000}"/>
    <cellStyle name="Percent 2 2 2 5 6" xfId="39309" xr:uid="{00000000-0005-0000-0000-000099860000}"/>
    <cellStyle name="Percent 2 2 2 6" xfId="39310" xr:uid="{00000000-0005-0000-0000-00009A860000}"/>
    <cellStyle name="Percent 2 2 2 6 2" xfId="39311" xr:uid="{00000000-0005-0000-0000-00009B860000}"/>
    <cellStyle name="Percent 2 2 2 6 2 2" xfId="39312" xr:uid="{00000000-0005-0000-0000-00009C860000}"/>
    <cellStyle name="Percent 2 2 2 6 3" xfId="39313" xr:uid="{00000000-0005-0000-0000-00009D860000}"/>
    <cellStyle name="Percent 2 2 2 6 3 2" xfId="39314" xr:uid="{00000000-0005-0000-0000-00009E860000}"/>
    <cellStyle name="Percent 2 2 2 6 4" xfId="39315" xr:uid="{00000000-0005-0000-0000-00009F860000}"/>
    <cellStyle name="Percent 2 2 2 6 4 2" xfId="39316" xr:uid="{00000000-0005-0000-0000-0000A0860000}"/>
    <cellStyle name="Percent 2 2 2 6 5" xfId="39317" xr:uid="{00000000-0005-0000-0000-0000A1860000}"/>
    <cellStyle name="Percent 2 2 2 6 6" xfId="39318" xr:uid="{00000000-0005-0000-0000-0000A2860000}"/>
    <cellStyle name="Percent 2 2 2 7" xfId="39319" xr:uid="{00000000-0005-0000-0000-0000A3860000}"/>
    <cellStyle name="Percent 2 2 2 7 2" xfId="39320" xr:uid="{00000000-0005-0000-0000-0000A4860000}"/>
    <cellStyle name="Percent 2 2 2 7 2 2" xfId="39321" xr:uid="{00000000-0005-0000-0000-0000A5860000}"/>
    <cellStyle name="Percent 2 2 2 7 3" xfId="39322" xr:uid="{00000000-0005-0000-0000-0000A6860000}"/>
    <cellStyle name="Percent 2 2 2 7 3 2" xfId="39323" xr:uid="{00000000-0005-0000-0000-0000A7860000}"/>
    <cellStyle name="Percent 2 2 2 7 4" xfId="39324" xr:uid="{00000000-0005-0000-0000-0000A8860000}"/>
    <cellStyle name="Percent 2 2 2 7 4 2" xfId="39325" xr:uid="{00000000-0005-0000-0000-0000A9860000}"/>
    <cellStyle name="Percent 2 2 2 7 5" xfId="39326" xr:uid="{00000000-0005-0000-0000-0000AA860000}"/>
    <cellStyle name="Percent 2 2 2 7 6" xfId="39327" xr:uid="{00000000-0005-0000-0000-0000AB860000}"/>
    <cellStyle name="Percent 2 2 2 8" xfId="39328" xr:uid="{00000000-0005-0000-0000-0000AC860000}"/>
    <cellStyle name="Percent 2 2 2 8 2" xfId="39329" xr:uid="{00000000-0005-0000-0000-0000AD860000}"/>
    <cellStyle name="Percent 2 2 2 8 2 2" xfId="39330" xr:uid="{00000000-0005-0000-0000-0000AE860000}"/>
    <cellStyle name="Percent 2 2 2 8 3" xfId="39331" xr:uid="{00000000-0005-0000-0000-0000AF860000}"/>
    <cellStyle name="Percent 2 2 2 8 3 2" xfId="39332" xr:uid="{00000000-0005-0000-0000-0000B0860000}"/>
    <cellStyle name="Percent 2 2 2 8 4" xfId="39333" xr:uid="{00000000-0005-0000-0000-0000B1860000}"/>
    <cellStyle name="Percent 2 2 2 8 5" xfId="39334" xr:uid="{00000000-0005-0000-0000-0000B2860000}"/>
    <cellStyle name="Percent 2 2 2 9" xfId="39335" xr:uid="{00000000-0005-0000-0000-0000B3860000}"/>
    <cellStyle name="Percent 2 2 2 9 2" xfId="39336" xr:uid="{00000000-0005-0000-0000-0000B4860000}"/>
    <cellStyle name="Percent 2 2 3" xfId="17636" xr:uid="{00000000-0005-0000-0000-0000B5860000}"/>
    <cellStyle name="Percent 2 2 3 10" xfId="39337" xr:uid="{00000000-0005-0000-0000-0000B6860000}"/>
    <cellStyle name="Percent 2 2 3 10 2" xfId="39338" xr:uid="{00000000-0005-0000-0000-0000B7860000}"/>
    <cellStyle name="Percent 2 2 3 11" xfId="39339" xr:uid="{00000000-0005-0000-0000-0000B8860000}"/>
    <cellStyle name="Percent 2 2 3 11 2" xfId="39340" xr:uid="{00000000-0005-0000-0000-0000B9860000}"/>
    <cellStyle name="Percent 2 2 3 12" xfId="39341" xr:uid="{00000000-0005-0000-0000-0000BA860000}"/>
    <cellStyle name="Percent 2 2 3 13" xfId="39342" xr:uid="{00000000-0005-0000-0000-0000BB860000}"/>
    <cellStyle name="Percent 2 2 3 2" xfId="39343" xr:uid="{00000000-0005-0000-0000-0000BC860000}"/>
    <cellStyle name="Percent 2 2 3 2 10" xfId="39344" xr:uid="{00000000-0005-0000-0000-0000BD860000}"/>
    <cellStyle name="Percent 2 2 3 2 11" xfId="39345" xr:uid="{00000000-0005-0000-0000-0000BE860000}"/>
    <cellStyle name="Percent 2 2 3 2 2" xfId="39346" xr:uid="{00000000-0005-0000-0000-0000BF860000}"/>
    <cellStyle name="Percent 2 2 3 2 2 2" xfId="39347" xr:uid="{00000000-0005-0000-0000-0000C0860000}"/>
    <cellStyle name="Percent 2 2 3 2 2 2 2" xfId="39348" xr:uid="{00000000-0005-0000-0000-0000C1860000}"/>
    <cellStyle name="Percent 2 2 3 2 2 3" xfId="39349" xr:uid="{00000000-0005-0000-0000-0000C2860000}"/>
    <cellStyle name="Percent 2 2 3 2 2 3 2" xfId="39350" xr:uid="{00000000-0005-0000-0000-0000C3860000}"/>
    <cellStyle name="Percent 2 2 3 2 2 4" xfId="39351" xr:uid="{00000000-0005-0000-0000-0000C4860000}"/>
    <cellStyle name="Percent 2 2 3 2 2 4 2" xfId="39352" xr:uid="{00000000-0005-0000-0000-0000C5860000}"/>
    <cellStyle name="Percent 2 2 3 2 2 5" xfId="39353" xr:uid="{00000000-0005-0000-0000-0000C6860000}"/>
    <cellStyle name="Percent 2 2 3 2 2 6" xfId="39354" xr:uid="{00000000-0005-0000-0000-0000C7860000}"/>
    <cellStyle name="Percent 2 2 3 2 3" xfId="39355" xr:uid="{00000000-0005-0000-0000-0000C8860000}"/>
    <cellStyle name="Percent 2 2 3 2 3 2" xfId="39356" xr:uid="{00000000-0005-0000-0000-0000C9860000}"/>
    <cellStyle name="Percent 2 2 3 2 3 2 2" xfId="39357" xr:uid="{00000000-0005-0000-0000-0000CA860000}"/>
    <cellStyle name="Percent 2 2 3 2 3 3" xfId="39358" xr:uid="{00000000-0005-0000-0000-0000CB860000}"/>
    <cellStyle name="Percent 2 2 3 2 3 3 2" xfId="39359" xr:uid="{00000000-0005-0000-0000-0000CC860000}"/>
    <cellStyle name="Percent 2 2 3 2 3 4" xfId="39360" xr:uid="{00000000-0005-0000-0000-0000CD860000}"/>
    <cellStyle name="Percent 2 2 3 2 3 4 2" xfId="39361" xr:uid="{00000000-0005-0000-0000-0000CE860000}"/>
    <cellStyle name="Percent 2 2 3 2 3 5" xfId="39362" xr:uid="{00000000-0005-0000-0000-0000CF860000}"/>
    <cellStyle name="Percent 2 2 3 2 3 6" xfId="39363" xr:uid="{00000000-0005-0000-0000-0000D0860000}"/>
    <cellStyle name="Percent 2 2 3 2 4" xfId="39364" xr:uid="{00000000-0005-0000-0000-0000D1860000}"/>
    <cellStyle name="Percent 2 2 3 2 4 2" xfId="39365" xr:uid="{00000000-0005-0000-0000-0000D2860000}"/>
    <cellStyle name="Percent 2 2 3 2 4 2 2" xfId="39366" xr:uid="{00000000-0005-0000-0000-0000D3860000}"/>
    <cellStyle name="Percent 2 2 3 2 4 3" xfId="39367" xr:uid="{00000000-0005-0000-0000-0000D4860000}"/>
    <cellStyle name="Percent 2 2 3 2 4 3 2" xfId="39368" xr:uid="{00000000-0005-0000-0000-0000D5860000}"/>
    <cellStyle name="Percent 2 2 3 2 4 4" xfId="39369" xr:uid="{00000000-0005-0000-0000-0000D6860000}"/>
    <cellStyle name="Percent 2 2 3 2 4 4 2" xfId="39370" xr:uid="{00000000-0005-0000-0000-0000D7860000}"/>
    <cellStyle name="Percent 2 2 3 2 4 5" xfId="39371" xr:uid="{00000000-0005-0000-0000-0000D8860000}"/>
    <cellStyle name="Percent 2 2 3 2 4 6" xfId="39372" xr:uid="{00000000-0005-0000-0000-0000D9860000}"/>
    <cellStyle name="Percent 2 2 3 2 5" xfId="39373" xr:uid="{00000000-0005-0000-0000-0000DA860000}"/>
    <cellStyle name="Percent 2 2 3 2 5 2" xfId="39374" xr:uid="{00000000-0005-0000-0000-0000DB860000}"/>
    <cellStyle name="Percent 2 2 3 2 5 2 2" xfId="39375" xr:uid="{00000000-0005-0000-0000-0000DC860000}"/>
    <cellStyle name="Percent 2 2 3 2 5 3" xfId="39376" xr:uid="{00000000-0005-0000-0000-0000DD860000}"/>
    <cellStyle name="Percent 2 2 3 2 5 3 2" xfId="39377" xr:uid="{00000000-0005-0000-0000-0000DE860000}"/>
    <cellStyle name="Percent 2 2 3 2 5 4" xfId="39378" xr:uid="{00000000-0005-0000-0000-0000DF860000}"/>
    <cellStyle name="Percent 2 2 3 2 5 4 2" xfId="39379" xr:uid="{00000000-0005-0000-0000-0000E0860000}"/>
    <cellStyle name="Percent 2 2 3 2 5 5" xfId="39380" xr:uid="{00000000-0005-0000-0000-0000E1860000}"/>
    <cellStyle name="Percent 2 2 3 2 5 6" xfId="39381" xr:uid="{00000000-0005-0000-0000-0000E2860000}"/>
    <cellStyle name="Percent 2 2 3 2 6" xfId="39382" xr:uid="{00000000-0005-0000-0000-0000E3860000}"/>
    <cellStyle name="Percent 2 2 3 2 6 2" xfId="39383" xr:uid="{00000000-0005-0000-0000-0000E4860000}"/>
    <cellStyle name="Percent 2 2 3 2 6 2 2" xfId="39384" xr:uid="{00000000-0005-0000-0000-0000E5860000}"/>
    <cellStyle name="Percent 2 2 3 2 6 3" xfId="39385" xr:uid="{00000000-0005-0000-0000-0000E6860000}"/>
    <cellStyle name="Percent 2 2 3 2 6 3 2" xfId="39386" xr:uid="{00000000-0005-0000-0000-0000E7860000}"/>
    <cellStyle name="Percent 2 2 3 2 6 4" xfId="39387" xr:uid="{00000000-0005-0000-0000-0000E8860000}"/>
    <cellStyle name="Percent 2 2 3 2 6 5" xfId="39388" xr:uid="{00000000-0005-0000-0000-0000E9860000}"/>
    <cellStyle name="Percent 2 2 3 2 7" xfId="39389" xr:uid="{00000000-0005-0000-0000-0000EA860000}"/>
    <cellStyle name="Percent 2 2 3 2 7 2" xfId="39390" xr:uid="{00000000-0005-0000-0000-0000EB860000}"/>
    <cellStyle name="Percent 2 2 3 2 8" xfId="39391" xr:uid="{00000000-0005-0000-0000-0000EC860000}"/>
    <cellStyle name="Percent 2 2 3 2 8 2" xfId="39392" xr:uid="{00000000-0005-0000-0000-0000ED860000}"/>
    <cellStyle name="Percent 2 2 3 2 9" xfId="39393" xr:uid="{00000000-0005-0000-0000-0000EE860000}"/>
    <cellStyle name="Percent 2 2 3 2 9 2" xfId="39394" xr:uid="{00000000-0005-0000-0000-0000EF860000}"/>
    <cellStyle name="Percent 2 2 3 3" xfId="39395" xr:uid="{00000000-0005-0000-0000-0000F0860000}"/>
    <cellStyle name="Percent 2 2 3 3 10" xfId="39396" xr:uid="{00000000-0005-0000-0000-0000F1860000}"/>
    <cellStyle name="Percent 2 2 3 3 2" xfId="39397" xr:uid="{00000000-0005-0000-0000-0000F2860000}"/>
    <cellStyle name="Percent 2 2 3 3 2 2" xfId="39398" xr:uid="{00000000-0005-0000-0000-0000F3860000}"/>
    <cellStyle name="Percent 2 2 3 3 2 2 2" xfId="39399" xr:uid="{00000000-0005-0000-0000-0000F4860000}"/>
    <cellStyle name="Percent 2 2 3 3 2 3" xfId="39400" xr:uid="{00000000-0005-0000-0000-0000F5860000}"/>
    <cellStyle name="Percent 2 2 3 3 2 3 2" xfId="39401" xr:uid="{00000000-0005-0000-0000-0000F6860000}"/>
    <cellStyle name="Percent 2 2 3 3 2 4" xfId="39402" xr:uid="{00000000-0005-0000-0000-0000F7860000}"/>
    <cellStyle name="Percent 2 2 3 3 2 4 2" xfId="39403" xr:uid="{00000000-0005-0000-0000-0000F8860000}"/>
    <cellStyle name="Percent 2 2 3 3 2 5" xfId="39404" xr:uid="{00000000-0005-0000-0000-0000F9860000}"/>
    <cellStyle name="Percent 2 2 3 3 2 6" xfId="39405" xr:uid="{00000000-0005-0000-0000-0000FA860000}"/>
    <cellStyle name="Percent 2 2 3 3 3" xfId="39406" xr:uid="{00000000-0005-0000-0000-0000FB860000}"/>
    <cellStyle name="Percent 2 2 3 3 3 2" xfId="39407" xr:uid="{00000000-0005-0000-0000-0000FC860000}"/>
    <cellStyle name="Percent 2 2 3 3 3 2 2" xfId="39408" xr:uid="{00000000-0005-0000-0000-0000FD860000}"/>
    <cellStyle name="Percent 2 2 3 3 3 3" xfId="39409" xr:uid="{00000000-0005-0000-0000-0000FE860000}"/>
    <cellStyle name="Percent 2 2 3 3 3 3 2" xfId="39410" xr:uid="{00000000-0005-0000-0000-0000FF860000}"/>
    <cellStyle name="Percent 2 2 3 3 3 4" xfId="39411" xr:uid="{00000000-0005-0000-0000-000000870000}"/>
    <cellStyle name="Percent 2 2 3 3 3 4 2" xfId="39412" xr:uid="{00000000-0005-0000-0000-000001870000}"/>
    <cellStyle name="Percent 2 2 3 3 3 5" xfId="39413" xr:uid="{00000000-0005-0000-0000-000002870000}"/>
    <cellStyle name="Percent 2 2 3 3 3 6" xfId="39414" xr:uid="{00000000-0005-0000-0000-000003870000}"/>
    <cellStyle name="Percent 2 2 3 3 4" xfId="39415" xr:uid="{00000000-0005-0000-0000-000004870000}"/>
    <cellStyle name="Percent 2 2 3 3 4 2" xfId="39416" xr:uid="{00000000-0005-0000-0000-000005870000}"/>
    <cellStyle name="Percent 2 2 3 3 4 2 2" xfId="39417" xr:uid="{00000000-0005-0000-0000-000006870000}"/>
    <cellStyle name="Percent 2 2 3 3 4 3" xfId="39418" xr:uid="{00000000-0005-0000-0000-000007870000}"/>
    <cellStyle name="Percent 2 2 3 3 4 3 2" xfId="39419" xr:uid="{00000000-0005-0000-0000-000008870000}"/>
    <cellStyle name="Percent 2 2 3 3 4 4" xfId="39420" xr:uid="{00000000-0005-0000-0000-000009870000}"/>
    <cellStyle name="Percent 2 2 3 3 4 4 2" xfId="39421" xr:uid="{00000000-0005-0000-0000-00000A870000}"/>
    <cellStyle name="Percent 2 2 3 3 4 5" xfId="39422" xr:uid="{00000000-0005-0000-0000-00000B870000}"/>
    <cellStyle name="Percent 2 2 3 3 4 6" xfId="39423" xr:uid="{00000000-0005-0000-0000-00000C870000}"/>
    <cellStyle name="Percent 2 2 3 3 5" xfId="39424" xr:uid="{00000000-0005-0000-0000-00000D870000}"/>
    <cellStyle name="Percent 2 2 3 3 5 2" xfId="39425" xr:uid="{00000000-0005-0000-0000-00000E870000}"/>
    <cellStyle name="Percent 2 2 3 3 5 2 2" xfId="39426" xr:uid="{00000000-0005-0000-0000-00000F870000}"/>
    <cellStyle name="Percent 2 2 3 3 5 3" xfId="39427" xr:uid="{00000000-0005-0000-0000-000010870000}"/>
    <cellStyle name="Percent 2 2 3 3 5 3 2" xfId="39428" xr:uid="{00000000-0005-0000-0000-000011870000}"/>
    <cellStyle name="Percent 2 2 3 3 5 4" xfId="39429" xr:uid="{00000000-0005-0000-0000-000012870000}"/>
    <cellStyle name="Percent 2 2 3 3 5 5" xfId="39430" xr:uid="{00000000-0005-0000-0000-000013870000}"/>
    <cellStyle name="Percent 2 2 3 3 6" xfId="39431" xr:uid="{00000000-0005-0000-0000-000014870000}"/>
    <cellStyle name="Percent 2 2 3 3 6 2" xfId="39432" xr:uid="{00000000-0005-0000-0000-000015870000}"/>
    <cellStyle name="Percent 2 2 3 3 7" xfId="39433" xr:uid="{00000000-0005-0000-0000-000016870000}"/>
    <cellStyle name="Percent 2 2 3 3 7 2" xfId="39434" xr:uid="{00000000-0005-0000-0000-000017870000}"/>
    <cellStyle name="Percent 2 2 3 3 8" xfId="39435" xr:uid="{00000000-0005-0000-0000-000018870000}"/>
    <cellStyle name="Percent 2 2 3 3 8 2" xfId="39436" xr:uid="{00000000-0005-0000-0000-000019870000}"/>
    <cellStyle name="Percent 2 2 3 3 9" xfId="39437" xr:uid="{00000000-0005-0000-0000-00001A870000}"/>
    <cellStyle name="Percent 2 2 3 4" xfId="39438" xr:uid="{00000000-0005-0000-0000-00001B870000}"/>
    <cellStyle name="Percent 2 2 3 4 10" xfId="39439" xr:uid="{00000000-0005-0000-0000-00001C870000}"/>
    <cellStyle name="Percent 2 2 3 4 2" xfId="39440" xr:uid="{00000000-0005-0000-0000-00001D870000}"/>
    <cellStyle name="Percent 2 2 3 4 2 2" xfId="39441" xr:uid="{00000000-0005-0000-0000-00001E870000}"/>
    <cellStyle name="Percent 2 2 3 4 2 2 2" xfId="39442" xr:uid="{00000000-0005-0000-0000-00001F870000}"/>
    <cellStyle name="Percent 2 2 3 4 2 3" xfId="39443" xr:uid="{00000000-0005-0000-0000-000020870000}"/>
    <cellStyle name="Percent 2 2 3 4 2 3 2" xfId="39444" xr:uid="{00000000-0005-0000-0000-000021870000}"/>
    <cellStyle name="Percent 2 2 3 4 2 4" xfId="39445" xr:uid="{00000000-0005-0000-0000-000022870000}"/>
    <cellStyle name="Percent 2 2 3 4 2 4 2" xfId="39446" xr:uid="{00000000-0005-0000-0000-000023870000}"/>
    <cellStyle name="Percent 2 2 3 4 2 5" xfId="39447" xr:uid="{00000000-0005-0000-0000-000024870000}"/>
    <cellStyle name="Percent 2 2 3 4 2 6" xfId="39448" xr:uid="{00000000-0005-0000-0000-000025870000}"/>
    <cellStyle name="Percent 2 2 3 4 3" xfId="39449" xr:uid="{00000000-0005-0000-0000-000026870000}"/>
    <cellStyle name="Percent 2 2 3 4 3 2" xfId="39450" xr:uid="{00000000-0005-0000-0000-000027870000}"/>
    <cellStyle name="Percent 2 2 3 4 3 2 2" xfId="39451" xr:uid="{00000000-0005-0000-0000-000028870000}"/>
    <cellStyle name="Percent 2 2 3 4 3 3" xfId="39452" xr:uid="{00000000-0005-0000-0000-000029870000}"/>
    <cellStyle name="Percent 2 2 3 4 3 3 2" xfId="39453" xr:uid="{00000000-0005-0000-0000-00002A870000}"/>
    <cellStyle name="Percent 2 2 3 4 3 4" xfId="39454" xr:uid="{00000000-0005-0000-0000-00002B870000}"/>
    <cellStyle name="Percent 2 2 3 4 3 4 2" xfId="39455" xr:uid="{00000000-0005-0000-0000-00002C870000}"/>
    <cellStyle name="Percent 2 2 3 4 3 5" xfId="39456" xr:uid="{00000000-0005-0000-0000-00002D870000}"/>
    <cellStyle name="Percent 2 2 3 4 3 6" xfId="39457" xr:uid="{00000000-0005-0000-0000-00002E870000}"/>
    <cellStyle name="Percent 2 2 3 4 4" xfId="39458" xr:uid="{00000000-0005-0000-0000-00002F870000}"/>
    <cellStyle name="Percent 2 2 3 4 4 2" xfId="39459" xr:uid="{00000000-0005-0000-0000-000030870000}"/>
    <cellStyle name="Percent 2 2 3 4 4 2 2" xfId="39460" xr:uid="{00000000-0005-0000-0000-000031870000}"/>
    <cellStyle name="Percent 2 2 3 4 4 3" xfId="39461" xr:uid="{00000000-0005-0000-0000-000032870000}"/>
    <cellStyle name="Percent 2 2 3 4 4 3 2" xfId="39462" xr:uid="{00000000-0005-0000-0000-000033870000}"/>
    <cellStyle name="Percent 2 2 3 4 4 4" xfId="39463" xr:uid="{00000000-0005-0000-0000-000034870000}"/>
    <cellStyle name="Percent 2 2 3 4 4 4 2" xfId="39464" xr:uid="{00000000-0005-0000-0000-000035870000}"/>
    <cellStyle name="Percent 2 2 3 4 4 5" xfId="39465" xr:uid="{00000000-0005-0000-0000-000036870000}"/>
    <cellStyle name="Percent 2 2 3 4 4 6" xfId="39466" xr:uid="{00000000-0005-0000-0000-000037870000}"/>
    <cellStyle name="Percent 2 2 3 4 5" xfId="39467" xr:uid="{00000000-0005-0000-0000-000038870000}"/>
    <cellStyle name="Percent 2 2 3 4 5 2" xfId="39468" xr:uid="{00000000-0005-0000-0000-000039870000}"/>
    <cellStyle name="Percent 2 2 3 4 5 2 2" xfId="39469" xr:uid="{00000000-0005-0000-0000-00003A870000}"/>
    <cellStyle name="Percent 2 2 3 4 5 3" xfId="39470" xr:uid="{00000000-0005-0000-0000-00003B870000}"/>
    <cellStyle name="Percent 2 2 3 4 5 3 2" xfId="39471" xr:uid="{00000000-0005-0000-0000-00003C870000}"/>
    <cellStyle name="Percent 2 2 3 4 5 4" xfId="39472" xr:uid="{00000000-0005-0000-0000-00003D870000}"/>
    <cellStyle name="Percent 2 2 3 4 5 5" xfId="39473" xr:uid="{00000000-0005-0000-0000-00003E870000}"/>
    <cellStyle name="Percent 2 2 3 4 6" xfId="39474" xr:uid="{00000000-0005-0000-0000-00003F870000}"/>
    <cellStyle name="Percent 2 2 3 4 6 2" xfId="39475" xr:uid="{00000000-0005-0000-0000-000040870000}"/>
    <cellStyle name="Percent 2 2 3 4 7" xfId="39476" xr:uid="{00000000-0005-0000-0000-000041870000}"/>
    <cellStyle name="Percent 2 2 3 4 7 2" xfId="39477" xr:uid="{00000000-0005-0000-0000-000042870000}"/>
    <cellStyle name="Percent 2 2 3 4 8" xfId="39478" xr:uid="{00000000-0005-0000-0000-000043870000}"/>
    <cellStyle name="Percent 2 2 3 4 8 2" xfId="39479" xr:uid="{00000000-0005-0000-0000-000044870000}"/>
    <cellStyle name="Percent 2 2 3 4 9" xfId="39480" xr:uid="{00000000-0005-0000-0000-000045870000}"/>
    <cellStyle name="Percent 2 2 3 5" xfId="39481" xr:uid="{00000000-0005-0000-0000-000046870000}"/>
    <cellStyle name="Percent 2 2 3 5 2" xfId="39482" xr:uid="{00000000-0005-0000-0000-000047870000}"/>
    <cellStyle name="Percent 2 2 3 5 2 2" xfId="39483" xr:uid="{00000000-0005-0000-0000-000048870000}"/>
    <cellStyle name="Percent 2 2 3 5 3" xfId="39484" xr:uid="{00000000-0005-0000-0000-000049870000}"/>
    <cellStyle name="Percent 2 2 3 5 3 2" xfId="39485" xr:uid="{00000000-0005-0000-0000-00004A870000}"/>
    <cellStyle name="Percent 2 2 3 5 4" xfId="39486" xr:uid="{00000000-0005-0000-0000-00004B870000}"/>
    <cellStyle name="Percent 2 2 3 5 4 2" xfId="39487" xr:uid="{00000000-0005-0000-0000-00004C870000}"/>
    <cellStyle name="Percent 2 2 3 5 5" xfId="39488" xr:uid="{00000000-0005-0000-0000-00004D870000}"/>
    <cellStyle name="Percent 2 2 3 5 6" xfId="39489" xr:uid="{00000000-0005-0000-0000-00004E870000}"/>
    <cellStyle name="Percent 2 2 3 6" xfId="39490" xr:uid="{00000000-0005-0000-0000-00004F870000}"/>
    <cellStyle name="Percent 2 2 3 6 2" xfId="39491" xr:uid="{00000000-0005-0000-0000-000050870000}"/>
    <cellStyle name="Percent 2 2 3 6 2 2" xfId="39492" xr:uid="{00000000-0005-0000-0000-000051870000}"/>
    <cellStyle name="Percent 2 2 3 6 3" xfId="39493" xr:uid="{00000000-0005-0000-0000-000052870000}"/>
    <cellStyle name="Percent 2 2 3 6 3 2" xfId="39494" xr:uid="{00000000-0005-0000-0000-000053870000}"/>
    <cellStyle name="Percent 2 2 3 6 4" xfId="39495" xr:uid="{00000000-0005-0000-0000-000054870000}"/>
    <cellStyle name="Percent 2 2 3 6 4 2" xfId="39496" xr:uid="{00000000-0005-0000-0000-000055870000}"/>
    <cellStyle name="Percent 2 2 3 6 5" xfId="39497" xr:uid="{00000000-0005-0000-0000-000056870000}"/>
    <cellStyle name="Percent 2 2 3 6 6" xfId="39498" xr:uid="{00000000-0005-0000-0000-000057870000}"/>
    <cellStyle name="Percent 2 2 3 7" xfId="39499" xr:uid="{00000000-0005-0000-0000-000058870000}"/>
    <cellStyle name="Percent 2 2 3 7 2" xfId="39500" xr:uid="{00000000-0005-0000-0000-000059870000}"/>
    <cellStyle name="Percent 2 2 3 7 2 2" xfId="39501" xr:uid="{00000000-0005-0000-0000-00005A870000}"/>
    <cellStyle name="Percent 2 2 3 7 3" xfId="39502" xr:uid="{00000000-0005-0000-0000-00005B870000}"/>
    <cellStyle name="Percent 2 2 3 7 3 2" xfId="39503" xr:uid="{00000000-0005-0000-0000-00005C870000}"/>
    <cellStyle name="Percent 2 2 3 7 4" xfId="39504" xr:uid="{00000000-0005-0000-0000-00005D870000}"/>
    <cellStyle name="Percent 2 2 3 7 4 2" xfId="39505" xr:uid="{00000000-0005-0000-0000-00005E870000}"/>
    <cellStyle name="Percent 2 2 3 7 5" xfId="39506" xr:uid="{00000000-0005-0000-0000-00005F870000}"/>
    <cellStyle name="Percent 2 2 3 7 6" xfId="39507" xr:uid="{00000000-0005-0000-0000-000060870000}"/>
    <cellStyle name="Percent 2 2 3 8" xfId="39508" xr:uid="{00000000-0005-0000-0000-000061870000}"/>
    <cellStyle name="Percent 2 2 3 8 2" xfId="39509" xr:uid="{00000000-0005-0000-0000-000062870000}"/>
    <cellStyle name="Percent 2 2 3 8 2 2" xfId="39510" xr:uid="{00000000-0005-0000-0000-000063870000}"/>
    <cellStyle name="Percent 2 2 3 8 3" xfId="39511" xr:uid="{00000000-0005-0000-0000-000064870000}"/>
    <cellStyle name="Percent 2 2 3 8 3 2" xfId="39512" xr:uid="{00000000-0005-0000-0000-000065870000}"/>
    <cellStyle name="Percent 2 2 3 8 4" xfId="39513" xr:uid="{00000000-0005-0000-0000-000066870000}"/>
    <cellStyle name="Percent 2 2 3 8 5" xfId="39514" xr:uid="{00000000-0005-0000-0000-000067870000}"/>
    <cellStyle name="Percent 2 2 3 9" xfId="39515" xr:uid="{00000000-0005-0000-0000-000068870000}"/>
    <cellStyle name="Percent 2 2 3 9 2" xfId="39516" xr:uid="{00000000-0005-0000-0000-000069870000}"/>
    <cellStyle name="Percent 2 2 4" xfId="39517" xr:uid="{00000000-0005-0000-0000-00006A870000}"/>
    <cellStyle name="Percent 2 2 4 10" xfId="39518" xr:uid="{00000000-0005-0000-0000-00006B870000}"/>
    <cellStyle name="Percent 2 2 4 10 2" xfId="39519" xr:uid="{00000000-0005-0000-0000-00006C870000}"/>
    <cellStyle name="Percent 2 2 4 11" xfId="39520" xr:uid="{00000000-0005-0000-0000-00006D870000}"/>
    <cellStyle name="Percent 2 2 4 12" xfId="39521" xr:uid="{00000000-0005-0000-0000-00006E870000}"/>
    <cellStyle name="Percent 2 2 4 2" xfId="39522" xr:uid="{00000000-0005-0000-0000-00006F870000}"/>
    <cellStyle name="Percent 2 2 4 2 10" xfId="39523" xr:uid="{00000000-0005-0000-0000-000070870000}"/>
    <cellStyle name="Percent 2 2 4 2 2" xfId="39524" xr:uid="{00000000-0005-0000-0000-000071870000}"/>
    <cellStyle name="Percent 2 2 4 2 2 2" xfId="39525" xr:uid="{00000000-0005-0000-0000-000072870000}"/>
    <cellStyle name="Percent 2 2 4 2 2 2 2" xfId="39526" xr:uid="{00000000-0005-0000-0000-000073870000}"/>
    <cellStyle name="Percent 2 2 4 2 2 3" xfId="39527" xr:uid="{00000000-0005-0000-0000-000074870000}"/>
    <cellStyle name="Percent 2 2 4 2 2 3 2" xfId="39528" xr:uid="{00000000-0005-0000-0000-000075870000}"/>
    <cellStyle name="Percent 2 2 4 2 2 4" xfId="39529" xr:uid="{00000000-0005-0000-0000-000076870000}"/>
    <cellStyle name="Percent 2 2 4 2 2 4 2" xfId="39530" xr:uid="{00000000-0005-0000-0000-000077870000}"/>
    <cellStyle name="Percent 2 2 4 2 2 5" xfId="39531" xr:uid="{00000000-0005-0000-0000-000078870000}"/>
    <cellStyle name="Percent 2 2 4 2 2 6" xfId="39532" xr:uid="{00000000-0005-0000-0000-000079870000}"/>
    <cellStyle name="Percent 2 2 4 2 3" xfId="39533" xr:uid="{00000000-0005-0000-0000-00007A870000}"/>
    <cellStyle name="Percent 2 2 4 2 3 2" xfId="39534" xr:uid="{00000000-0005-0000-0000-00007B870000}"/>
    <cellStyle name="Percent 2 2 4 2 3 2 2" xfId="39535" xr:uid="{00000000-0005-0000-0000-00007C870000}"/>
    <cellStyle name="Percent 2 2 4 2 3 3" xfId="39536" xr:uid="{00000000-0005-0000-0000-00007D870000}"/>
    <cellStyle name="Percent 2 2 4 2 3 3 2" xfId="39537" xr:uid="{00000000-0005-0000-0000-00007E870000}"/>
    <cellStyle name="Percent 2 2 4 2 3 4" xfId="39538" xr:uid="{00000000-0005-0000-0000-00007F870000}"/>
    <cellStyle name="Percent 2 2 4 2 3 4 2" xfId="39539" xr:uid="{00000000-0005-0000-0000-000080870000}"/>
    <cellStyle name="Percent 2 2 4 2 3 5" xfId="39540" xr:uid="{00000000-0005-0000-0000-000081870000}"/>
    <cellStyle name="Percent 2 2 4 2 3 6" xfId="39541" xr:uid="{00000000-0005-0000-0000-000082870000}"/>
    <cellStyle name="Percent 2 2 4 2 4" xfId="39542" xr:uid="{00000000-0005-0000-0000-000083870000}"/>
    <cellStyle name="Percent 2 2 4 2 4 2" xfId="39543" xr:uid="{00000000-0005-0000-0000-000084870000}"/>
    <cellStyle name="Percent 2 2 4 2 4 2 2" xfId="39544" xr:uid="{00000000-0005-0000-0000-000085870000}"/>
    <cellStyle name="Percent 2 2 4 2 4 3" xfId="39545" xr:uid="{00000000-0005-0000-0000-000086870000}"/>
    <cellStyle name="Percent 2 2 4 2 4 3 2" xfId="39546" xr:uid="{00000000-0005-0000-0000-000087870000}"/>
    <cellStyle name="Percent 2 2 4 2 4 4" xfId="39547" xr:uid="{00000000-0005-0000-0000-000088870000}"/>
    <cellStyle name="Percent 2 2 4 2 4 4 2" xfId="39548" xr:uid="{00000000-0005-0000-0000-000089870000}"/>
    <cellStyle name="Percent 2 2 4 2 4 5" xfId="39549" xr:uid="{00000000-0005-0000-0000-00008A870000}"/>
    <cellStyle name="Percent 2 2 4 2 4 6" xfId="39550" xr:uid="{00000000-0005-0000-0000-00008B870000}"/>
    <cellStyle name="Percent 2 2 4 2 5" xfId="39551" xr:uid="{00000000-0005-0000-0000-00008C870000}"/>
    <cellStyle name="Percent 2 2 4 2 5 2" xfId="39552" xr:uid="{00000000-0005-0000-0000-00008D870000}"/>
    <cellStyle name="Percent 2 2 4 2 5 2 2" xfId="39553" xr:uid="{00000000-0005-0000-0000-00008E870000}"/>
    <cellStyle name="Percent 2 2 4 2 5 3" xfId="39554" xr:uid="{00000000-0005-0000-0000-00008F870000}"/>
    <cellStyle name="Percent 2 2 4 2 5 3 2" xfId="39555" xr:uid="{00000000-0005-0000-0000-000090870000}"/>
    <cellStyle name="Percent 2 2 4 2 5 4" xfId="39556" xr:uid="{00000000-0005-0000-0000-000091870000}"/>
    <cellStyle name="Percent 2 2 4 2 5 5" xfId="39557" xr:uid="{00000000-0005-0000-0000-000092870000}"/>
    <cellStyle name="Percent 2 2 4 2 6" xfId="39558" xr:uid="{00000000-0005-0000-0000-000093870000}"/>
    <cellStyle name="Percent 2 2 4 2 6 2" xfId="39559" xr:uid="{00000000-0005-0000-0000-000094870000}"/>
    <cellStyle name="Percent 2 2 4 2 7" xfId="39560" xr:uid="{00000000-0005-0000-0000-000095870000}"/>
    <cellStyle name="Percent 2 2 4 2 7 2" xfId="39561" xr:uid="{00000000-0005-0000-0000-000096870000}"/>
    <cellStyle name="Percent 2 2 4 2 8" xfId="39562" xr:uid="{00000000-0005-0000-0000-000097870000}"/>
    <cellStyle name="Percent 2 2 4 2 8 2" xfId="39563" xr:uid="{00000000-0005-0000-0000-000098870000}"/>
    <cellStyle name="Percent 2 2 4 2 9" xfId="39564" xr:uid="{00000000-0005-0000-0000-000099870000}"/>
    <cellStyle name="Percent 2 2 4 3" xfId="39565" xr:uid="{00000000-0005-0000-0000-00009A870000}"/>
    <cellStyle name="Percent 2 2 4 3 10" xfId="39566" xr:uid="{00000000-0005-0000-0000-00009B870000}"/>
    <cellStyle name="Percent 2 2 4 3 2" xfId="39567" xr:uid="{00000000-0005-0000-0000-00009C870000}"/>
    <cellStyle name="Percent 2 2 4 3 2 2" xfId="39568" xr:uid="{00000000-0005-0000-0000-00009D870000}"/>
    <cellStyle name="Percent 2 2 4 3 2 2 2" xfId="39569" xr:uid="{00000000-0005-0000-0000-00009E870000}"/>
    <cellStyle name="Percent 2 2 4 3 2 3" xfId="39570" xr:uid="{00000000-0005-0000-0000-00009F870000}"/>
    <cellStyle name="Percent 2 2 4 3 2 3 2" xfId="39571" xr:uid="{00000000-0005-0000-0000-0000A0870000}"/>
    <cellStyle name="Percent 2 2 4 3 2 4" xfId="39572" xr:uid="{00000000-0005-0000-0000-0000A1870000}"/>
    <cellStyle name="Percent 2 2 4 3 2 4 2" xfId="39573" xr:uid="{00000000-0005-0000-0000-0000A2870000}"/>
    <cellStyle name="Percent 2 2 4 3 2 5" xfId="39574" xr:uid="{00000000-0005-0000-0000-0000A3870000}"/>
    <cellStyle name="Percent 2 2 4 3 2 6" xfId="39575" xr:uid="{00000000-0005-0000-0000-0000A4870000}"/>
    <cellStyle name="Percent 2 2 4 3 3" xfId="39576" xr:uid="{00000000-0005-0000-0000-0000A5870000}"/>
    <cellStyle name="Percent 2 2 4 3 3 2" xfId="39577" xr:uid="{00000000-0005-0000-0000-0000A6870000}"/>
    <cellStyle name="Percent 2 2 4 3 3 2 2" xfId="39578" xr:uid="{00000000-0005-0000-0000-0000A7870000}"/>
    <cellStyle name="Percent 2 2 4 3 3 3" xfId="39579" xr:uid="{00000000-0005-0000-0000-0000A8870000}"/>
    <cellStyle name="Percent 2 2 4 3 3 3 2" xfId="39580" xr:uid="{00000000-0005-0000-0000-0000A9870000}"/>
    <cellStyle name="Percent 2 2 4 3 3 4" xfId="39581" xr:uid="{00000000-0005-0000-0000-0000AA870000}"/>
    <cellStyle name="Percent 2 2 4 3 3 4 2" xfId="39582" xr:uid="{00000000-0005-0000-0000-0000AB870000}"/>
    <cellStyle name="Percent 2 2 4 3 3 5" xfId="39583" xr:uid="{00000000-0005-0000-0000-0000AC870000}"/>
    <cellStyle name="Percent 2 2 4 3 3 6" xfId="39584" xr:uid="{00000000-0005-0000-0000-0000AD870000}"/>
    <cellStyle name="Percent 2 2 4 3 4" xfId="39585" xr:uid="{00000000-0005-0000-0000-0000AE870000}"/>
    <cellStyle name="Percent 2 2 4 3 4 2" xfId="39586" xr:uid="{00000000-0005-0000-0000-0000AF870000}"/>
    <cellStyle name="Percent 2 2 4 3 4 2 2" xfId="39587" xr:uid="{00000000-0005-0000-0000-0000B0870000}"/>
    <cellStyle name="Percent 2 2 4 3 4 3" xfId="39588" xr:uid="{00000000-0005-0000-0000-0000B1870000}"/>
    <cellStyle name="Percent 2 2 4 3 4 3 2" xfId="39589" xr:uid="{00000000-0005-0000-0000-0000B2870000}"/>
    <cellStyle name="Percent 2 2 4 3 4 4" xfId="39590" xr:uid="{00000000-0005-0000-0000-0000B3870000}"/>
    <cellStyle name="Percent 2 2 4 3 4 4 2" xfId="39591" xr:uid="{00000000-0005-0000-0000-0000B4870000}"/>
    <cellStyle name="Percent 2 2 4 3 4 5" xfId="39592" xr:uid="{00000000-0005-0000-0000-0000B5870000}"/>
    <cellStyle name="Percent 2 2 4 3 4 6" xfId="39593" xr:uid="{00000000-0005-0000-0000-0000B6870000}"/>
    <cellStyle name="Percent 2 2 4 3 5" xfId="39594" xr:uid="{00000000-0005-0000-0000-0000B7870000}"/>
    <cellStyle name="Percent 2 2 4 3 5 2" xfId="39595" xr:uid="{00000000-0005-0000-0000-0000B8870000}"/>
    <cellStyle name="Percent 2 2 4 3 5 2 2" xfId="39596" xr:uid="{00000000-0005-0000-0000-0000B9870000}"/>
    <cellStyle name="Percent 2 2 4 3 5 3" xfId="39597" xr:uid="{00000000-0005-0000-0000-0000BA870000}"/>
    <cellStyle name="Percent 2 2 4 3 5 3 2" xfId="39598" xr:uid="{00000000-0005-0000-0000-0000BB870000}"/>
    <cellStyle name="Percent 2 2 4 3 5 4" xfId="39599" xr:uid="{00000000-0005-0000-0000-0000BC870000}"/>
    <cellStyle name="Percent 2 2 4 3 5 5" xfId="39600" xr:uid="{00000000-0005-0000-0000-0000BD870000}"/>
    <cellStyle name="Percent 2 2 4 3 6" xfId="39601" xr:uid="{00000000-0005-0000-0000-0000BE870000}"/>
    <cellStyle name="Percent 2 2 4 3 6 2" xfId="39602" xr:uid="{00000000-0005-0000-0000-0000BF870000}"/>
    <cellStyle name="Percent 2 2 4 3 7" xfId="39603" xr:uid="{00000000-0005-0000-0000-0000C0870000}"/>
    <cellStyle name="Percent 2 2 4 3 7 2" xfId="39604" xr:uid="{00000000-0005-0000-0000-0000C1870000}"/>
    <cellStyle name="Percent 2 2 4 3 8" xfId="39605" xr:uid="{00000000-0005-0000-0000-0000C2870000}"/>
    <cellStyle name="Percent 2 2 4 3 8 2" xfId="39606" xr:uid="{00000000-0005-0000-0000-0000C3870000}"/>
    <cellStyle name="Percent 2 2 4 3 9" xfId="39607" xr:uid="{00000000-0005-0000-0000-0000C4870000}"/>
    <cellStyle name="Percent 2 2 4 4" xfId="39608" xr:uid="{00000000-0005-0000-0000-0000C5870000}"/>
    <cellStyle name="Percent 2 2 4 4 2" xfId="39609" xr:uid="{00000000-0005-0000-0000-0000C6870000}"/>
    <cellStyle name="Percent 2 2 4 4 2 2" xfId="39610" xr:uid="{00000000-0005-0000-0000-0000C7870000}"/>
    <cellStyle name="Percent 2 2 4 4 3" xfId="39611" xr:uid="{00000000-0005-0000-0000-0000C8870000}"/>
    <cellStyle name="Percent 2 2 4 4 3 2" xfId="39612" xr:uid="{00000000-0005-0000-0000-0000C9870000}"/>
    <cellStyle name="Percent 2 2 4 4 4" xfId="39613" xr:uid="{00000000-0005-0000-0000-0000CA870000}"/>
    <cellStyle name="Percent 2 2 4 4 4 2" xfId="39614" xr:uid="{00000000-0005-0000-0000-0000CB870000}"/>
    <cellStyle name="Percent 2 2 4 4 5" xfId="39615" xr:uid="{00000000-0005-0000-0000-0000CC870000}"/>
    <cellStyle name="Percent 2 2 4 4 6" xfId="39616" xr:uid="{00000000-0005-0000-0000-0000CD870000}"/>
    <cellStyle name="Percent 2 2 4 5" xfId="39617" xr:uid="{00000000-0005-0000-0000-0000CE870000}"/>
    <cellStyle name="Percent 2 2 4 5 2" xfId="39618" xr:uid="{00000000-0005-0000-0000-0000CF870000}"/>
    <cellStyle name="Percent 2 2 4 5 2 2" xfId="39619" xr:uid="{00000000-0005-0000-0000-0000D0870000}"/>
    <cellStyle name="Percent 2 2 4 5 3" xfId="39620" xr:uid="{00000000-0005-0000-0000-0000D1870000}"/>
    <cellStyle name="Percent 2 2 4 5 3 2" xfId="39621" xr:uid="{00000000-0005-0000-0000-0000D2870000}"/>
    <cellStyle name="Percent 2 2 4 5 4" xfId="39622" xr:uid="{00000000-0005-0000-0000-0000D3870000}"/>
    <cellStyle name="Percent 2 2 4 5 4 2" xfId="39623" xr:uid="{00000000-0005-0000-0000-0000D4870000}"/>
    <cellStyle name="Percent 2 2 4 5 5" xfId="39624" xr:uid="{00000000-0005-0000-0000-0000D5870000}"/>
    <cellStyle name="Percent 2 2 4 5 6" xfId="39625" xr:uid="{00000000-0005-0000-0000-0000D6870000}"/>
    <cellStyle name="Percent 2 2 4 6" xfId="39626" xr:uid="{00000000-0005-0000-0000-0000D7870000}"/>
    <cellStyle name="Percent 2 2 4 6 2" xfId="39627" xr:uid="{00000000-0005-0000-0000-0000D8870000}"/>
    <cellStyle name="Percent 2 2 4 6 2 2" xfId="39628" xr:uid="{00000000-0005-0000-0000-0000D9870000}"/>
    <cellStyle name="Percent 2 2 4 6 3" xfId="39629" xr:uid="{00000000-0005-0000-0000-0000DA870000}"/>
    <cellStyle name="Percent 2 2 4 6 3 2" xfId="39630" xr:uid="{00000000-0005-0000-0000-0000DB870000}"/>
    <cellStyle name="Percent 2 2 4 6 4" xfId="39631" xr:uid="{00000000-0005-0000-0000-0000DC870000}"/>
    <cellStyle name="Percent 2 2 4 6 4 2" xfId="39632" xr:uid="{00000000-0005-0000-0000-0000DD870000}"/>
    <cellStyle name="Percent 2 2 4 6 5" xfId="39633" xr:uid="{00000000-0005-0000-0000-0000DE870000}"/>
    <cellStyle name="Percent 2 2 4 6 6" xfId="39634" xr:uid="{00000000-0005-0000-0000-0000DF870000}"/>
    <cellStyle name="Percent 2 2 4 7" xfId="39635" xr:uid="{00000000-0005-0000-0000-0000E0870000}"/>
    <cellStyle name="Percent 2 2 4 7 2" xfId="39636" xr:uid="{00000000-0005-0000-0000-0000E1870000}"/>
    <cellStyle name="Percent 2 2 4 7 2 2" xfId="39637" xr:uid="{00000000-0005-0000-0000-0000E2870000}"/>
    <cellStyle name="Percent 2 2 4 7 3" xfId="39638" xr:uid="{00000000-0005-0000-0000-0000E3870000}"/>
    <cellStyle name="Percent 2 2 4 7 3 2" xfId="39639" xr:uid="{00000000-0005-0000-0000-0000E4870000}"/>
    <cellStyle name="Percent 2 2 4 7 4" xfId="39640" xr:uid="{00000000-0005-0000-0000-0000E5870000}"/>
    <cellStyle name="Percent 2 2 4 7 5" xfId="39641" xr:uid="{00000000-0005-0000-0000-0000E6870000}"/>
    <cellStyle name="Percent 2 2 4 8" xfId="39642" xr:uid="{00000000-0005-0000-0000-0000E7870000}"/>
    <cellStyle name="Percent 2 2 4 8 2" xfId="39643" xr:uid="{00000000-0005-0000-0000-0000E8870000}"/>
    <cellStyle name="Percent 2 2 4 9" xfId="39644" xr:uid="{00000000-0005-0000-0000-0000E9870000}"/>
    <cellStyle name="Percent 2 2 4 9 2" xfId="39645" xr:uid="{00000000-0005-0000-0000-0000EA870000}"/>
    <cellStyle name="Percent 2 2 5" xfId="39646" xr:uid="{00000000-0005-0000-0000-0000EB870000}"/>
    <cellStyle name="Percent 2 2 5 10" xfId="39647" xr:uid="{00000000-0005-0000-0000-0000EC870000}"/>
    <cellStyle name="Percent 2 2 5 11" xfId="39648" xr:uid="{00000000-0005-0000-0000-0000ED870000}"/>
    <cellStyle name="Percent 2 2 5 2" xfId="39649" xr:uid="{00000000-0005-0000-0000-0000EE870000}"/>
    <cellStyle name="Percent 2 2 5 2 2" xfId="39650" xr:uid="{00000000-0005-0000-0000-0000EF870000}"/>
    <cellStyle name="Percent 2 2 5 2 2 2" xfId="39651" xr:uid="{00000000-0005-0000-0000-0000F0870000}"/>
    <cellStyle name="Percent 2 2 5 2 3" xfId="39652" xr:uid="{00000000-0005-0000-0000-0000F1870000}"/>
    <cellStyle name="Percent 2 2 5 2 3 2" xfId="39653" xr:uid="{00000000-0005-0000-0000-0000F2870000}"/>
    <cellStyle name="Percent 2 2 5 2 4" xfId="39654" xr:uid="{00000000-0005-0000-0000-0000F3870000}"/>
    <cellStyle name="Percent 2 2 5 2 4 2" xfId="39655" xr:uid="{00000000-0005-0000-0000-0000F4870000}"/>
    <cellStyle name="Percent 2 2 5 2 5" xfId="39656" xr:uid="{00000000-0005-0000-0000-0000F5870000}"/>
    <cellStyle name="Percent 2 2 5 2 6" xfId="39657" xr:uid="{00000000-0005-0000-0000-0000F6870000}"/>
    <cellStyle name="Percent 2 2 5 3" xfId="39658" xr:uid="{00000000-0005-0000-0000-0000F7870000}"/>
    <cellStyle name="Percent 2 2 5 3 2" xfId="39659" xr:uid="{00000000-0005-0000-0000-0000F8870000}"/>
    <cellStyle name="Percent 2 2 5 3 2 2" xfId="39660" xr:uid="{00000000-0005-0000-0000-0000F9870000}"/>
    <cellStyle name="Percent 2 2 5 3 3" xfId="39661" xr:uid="{00000000-0005-0000-0000-0000FA870000}"/>
    <cellStyle name="Percent 2 2 5 3 3 2" xfId="39662" xr:uid="{00000000-0005-0000-0000-0000FB870000}"/>
    <cellStyle name="Percent 2 2 5 3 4" xfId="39663" xr:uid="{00000000-0005-0000-0000-0000FC870000}"/>
    <cellStyle name="Percent 2 2 5 3 4 2" xfId="39664" xr:uid="{00000000-0005-0000-0000-0000FD870000}"/>
    <cellStyle name="Percent 2 2 5 3 5" xfId="39665" xr:uid="{00000000-0005-0000-0000-0000FE870000}"/>
    <cellStyle name="Percent 2 2 5 3 6" xfId="39666" xr:uid="{00000000-0005-0000-0000-0000FF870000}"/>
    <cellStyle name="Percent 2 2 5 4" xfId="39667" xr:uid="{00000000-0005-0000-0000-000000880000}"/>
    <cellStyle name="Percent 2 2 5 4 2" xfId="39668" xr:uid="{00000000-0005-0000-0000-000001880000}"/>
    <cellStyle name="Percent 2 2 5 4 2 2" xfId="39669" xr:uid="{00000000-0005-0000-0000-000002880000}"/>
    <cellStyle name="Percent 2 2 5 4 3" xfId="39670" xr:uid="{00000000-0005-0000-0000-000003880000}"/>
    <cellStyle name="Percent 2 2 5 4 3 2" xfId="39671" xr:uid="{00000000-0005-0000-0000-000004880000}"/>
    <cellStyle name="Percent 2 2 5 4 4" xfId="39672" xr:uid="{00000000-0005-0000-0000-000005880000}"/>
    <cellStyle name="Percent 2 2 5 4 4 2" xfId="39673" xr:uid="{00000000-0005-0000-0000-000006880000}"/>
    <cellStyle name="Percent 2 2 5 4 5" xfId="39674" xr:uid="{00000000-0005-0000-0000-000007880000}"/>
    <cellStyle name="Percent 2 2 5 4 6" xfId="39675" xr:uid="{00000000-0005-0000-0000-000008880000}"/>
    <cellStyle name="Percent 2 2 5 5" xfId="39676" xr:uid="{00000000-0005-0000-0000-000009880000}"/>
    <cellStyle name="Percent 2 2 5 5 2" xfId="39677" xr:uid="{00000000-0005-0000-0000-00000A880000}"/>
    <cellStyle name="Percent 2 2 5 5 2 2" xfId="39678" xr:uid="{00000000-0005-0000-0000-00000B880000}"/>
    <cellStyle name="Percent 2 2 5 5 3" xfId="39679" xr:uid="{00000000-0005-0000-0000-00000C880000}"/>
    <cellStyle name="Percent 2 2 5 5 3 2" xfId="39680" xr:uid="{00000000-0005-0000-0000-00000D880000}"/>
    <cellStyle name="Percent 2 2 5 5 4" xfId="39681" xr:uid="{00000000-0005-0000-0000-00000E880000}"/>
    <cellStyle name="Percent 2 2 5 5 4 2" xfId="39682" xr:uid="{00000000-0005-0000-0000-00000F880000}"/>
    <cellStyle name="Percent 2 2 5 5 5" xfId="39683" xr:uid="{00000000-0005-0000-0000-000010880000}"/>
    <cellStyle name="Percent 2 2 5 5 6" xfId="39684" xr:uid="{00000000-0005-0000-0000-000011880000}"/>
    <cellStyle name="Percent 2 2 5 6" xfId="39685" xr:uid="{00000000-0005-0000-0000-000012880000}"/>
    <cellStyle name="Percent 2 2 5 6 2" xfId="39686" xr:uid="{00000000-0005-0000-0000-000013880000}"/>
    <cellStyle name="Percent 2 2 5 6 2 2" xfId="39687" xr:uid="{00000000-0005-0000-0000-000014880000}"/>
    <cellStyle name="Percent 2 2 5 6 3" xfId="39688" xr:uid="{00000000-0005-0000-0000-000015880000}"/>
    <cellStyle name="Percent 2 2 5 6 3 2" xfId="39689" xr:uid="{00000000-0005-0000-0000-000016880000}"/>
    <cellStyle name="Percent 2 2 5 6 4" xfId="39690" xr:uid="{00000000-0005-0000-0000-000017880000}"/>
    <cellStyle name="Percent 2 2 5 6 5" xfId="39691" xr:uid="{00000000-0005-0000-0000-000018880000}"/>
    <cellStyle name="Percent 2 2 5 7" xfId="39692" xr:uid="{00000000-0005-0000-0000-000019880000}"/>
    <cellStyle name="Percent 2 2 5 7 2" xfId="39693" xr:uid="{00000000-0005-0000-0000-00001A880000}"/>
    <cellStyle name="Percent 2 2 5 8" xfId="39694" xr:uid="{00000000-0005-0000-0000-00001B880000}"/>
    <cellStyle name="Percent 2 2 5 8 2" xfId="39695" xr:uid="{00000000-0005-0000-0000-00001C880000}"/>
    <cellStyle name="Percent 2 2 5 9" xfId="39696" xr:uid="{00000000-0005-0000-0000-00001D880000}"/>
    <cellStyle name="Percent 2 2 5 9 2" xfId="39697" xr:uid="{00000000-0005-0000-0000-00001E880000}"/>
    <cellStyle name="Percent 2 2 6" xfId="39698" xr:uid="{00000000-0005-0000-0000-00001F880000}"/>
    <cellStyle name="Percent 2 2 6 10" xfId="39699" xr:uid="{00000000-0005-0000-0000-000020880000}"/>
    <cellStyle name="Percent 2 2 6 2" xfId="39700" xr:uid="{00000000-0005-0000-0000-000021880000}"/>
    <cellStyle name="Percent 2 2 6 2 2" xfId="39701" xr:uid="{00000000-0005-0000-0000-000022880000}"/>
    <cellStyle name="Percent 2 2 6 2 2 2" xfId="39702" xr:uid="{00000000-0005-0000-0000-000023880000}"/>
    <cellStyle name="Percent 2 2 6 2 3" xfId="39703" xr:uid="{00000000-0005-0000-0000-000024880000}"/>
    <cellStyle name="Percent 2 2 6 2 3 2" xfId="39704" xr:uid="{00000000-0005-0000-0000-000025880000}"/>
    <cellStyle name="Percent 2 2 6 2 4" xfId="39705" xr:uid="{00000000-0005-0000-0000-000026880000}"/>
    <cellStyle name="Percent 2 2 6 2 4 2" xfId="39706" xr:uid="{00000000-0005-0000-0000-000027880000}"/>
    <cellStyle name="Percent 2 2 6 2 5" xfId="39707" xr:uid="{00000000-0005-0000-0000-000028880000}"/>
    <cellStyle name="Percent 2 2 6 2 6" xfId="39708" xr:uid="{00000000-0005-0000-0000-000029880000}"/>
    <cellStyle name="Percent 2 2 6 3" xfId="39709" xr:uid="{00000000-0005-0000-0000-00002A880000}"/>
    <cellStyle name="Percent 2 2 6 3 2" xfId="39710" xr:uid="{00000000-0005-0000-0000-00002B880000}"/>
    <cellStyle name="Percent 2 2 6 3 2 2" xfId="39711" xr:uid="{00000000-0005-0000-0000-00002C880000}"/>
    <cellStyle name="Percent 2 2 6 3 3" xfId="39712" xr:uid="{00000000-0005-0000-0000-00002D880000}"/>
    <cellStyle name="Percent 2 2 6 3 3 2" xfId="39713" xr:uid="{00000000-0005-0000-0000-00002E880000}"/>
    <cellStyle name="Percent 2 2 6 3 4" xfId="39714" xr:uid="{00000000-0005-0000-0000-00002F880000}"/>
    <cellStyle name="Percent 2 2 6 3 4 2" xfId="39715" xr:uid="{00000000-0005-0000-0000-000030880000}"/>
    <cellStyle name="Percent 2 2 6 3 5" xfId="39716" xr:uid="{00000000-0005-0000-0000-000031880000}"/>
    <cellStyle name="Percent 2 2 6 3 6" xfId="39717" xr:uid="{00000000-0005-0000-0000-000032880000}"/>
    <cellStyle name="Percent 2 2 6 4" xfId="39718" xr:uid="{00000000-0005-0000-0000-000033880000}"/>
    <cellStyle name="Percent 2 2 6 4 2" xfId="39719" xr:uid="{00000000-0005-0000-0000-000034880000}"/>
    <cellStyle name="Percent 2 2 6 4 2 2" xfId="39720" xr:uid="{00000000-0005-0000-0000-000035880000}"/>
    <cellStyle name="Percent 2 2 6 4 3" xfId="39721" xr:uid="{00000000-0005-0000-0000-000036880000}"/>
    <cellStyle name="Percent 2 2 6 4 3 2" xfId="39722" xr:uid="{00000000-0005-0000-0000-000037880000}"/>
    <cellStyle name="Percent 2 2 6 4 4" xfId="39723" xr:uid="{00000000-0005-0000-0000-000038880000}"/>
    <cellStyle name="Percent 2 2 6 4 4 2" xfId="39724" xr:uid="{00000000-0005-0000-0000-000039880000}"/>
    <cellStyle name="Percent 2 2 6 4 5" xfId="39725" xr:uid="{00000000-0005-0000-0000-00003A880000}"/>
    <cellStyle name="Percent 2 2 6 4 6" xfId="39726" xr:uid="{00000000-0005-0000-0000-00003B880000}"/>
    <cellStyle name="Percent 2 2 6 5" xfId="39727" xr:uid="{00000000-0005-0000-0000-00003C880000}"/>
    <cellStyle name="Percent 2 2 6 5 2" xfId="39728" xr:uid="{00000000-0005-0000-0000-00003D880000}"/>
    <cellStyle name="Percent 2 2 6 5 2 2" xfId="39729" xr:uid="{00000000-0005-0000-0000-00003E880000}"/>
    <cellStyle name="Percent 2 2 6 5 3" xfId="39730" xr:uid="{00000000-0005-0000-0000-00003F880000}"/>
    <cellStyle name="Percent 2 2 6 5 3 2" xfId="39731" xr:uid="{00000000-0005-0000-0000-000040880000}"/>
    <cellStyle name="Percent 2 2 6 5 4" xfId="39732" xr:uid="{00000000-0005-0000-0000-000041880000}"/>
    <cellStyle name="Percent 2 2 6 5 5" xfId="39733" xr:uid="{00000000-0005-0000-0000-000042880000}"/>
    <cellStyle name="Percent 2 2 6 6" xfId="39734" xr:uid="{00000000-0005-0000-0000-000043880000}"/>
    <cellStyle name="Percent 2 2 6 6 2" xfId="39735" xr:uid="{00000000-0005-0000-0000-000044880000}"/>
    <cellStyle name="Percent 2 2 6 7" xfId="39736" xr:uid="{00000000-0005-0000-0000-000045880000}"/>
    <cellStyle name="Percent 2 2 6 7 2" xfId="39737" xr:uid="{00000000-0005-0000-0000-000046880000}"/>
    <cellStyle name="Percent 2 2 6 8" xfId="39738" xr:uid="{00000000-0005-0000-0000-000047880000}"/>
    <cellStyle name="Percent 2 2 6 8 2" xfId="39739" xr:uid="{00000000-0005-0000-0000-000048880000}"/>
    <cellStyle name="Percent 2 2 6 9" xfId="39740" xr:uid="{00000000-0005-0000-0000-000049880000}"/>
    <cellStyle name="Percent 2 2 7" xfId="39741" xr:uid="{00000000-0005-0000-0000-00004A880000}"/>
    <cellStyle name="Percent 2 2 7 10" xfId="39742" xr:uid="{00000000-0005-0000-0000-00004B880000}"/>
    <cellStyle name="Percent 2 2 7 2" xfId="39743" xr:uid="{00000000-0005-0000-0000-00004C880000}"/>
    <cellStyle name="Percent 2 2 7 2 2" xfId="39744" xr:uid="{00000000-0005-0000-0000-00004D880000}"/>
    <cellStyle name="Percent 2 2 7 2 2 2" xfId="39745" xr:uid="{00000000-0005-0000-0000-00004E880000}"/>
    <cellStyle name="Percent 2 2 7 2 3" xfId="39746" xr:uid="{00000000-0005-0000-0000-00004F880000}"/>
    <cellStyle name="Percent 2 2 7 2 3 2" xfId="39747" xr:uid="{00000000-0005-0000-0000-000050880000}"/>
    <cellStyle name="Percent 2 2 7 2 4" xfId="39748" xr:uid="{00000000-0005-0000-0000-000051880000}"/>
    <cellStyle name="Percent 2 2 7 2 4 2" xfId="39749" xr:uid="{00000000-0005-0000-0000-000052880000}"/>
    <cellStyle name="Percent 2 2 7 2 5" xfId="39750" xr:uid="{00000000-0005-0000-0000-000053880000}"/>
    <cellStyle name="Percent 2 2 7 2 6" xfId="39751" xr:uid="{00000000-0005-0000-0000-000054880000}"/>
    <cellStyle name="Percent 2 2 7 3" xfId="39752" xr:uid="{00000000-0005-0000-0000-000055880000}"/>
    <cellStyle name="Percent 2 2 7 3 2" xfId="39753" xr:uid="{00000000-0005-0000-0000-000056880000}"/>
    <cellStyle name="Percent 2 2 7 3 2 2" xfId="39754" xr:uid="{00000000-0005-0000-0000-000057880000}"/>
    <cellStyle name="Percent 2 2 7 3 3" xfId="39755" xr:uid="{00000000-0005-0000-0000-000058880000}"/>
    <cellStyle name="Percent 2 2 7 3 3 2" xfId="39756" xr:uid="{00000000-0005-0000-0000-000059880000}"/>
    <cellStyle name="Percent 2 2 7 3 4" xfId="39757" xr:uid="{00000000-0005-0000-0000-00005A880000}"/>
    <cellStyle name="Percent 2 2 7 3 4 2" xfId="39758" xr:uid="{00000000-0005-0000-0000-00005B880000}"/>
    <cellStyle name="Percent 2 2 7 3 5" xfId="39759" xr:uid="{00000000-0005-0000-0000-00005C880000}"/>
    <cellStyle name="Percent 2 2 7 3 6" xfId="39760" xr:uid="{00000000-0005-0000-0000-00005D880000}"/>
    <cellStyle name="Percent 2 2 7 4" xfId="39761" xr:uid="{00000000-0005-0000-0000-00005E880000}"/>
    <cellStyle name="Percent 2 2 7 4 2" xfId="39762" xr:uid="{00000000-0005-0000-0000-00005F880000}"/>
    <cellStyle name="Percent 2 2 7 4 2 2" xfId="39763" xr:uid="{00000000-0005-0000-0000-000060880000}"/>
    <cellStyle name="Percent 2 2 7 4 3" xfId="39764" xr:uid="{00000000-0005-0000-0000-000061880000}"/>
    <cellStyle name="Percent 2 2 7 4 3 2" xfId="39765" xr:uid="{00000000-0005-0000-0000-000062880000}"/>
    <cellStyle name="Percent 2 2 7 4 4" xfId="39766" xr:uid="{00000000-0005-0000-0000-000063880000}"/>
    <cellStyle name="Percent 2 2 7 4 4 2" xfId="39767" xr:uid="{00000000-0005-0000-0000-000064880000}"/>
    <cellStyle name="Percent 2 2 7 4 5" xfId="39768" xr:uid="{00000000-0005-0000-0000-000065880000}"/>
    <cellStyle name="Percent 2 2 7 4 6" xfId="39769" xr:uid="{00000000-0005-0000-0000-000066880000}"/>
    <cellStyle name="Percent 2 2 7 5" xfId="39770" xr:uid="{00000000-0005-0000-0000-000067880000}"/>
    <cellStyle name="Percent 2 2 7 5 2" xfId="39771" xr:uid="{00000000-0005-0000-0000-000068880000}"/>
    <cellStyle name="Percent 2 2 7 5 2 2" xfId="39772" xr:uid="{00000000-0005-0000-0000-000069880000}"/>
    <cellStyle name="Percent 2 2 7 5 3" xfId="39773" xr:uid="{00000000-0005-0000-0000-00006A880000}"/>
    <cellStyle name="Percent 2 2 7 5 3 2" xfId="39774" xr:uid="{00000000-0005-0000-0000-00006B880000}"/>
    <cellStyle name="Percent 2 2 7 5 4" xfId="39775" xr:uid="{00000000-0005-0000-0000-00006C880000}"/>
    <cellStyle name="Percent 2 2 7 5 5" xfId="39776" xr:uid="{00000000-0005-0000-0000-00006D880000}"/>
    <cellStyle name="Percent 2 2 7 6" xfId="39777" xr:uid="{00000000-0005-0000-0000-00006E880000}"/>
    <cellStyle name="Percent 2 2 7 6 2" xfId="39778" xr:uid="{00000000-0005-0000-0000-00006F880000}"/>
    <cellStyle name="Percent 2 2 7 7" xfId="39779" xr:uid="{00000000-0005-0000-0000-000070880000}"/>
    <cellStyle name="Percent 2 2 7 7 2" xfId="39780" xr:uid="{00000000-0005-0000-0000-000071880000}"/>
    <cellStyle name="Percent 2 2 7 8" xfId="39781" xr:uid="{00000000-0005-0000-0000-000072880000}"/>
    <cellStyle name="Percent 2 2 7 8 2" xfId="39782" xr:uid="{00000000-0005-0000-0000-000073880000}"/>
    <cellStyle name="Percent 2 2 7 9" xfId="39783" xr:uid="{00000000-0005-0000-0000-000074880000}"/>
    <cellStyle name="Percent 2 2 8" xfId="39784" xr:uid="{00000000-0005-0000-0000-000075880000}"/>
    <cellStyle name="Percent 2 2 8 2" xfId="39785" xr:uid="{00000000-0005-0000-0000-000076880000}"/>
    <cellStyle name="Percent 2 2 8 2 2" xfId="39786" xr:uid="{00000000-0005-0000-0000-000077880000}"/>
    <cellStyle name="Percent 2 2 8 3" xfId="39787" xr:uid="{00000000-0005-0000-0000-000078880000}"/>
    <cellStyle name="Percent 2 2 8 3 2" xfId="39788" xr:uid="{00000000-0005-0000-0000-000079880000}"/>
    <cellStyle name="Percent 2 2 8 4" xfId="39789" xr:uid="{00000000-0005-0000-0000-00007A880000}"/>
    <cellStyle name="Percent 2 2 8 4 2" xfId="39790" xr:uid="{00000000-0005-0000-0000-00007B880000}"/>
    <cellStyle name="Percent 2 2 8 5" xfId="39791" xr:uid="{00000000-0005-0000-0000-00007C880000}"/>
    <cellStyle name="Percent 2 2 8 6" xfId="39792" xr:uid="{00000000-0005-0000-0000-00007D880000}"/>
    <cellStyle name="Percent 2 2 9" xfId="39793" xr:uid="{00000000-0005-0000-0000-00007E880000}"/>
    <cellStyle name="Percent 2 2 9 2" xfId="39794" xr:uid="{00000000-0005-0000-0000-00007F880000}"/>
    <cellStyle name="Percent 2 2 9 2 2" xfId="39795" xr:uid="{00000000-0005-0000-0000-000080880000}"/>
    <cellStyle name="Percent 2 2 9 3" xfId="39796" xr:uid="{00000000-0005-0000-0000-000081880000}"/>
    <cellStyle name="Percent 2 2 9 3 2" xfId="39797" xr:uid="{00000000-0005-0000-0000-000082880000}"/>
    <cellStyle name="Percent 2 2 9 4" xfId="39798" xr:uid="{00000000-0005-0000-0000-000083880000}"/>
    <cellStyle name="Percent 2 2 9 4 2" xfId="39799" xr:uid="{00000000-0005-0000-0000-000084880000}"/>
    <cellStyle name="Percent 2 2 9 5" xfId="39800" xr:uid="{00000000-0005-0000-0000-000085880000}"/>
    <cellStyle name="Percent 2 2 9 6" xfId="39801" xr:uid="{00000000-0005-0000-0000-000086880000}"/>
    <cellStyle name="Percent 2 3" xfId="7752" xr:uid="{00000000-0005-0000-0000-000087880000}"/>
    <cellStyle name="Percent 2 3 10" xfId="39803" xr:uid="{00000000-0005-0000-0000-000088880000}"/>
    <cellStyle name="Percent 2 3 10 2" xfId="39804" xr:uid="{00000000-0005-0000-0000-000089880000}"/>
    <cellStyle name="Percent 2 3 10 2 2" xfId="39805" xr:uid="{00000000-0005-0000-0000-00008A880000}"/>
    <cellStyle name="Percent 2 3 10 3" xfId="39806" xr:uid="{00000000-0005-0000-0000-00008B880000}"/>
    <cellStyle name="Percent 2 3 10 3 2" xfId="39807" xr:uid="{00000000-0005-0000-0000-00008C880000}"/>
    <cellStyle name="Percent 2 3 10 4" xfId="39808" xr:uid="{00000000-0005-0000-0000-00008D880000}"/>
    <cellStyle name="Percent 2 3 10 4 2" xfId="39809" xr:uid="{00000000-0005-0000-0000-00008E880000}"/>
    <cellStyle name="Percent 2 3 10 5" xfId="39810" xr:uid="{00000000-0005-0000-0000-00008F880000}"/>
    <cellStyle name="Percent 2 3 10 6" xfId="39811" xr:uid="{00000000-0005-0000-0000-000090880000}"/>
    <cellStyle name="Percent 2 3 11" xfId="39812" xr:uid="{00000000-0005-0000-0000-000091880000}"/>
    <cellStyle name="Percent 2 3 11 2" xfId="39813" xr:uid="{00000000-0005-0000-0000-000092880000}"/>
    <cellStyle name="Percent 2 3 11 2 2" xfId="39814" xr:uid="{00000000-0005-0000-0000-000093880000}"/>
    <cellStyle name="Percent 2 3 11 3" xfId="39815" xr:uid="{00000000-0005-0000-0000-000094880000}"/>
    <cellStyle name="Percent 2 3 11 3 2" xfId="39816" xr:uid="{00000000-0005-0000-0000-000095880000}"/>
    <cellStyle name="Percent 2 3 11 4" xfId="39817" xr:uid="{00000000-0005-0000-0000-000096880000}"/>
    <cellStyle name="Percent 2 3 11 4 2" xfId="39818" xr:uid="{00000000-0005-0000-0000-000097880000}"/>
    <cellStyle name="Percent 2 3 11 5" xfId="39819" xr:uid="{00000000-0005-0000-0000-000098880000}"/>
    <cellStyle name="Percent 2 3 11 6" xfId="39820" xr:uid="{00000000-0005-0000-0000-000099880000}"/>
    <cellStyle name="Percent 2 3 12" xfId="39821" xr:uid="{00000000-0005-0000-0000-00009A880000}"/>
    <cellStyle name="Percent 2 3 12 2" xfId="39822" xr:uid="{00000000-0005-0000-0000-00009B880000}"/>
    <cellStyle name="Percent 2 3 12 2 2" xfId="39823" xr:uid="{00000000-0005-0000-0000-00009C880000}"/>
    <cellStyle name="Percent 2 3 12 3" xfId="39824" xr:uid="{00000000-0005-0000-0000-00009D880000}"/>
    <cellStyle name="Percent 2 3 12 3 2" xfId="39825" xr:uid="{00000000-0005-0000-0000-00009E880000}"/>
    <cellStyle name="Percent 2 3 12 4" xfId="39826" xr:uid="{00000000-0005-0000-0000-00009F880000}"/>
    <cellStyle name="Percent 2 3 12 5" xfId="39827" xr:uid="{00000000-0005-0000-0000-0000A0880000}"/>
    <cellStyle name="Percent 2 3 13" xfId="39828" xr:uid="{00000000-0005-0000-0000-0000A1880000}"/>
    <cellStyle name="Percent 2 3 13 2" xfId="39829" xr:uid="{00000000-0005-0000-0000-0000A2880000}"/>
    <cellStyle name="Percent 2 3 14" xfId="39830" xr:uid="{00000000-0005-0000-0000-0000A3880000}"/>
    <cellStyle name="Percent 2 3 14 2" xfId="39831" xr:uid="{00000000-0005-0000-0000-0000A4880000}"/>
    <cellStyle name="Percent 2 3 15" xfId="39832" xr:uid="{00000000-0005-0000-0000-0000A5880000}"/>
    <cellStyle name="Percent 2 3 15 2" xfId="39833" xr:uid="{00000000-0005-0000-0000-0000A6880000}"/>
    <cellStyle name="Percent 2 3 16" xfId="39834" xr:uid="{00000000-0005-0000-0000-0000A7880000}"/>
    <cellStyle name="Percent 2 3 17" xfId="39835" xr:uid="{00000000-0005-0000-0000-0000A8880000}"/>
    <cellStyle name="Percent 2 3 18" xfId="39836" xr:uid="{00000000-0005-0000-0000-0000A9880000}"/>
    <cellStyle name="Percent 2 3 19" xfId="39802" xr:uid="{00000000-0005-0000-0000-0000AA880000}"/>
    <cellStyle name="Percent 2 3 2" xfId="39837" xr:uid="{00000000-0005-0000-0000-0000AB880000}"/>
    <cellStyle name="Percent 2 3 3" xfId="39838" xr:uid="{00000000-0005-0000-0000-0000AC880000}"/>
    <cellStyle name="Percent 2 3 3 10" xfId="39839" xr:uid="{00000000-0005-0000-0000-0000AD880000}"/>
    <cellStyle name="Percent 2 3 3 10 2" xfId="39840" xr:uid="{00000000-0005-0000-0000-0000AE880000}"/>
    <cellStyle name="Percent 2 3 3 11" xfId="39841" xr:uid="{00000000-0005-0000-0000-0000AF880000}"/>
    <cellStyle name="Percent 2 3 3 11 2" xfId="39842" xr:uid="{00000000-0005-0000-0000-0000B0880000}"/>
    <cellStyle name="Percent 2 3 3 12" xfId="39843" xr:uid="{00000000-0005-0000-0000-0000B1880000}"/>
    <cellStyle name="Percent 2 3 3 13" xfId="39844" xr:uid="{00000000-0005-0000-0000-0000B2880000}"/>
    <cellStyle name="Percent 2 3 3 2" xfId="39845" xr:uid="{00000000-0005-0000-0000-0000B3880000}"/>
    <cellStyle name="Percent 2 3 3 2 10" xfId="39846" xr:uid="{00000000-0005-0000-0000-0000B4880000}"/>
    <cellStyle name="Percent 2 3 3 2 11" xfId="39847" xr:uid="{00000000-0005-0000-0000-0000B5880000}"/>
    <cellStyle name="Percent 2 3 3 2 2" xfId="39848" xr:uid="{00000000-0005-0000-0000-0000B6880000}"/>
    <cellStyle name="Percent 2 3 3 2 2 2" xfId="39849" xr:uid="{00000000-0005-0000-0000-0000B7880000}"/>
    <cellStyle name="Percent 2 3 3 2 2 2 2" xfId="39850" xr:uid="{00000000-0005-0000-0000-0000B8880000}"/>
    <cellStyle name="Percent 2 3 3 2 2 3" xfId="39851" xr:uid="{00000000-0005-0000-0000-0000B9880000}"/>
    <cellStyle name="Percent 2 3 3 2 2 3 2" xfId="39852" xr:uid="{00000000-0005-0000-0000-0000BA880000}"/>
    <cellStyle name="Percent 2 3 3 2 2 4" xfId="39853" xr:uid="{00000000-0005-0000-0000-0000BB880000}"/>
    <cellStyle name="Percent 2 3 3 2 2 4 2" xfId="39854" xr:uid="{00000000-0005-0000-0000-0000BC880000}"/>
    <cellStyle name="Percent 2 3 3 2 2 5" xfId="39855" xr:uid="{00000000-0005-0000-0000-0000BD880000}"/>
    <cellStyle name="Percent 2 3 3 2 2 6" xfId="39856" xr:uid="{00000000-0005-0000-0000-0000BE880000}"/>
    <cellStyle name="Percent 2 3 3 2 3" xfId="39857" xr:uid="{00000000-0005-0000-0000-0000BF880000}"/>
    <cellStyle name="Percent 2 3 3 2 3 2" xfId="39858" xr:uid="{00000000-0005-0000-0000-0000C0880000}"/>
    <cellStyle name="Percent 2 3 3 2 3 2 2" xfId="39859" xr:uid="{00000000-0005-0000-0000-0000C1880000}"/>
    <cellStyle name="Percent 2 3 3 2 3 3" xfId="39860" xr:uid="{00000000-0005-0000-0000-0000C2880000}"/>
    <cellStyle name="Percent 2 3 3 2 3 3 2" xfId="39861" xr:uid="{00000000-0005-0000-0000-0000C3880000}"/>
    <cellStyle name="Percent 2 3 3 2 3 4" xfId="39862" xr:uid="{00000000-0005-0000-0000-0000C4880000}"/>
    <cellStyle name="Percent 2 3 3 2 3 4 2" xfId="39863" xr:uid="{00000000-0005-0000-0000-0000C5880000}"/>
    <cellStyle name="Percent 2 3 3 2 3 5" xfId="39864" xr:uid="{00000000-0005-0000-0000-0000C6880000}"/>
    <cellStyle name="Percent 2 3 3 2 3 6" xfId="39865" xr:uid="{00000000-0005-0000-0000-0000C7880000}"/>
    <cellStyle name="Percent 2 3 3 2 4" xfId="39866" xr:uid="{00000000-0005-0000-0000-0000C8880000}"/>
    <cellStyle name="Percent 2 3 3 2 4 2" xfId="39867" xr:uid="{00000000-0005-0000-0000-0000C9880000}"/>
    <cellStyle name="Percent 2 3 3 2 4 2 2" xfId="39868" xr:uid="{00000000-0005-0000-0000-0000CA880000}"/>
    <cellStyle name="Percent 2 3 3 2 4 3" xfId="39869" xr:uid="{00000000-0005-0000-0000-0000CB880000}"/>
    <cellStyle name="Percent 2 3 3 2 4 3 2" xfId="39870" xr:uid="{00000000-0005-0000-0000-0000CC880000}"/>
    <cellStyle name="Percent 2 3 3 2 4 4" xfId="39871" xr:uid="{00000000-0005-0000-0000-0000CD880000}"/>
    <cellStyle name="Percent 2 3 3 2 4 4 2" xfId="39872" xr:uid="{00000000-0005-0000-0000-0000CE880000}"/>
    <cellStyle name="Percent 2 3 3 2 4 5" xfId="39873" xr:uid="{00000000-0005-0000-0000-0000CF880000}"/>
    <cellStyle name="Percent 2 3 3 2 4 6" xfId="39874" xr:uid="{00000000-0005-0000-0000-0000D0880000}"/>
    <cellStyle name="Percent 2 3 3 2 5" xfId="39875" xr:uid="{00000000-0005-0000-0000-0000D1880000}"/>
    <cellStyle name="Percent 2 3 3 2 5 2" xfId="39876" xr:uid="{00000000-0005-0000-0000-0000D2880000}"/>
    <cellStyle name="Percent 2 3 3 2 5 2 2" xfId="39877" xr:uid="{00000000-0005-0000-0000-0000D3880000}"/>
    <cellStyle name="Percent 2 3 3 2 5 3" xfId="39878" xr:uid="{00000000-0005-0000-0000-0000D4880000}"/>
    <cellStyle name="Percent 2 3 3 2 5 3 2" xfId="39879" xr:uid="{00000000-0005-0000-0000-0000D5880000}"/>
    <cellStyle name="Percent 2 3 3 2 5 4" xfId="39880" xr:uid="{00000000-0005-0000-0000-0000D6880000}"/>
    <cellStyle name="Percent 2 3 3 2 5 4 2" xfId="39881" xr:uid="{00000000-0005-0000-0000-0000D7880000}"/>
    <cellStyle name="Percent 2 3 3 2 5 5" xfId="39882" xr:uid="{00000000-0005-0000-0000-0000D8880000}"/>
    <cellStyle name="Percent 2 3 3 2 5 6" xfId="39883" xr:uid="{00000000-0005-0000-0000-0000D9880000}"/>
    <cellStyle name="Percent 2 3 3 2 6" xfId="39884" xr:uid="{00000000-0005-0000-0000-0000DA880000}"/>
    <cellStyle name="Percent 2 3 3 2 6 2" xfId="39885" xr:uid="{00000000-0005-0000-0000-0000DB880000}"/>
    <cellStyle name="Percent 2 3 3 2 6 2 2" xfId="39886" xr:uid="{00000000-0005-0000-0000-0000DC880000}"/>
    <cellStyle name="Percent 2 3 3 2 6 3" xfId="39887" xr:uid="{00000000-0005-0000-0000-0000DD880000}"/>
    <cellStyle name="Percent 2 3 3 2 6 3 2" xfId="39888" xr:uid="{00000000-0005-0000-0000-0000DE880000}"/>
    <cellStyle name="Percent 2 3 3 2 6 4" xfId="39889" xr:uid="{00000000-0005-0000-0000-0000DF880000}"/>
    <cellStyle name="Percent 2 3 3 2 6 5" xfId="39890" xr:uid="{00000000-0005-0000-0000-0000E0880000}"/>
    <cellStyle name="Percent 2 3 3 2 7" xfId="39891" xr:uid="{00000000-0005-0000-0000-0000E1880000}"/>
    <cellStyle name="Percent 2 3 3 2 7 2" xfId="39892" xr:uid="{00000000-0005-0000-0000-0000E2880000}"/>
    <cellStyle name="Percent 2 3 3 2 8" xfId="39893" xr:uid="{00000000-0005-0000-0000-0000E3880000}"/>
    <cellStyle name="Percent 2 3 3 2 8 2" xfId="39894" xr:uid="{00000000-0005-0000-0000-0000E4880000}"/>
    <cellStyle name="Percent 2 3 3 2 9" xfId="39895" xr:uid="{00000000-0005-0000-0000-0000E5880000}"/>
    <cellStyle name="Percent 2 3 3 2 9 2" xfId="39896" xr:uid="{00000000-0005-0000-0000-0000E6880000}"/>
    <cellStyle name="Percent 2 3 3 3" xfId="39897" xr:uid="{00000000-0005-0000-0000-0000E7880000}"/>
    <cellStyle name="Percent 2 3 3 3 10" xfId="39898" xr:uid="{00000000-0005-0000-0000-0000E8880000}"/>
    <cellStyle name="Percent 2 3 3 3 2" xfId="39899" xr:uid="{00000000-0005-0000-0000-0000E9880000}"/>
    <cellStyle name="Percent 2 3 3 3 2 2" xfId="39900" xr:uid="{00000000-0005-0000-0000-0000EA880000}"/>
    <cellStyle name="Percent 2 3 3 3 2 2 2" xfId="39901" xr:uid="{00000000-0005-0000-0000-0000EB880000}"/>
    <cellStyle name="Percent 2 3 3 3 2 3" xfId="39902" xr:uid="{00000000-0005-0000-0000-0000EC880000}"/>
    <cellStyle name="Percent 2 3 3 3 2 3 2" xfId="39903" xr:uid="{00000000-0005-0000-0000-0000ED880000}"/>
    <cellStyle name="Percent 2 3 3 3 2 4" xfId="39904" xr:uid="{00000000-0005-0000-0000-0000EE880000}"/>
    <cellStyle name="Percent 2 3 3 3 2 4 2" xfId="39905" xr:uid="{00000000-0005-0000-0000-0000EF880000}"/>
    <cellStyle name="Percent 2 3 3 3 2 5" xfId="39906" xr:uid="{00000000-0005-0000-0000-0000F0880000}"/>
    <cellStyle name="Percent 2 3 3 3 2 6" xfId="39907" xr:uid="{00000000-0005-0000-0000-0000F1880000}"/>
    <cellStyle name="Percent 2 3 3 3 3" xfId="39908" xr:uid="{00000000-0005-0000-0000-0000F2880000}"/>
    <cellStyle name="Percent 2 3 3 3 3 2" xfId="39909" xr:uid="{00000000-0005-0000-0000-0000F3880000}"/>
    <cellStyle name="Percent 2 3 3 3 3 2 2" xfId="39910" xr:uid="{00000000-0005-0000-0000-0000F4880000}"/>
    <cellStyle name="Percent 2 3 3 3 3 3" xfId="39911" xr:uid="{00000000-0005-0000-0000-0000F5880000}"/>
    <cellStyle name="Percent 2 3 3 3 3 3 2" xfId="39912" xr:uid="{00000000-0005-0000-0000-0000F6880000}"/>
    <cellStyle name="Percent 2 3 3 3 3 4" xfId="39913" xr:uid="{00000000-0005-0000-0000-0000F7880000}"/>
    <cellStyle name="Percent 2 3 3 3 3 4 2" xfId="39914" xr:uid="{00000000-0005-0000-0000-0000F8880000}"/>
    <cellStyle name="Percent 2 3 3 3 3 5" xfId="39915" xr:uid="{00000000-0005-0000-0000-0000F9880000}"/>
    <cellStyle name="Percent 2 3 3 3 3 6" xfId="39916" xr:uid="{00000000-0005-0000-0000-0000FA880000}"/>
    <cellStyle name="Percent 2 3 3 3 4" xfId="39917" xr:uid="{00000000-0005-0000-0000-0000FB880000}"/>
    <cellStyle name="Percent 2 3 3 3 4 2" xfId="39918" xr:uid="{00000000-0005-0000-0000-0000FC880000}"/>
    <cellStyle name="Percent 2 3 3 3 4 2 2" xfId="39919" xr:uid="{00000000-0005-0000-0000-0000FD880000}"/>
    <cellStyle name="Percent 2 3 3 3 4 3" xfId="39920" xr:uid="{00000000-0005-0000-0000-0000FE880000}"/>
    <cellStyle name="Percent 2 3 3 3 4 3 2" xfId="39921" xr:uid="{00000000-0005-0000-0000-0000FF880000}"/>
    <cellStyle name="Percent 2 3 3 3 4 4" xfId="39922" xr:uid="{00000000-0005-0000-0000-000000890000}"/>
    <cellStyle name="Percent 2 3 3 3 4 4 2" xfId="39923" xr:uid="{00000000-0005-0000-0000-000001890000}"/>
    <cellStyle name="Percent 2 3 3 3 4 5" xfId="39924" xr:uid="{00000000-0005-0000-0000-000002890000}"/>
    <cellStyle name="Percent 2 3 3 3 4 6" xfId="39925" xr:uid="{00000000-0005-0000-0000-000003890000}"/>
    <cellStyle name="Percent 2 3 3 3 5" xfId="39926" xr:uid="{00000000-0005-0000-0000-000004890000}"/>
    <cellStyle name="Percent 2 3 3 3 5 2" xfId="39927" xr:uid="{00000000-0005-0000-0000-000005890000}"/>
    <cellStyle name="Percent 2 3 3 3 5 2 2" xfId="39928" xr:uid="{00000000-0005-0000-0000-000006890000}"/>
    <cellStyle name="Percent 2 3 3 3 5 3" xfId="39929" xr:uid="{00000000-0005-0000-0000-000007890000}"/>
    <cellStyle name="Percent 2 3 3 3 5 3 2" xfId="39930" xr:uid="{00000000-0005-0000-0000-000008890000}"/>
    <cellStyle name="Percent 2 3 3 3 5 4" xfId="39931" xr:uid="{00000000-0005-0000-0000-000009890000}"/>
    <cellStyle name="Percent 2 3 3 3 5 5" xfId="39932" xr:uid="{00000000-0005-0000-0000-00000A890000}"/>
    <cellStyle name="Percent 2 3 3 3 6" xfId="39933" xr:uid="{00000000-0005-0000-0000-00000B890000}"/>
    <cellStyle name="Percent 2 3 3 3 6 2" xfId="39934" xr:uid="{00000000-0005-0000-0000-00000C890000}"/>
    <cellStyle name="Percent 2 3 3 3 7" xfId="39935" xr:uid="{00000000-0005-0000-0000-00000D890000}"/>
    <cellStyle name="Percent 2 3 3 3 7 2" xfId="39936" xr:uid="{00000000-0005-0000-0000-00000E890000}"/>
    <cellStyle name="Percent 2 3 3 3 8" xfId="39937" xr:uid="{00000000-0005-0000-0000-00000F890000}"/>
    <cellStyle name="Percent 2 3 3 3 8 2" xfId="39938" xr:uid="{00000000-0005-0000-0000-000010890000}"/>
    <cellStyle name="Percent 2 3 3 3 9" xfId="39939" xr:uid="{00000000-0005-0000-0000-000011890000}"/>
    <cellStyle name="Percent 2 3 3 4" xfId="39940" xr:uid="{00000000-0005-0000-0000-000012890000}"/>
    <cellStyle name="Percent 2 3 3 4 10" xfId="39941" xr:uid="{00000000-0005-0000-0000-000013890000}"/>
    <cellStyle name="Percent 2 3 3 4 2" xfId="39942" xr:uid="{00000000-0005-0000-0000-000014890000}"/>
    <cellStyle name="Percent 2 3 3 4 2 2" xfId="39943" xr:uid="{00000000-0005-0000-0000-000015890000}"/>
    <cellStyle name="Percent 2 3 3 4 2 2 2" xfId="39944" xr:uid="{00000000-0005-0000-0000-000016890000}"/>
    <cellStyle name="Percent 2 3 3 4 2 3" xfId="39945" xr:uid="{00000000-0005-0000-0000-000017890000}"/>
    <cellStyle name="Percent 2 3 3 4 2 3 2" xfId="39946" xr:uid="{00000000-0005-0000-0000-000018890000}"/>
    <cellStyle name="Percent 2 3 3 4 2 4" xfId="39947" xr:uid="{00000000-0005-0000-0000-000019890000}"/>
    <cellStyle name="Percent 2 3 3 4 2 4 2" xfId="39948" xr:uid="{00000000-0005-0000-0000-00001A890000}"/>
    <cellStyle name="Percent 2 3 3 4 2 5" xfId="39949" xr:uid="{00000000-0005-0000-0000-00001B890000}"/>
    <cellStyle name="Percent 2 3 3 4 2 6" xfId="39950" xr:uid="{00000000-0005-0000-0000-00001C890000}"/>
    <cellStyle name="Percent 2 3 3 4 3" xfId="39951" xr:uid="{00000000-0005-0000-0000-00001D890000}"/>
    <cellStyle name="Percent 2 3 3 4 3 2" xfId="39952" xr:uid="{00000000-0005-0000-0000-00001E890000}"/>
    <cellStyle name="Percent 2 3 3 4 3 2 2" xfId="39953" xr:uid="{00000000-0005-0000-0000-00001F890000}"/>
    <cellStyle name="Percent 2 3 3 4 3 3" xfId="39954" xr:uid="{00000000-0005-0000-0000-000020890000}"/>
    <cellStyle name="Percent 2 3 3 4 3 3 2" xfId="39955" xr:uid="{00000000-0005-0000-0000-000021890000}"/>
    <cellStyle name="Percent 2 3 3 4 3 4" xfId="39956" xr:uid="{00000000-0005-0000-0000-000022890000}"/>
    <cellStyle name="Percent 2 3 3 4 3 4 2" xfId="39957" xr:uid="{00000000-0005-0000-0000-000023890000}"/>
    <cellStyle name="Percent 2 3 3 4 3 5" xfId="39958" xr:uid="{00000000-0005-0000-0000-000024890000}"/>
    <cellStyle name="Percent 2 3 3 4 3 6" xfId="39959" xr:uid="{00000000-0005-0000-0000-000025890000}"/>
    <cellStyle name="Percent 2 3 3 4 4" xfId="39960" xr:uid="{00000000-0005-0000-0000-000026890000}"/>
    <cellStyle name="Percent 2 3 3 4 4 2" xfId="39961" xr:uid="{00000000-0005-0000-0000-000027890000}"/>
    <cellStyle name="Percent 2 3 3 4 4 2 2" xfId="39962" xr:uid="{00000000-0005-0000-0000-000028890000}"/>
    <cellStyle name="Percent 2 3 3 4 4 3" xfId="39963" xr:uid="{00000000-0005-0000-0000-000029890000}"/>
    <cellStyle name="Percent 2 3 3 4 4 3 2" xfId="39964" xr:uid="{00000000-0005-0000-0000-00002A890000}"/>
    <cellStyle name="Percent 2 3 3 4 4 4" xfId="39965" xr:uid="{00000000-0005-0000-0000-00002B890000}"/>
    <cellStyle name="Percent 2 3 3 4 4 4 2" xfId="39966" xr:uid="{00000000-0005-0000-0000-00002C890000}"/>
    <cellStyle name="Percent 2 3 3 4 4 5" xfId="39967" xr:uid="{00000000-0005-0000-0000-00002D890000}"/>
    <cellStyle name="Percent 2 3 3 4 4 6" xfId="39968" xr:uid="{00000000-0005-0000-0000-00002E890000}"/>
    <cellStyle name="Percent 2 3 3 4 5" xfId="39969" xr:uid="{00000000-0005-0000-0000-00002F890000}"/>
    <cellStyle name="Percent 2 3 3 4 5 2" xfId="39970" xr:uid="{00000000-0005-0000-0000-000030890000}"/>
    <cellStyle name="Percent 2 3 3 4 5 2 2" xfId="39971" xr:uid="{00000000-0005-0000-0000-000031890000}"/>
    <cellStyle name="Percent 2 3 3 4 5 3" xfId="39972" xr:uid="{00000000-0005-0000-0000-000032890000}"/>
    <cellStyle name="Percent 2 3 3 4 5 3 2" xfId="39973" xr:uid="{00000000-0005-0000-0000-000033890000}"/>
    <cellStyle name="Percent 2 3 3 4 5 4" xfId="39974" xr:uid="{00000000-0005-0000-0000-000034890000}"/>
    <cellStyle name="Percent 2 3 3 4 5 5" xfId="39975" xr:uid="{00000000-0005-0000-0000-000035890000}"/>
    <cellStyle name="Percent 2 3 3 4 6" xfId="39976" xr:uid="{00000000-0005-0000-0000-000036890000}"/>
    <cellStyle name="Percent 2 3 3 4 6 2" xfId="39977" xr:uid="{00000000-0005-0000-0000-000037890000}"/>
    <cellStyle name="Percent 2 3 3 4 7" xfId="39978" xr:uid="{00000000-0005-0000-0000-000038890000}"/>
    <cellStyle name="Percent 2 3 3 4 7 2" xfId="39979" xr:uid="{00000000-0005-0000-0000-000039890000}"/>
    <cellStyle name="Percent 2 3 3 4 8" xfId="39980" xr:uid="{00000000-0005-0000-0000-00003A890000}"/>
    <cellStyle name="Percent 2 3 3 4 8 2" xfId="39981" xr:uid="{00000000-0005-0000-0000-00003B890000}"/>
    <cellStyle name="Percent 2 3 3 4 9" xfId="39982" xr:uid="{00000000-0005-0000-0000-00003C890000}"/>
    <cellStyle name="Percent 2 3 3 5" xfId="39983" xr:uid="{00000000-0005-0000-0000-00003D890000}"/>
    <cellStyle name="Percent 2 3 3 5 2" xfId="39984" xr:uid="{00000000-0005-0000-0000-00003E890000}"/>
    <cellStyle name="Percent 2 3 3 5 2 2" xfId="39985" xr:uid="{00000000-0005-0000-0000-00003F890000}"/>
    <cellStyle name="Percent 2 3 3 5 3" xfId="39986" xr:uid="{00000000-0005-0000-0000-000040890000}"/>
    <cellStyle name="Percent 2 3 3 5 3 2" xfId="39987" xr:uid="{00000000-0005-0000-0000-000041890000}"/>
    <cellStyle name="Percent 2 3 3 5 4" xfId="39988" xr:uid="{00000000-0005-0000-0000-000042890000}"/>
    <cellStyle name="Percent 2 3 3 5 4 2" xfId="39989" xr:uid="{00000000-0005-0000-0000-000043890000}"/>
    <cellStyle name="Percent 2 3 3 5 5" xfId="39990" xr:uid="{00000000-0005-0000-0000-000044890000}"/>
    <cellStyle name="Percent 2 3 3 5 6" xfId="39991" xr:uid="{00000000-0005-0000-0000-000045890000}"/>
    <cellStyle name="Percent 2 3 3 6" xfId="39992" xr:uid="{00000000-0005-0000-0000-000046890000}"/>
    <cellStyle name="Percent 2 3 3 6 2" xfId="39993" xr:uid="{00000000-0005-0000-0000-000047890000}"/>
    <cellStyle name="Percent 2 3 3 6 2 2" xfId="39994" xr:uid="{00000000-0005-0000-0000-000048890000}"/>
    <cellStyle name="Percent 2 3 3 6 3" xfId="39995" xr:uid="{00000000-0005-0000-0000-000049890000}"/>
    <cellStyle name="Percent 2 3 3 6 3 2" xfId="39996" xr:uid="{00000000-0005-0000-0000-00004A890000}"/>
    <cellStyle name="Percent 2 3 3 6 4" xfId="39997" xr:uid="{00000000-0005-0000-0000-00004B890000}"/>
    <cellStyle name="Percent 2 3 3 6 4 2" xfId="39998" xr:uid="{00000000-0005-0000-0000-00004C890000}"/>
    <cellStyle name="Percent 2 3 3 6 5" xfId="39999" xr:uid="{00000000-0005-0000-0000-00004D890000}"/>
    <cellStyle name="Percent 2 3 3 6 6" xfId="40000" xr:uid="{00000000-0005-0000-0000-00004E890000}"/>
    <cellStyle name="Percent 2 3 3 7" xfId="40001" xr:uid="{00000000-0005-0000-0000-00004F890000}"/>
    <cellStyle name="Percent 2 3 3 7 2" xfId="40002" xr:uid="{00000000-0005-0000-0000-000050890000}"/>
    <cellStyle name="Percent 2 3 3 7 2 2" xfId="40003" xr:uid="{00000000-0005-0000-0000-000051890000}"/>
    <cellStyle name="Percent 2 3 3 7 3" xfId="40004" xr:uid="{00000000-0005-0000-0000-000052890000}"/>
    <cellStyle name="Percent 2 3 3 7 3 2" xfId="40005" xr:uid="{00000000-0005-0000-0000-000053890000}"/>
    <cellStyle name="Percent 2 3 3 7 4" xfId="40006" xr:uid="{00000000-0005-0000-0000-000054890000}"/>
    <cellStyle name="Percent 2 3 3 7 4 2" xfId="40007" xr:uid="{00000000-0005-0000-0000-000055890000}"/>
    <cellStyle name="Percent 2 3 3 7 5" xfId="40008" xr:uid="{00000000-0005-0000-0000-000056890000}"/>
    <cellStyle name="Percent 2 3 3 7 6" xfId="40009" xr:uid="{00000000-0005-0000-0000-000057890000}"/>
    <cellStyle name="Percent 2 3 3 8" xfId="40010" xr:uid="{00000000-0005-0000-0000-000058890000}"/>
    <cellStyle name="Percent 2 3 3 8 2" xfId="40011" xr:uid="{00000000-0005-0000-0000-000059890000}"/>
    <cellStyle name="Percent 2 3 3 8 2 2" xfId="40012" xr:uid="{00000000-0005-0000-0000-00005A890000}"/>
    <cellStyle name="Percent 2 3 3 8 3" xfId="40013" xr:uid="{00000000-0005-0000-0000-00005B890000}"/>
    <cellStyle name="Percent 2 3 3 8 3 2" xfId="40014" xr:uid="{00000000-0005-0000-0000-00005C890000}"/>
    <cellStyle name="Percent 2 3 3 8 4" xfId="40015" xr:uid="{00000000-0005-0000-0000-00005D890000}"/>
    <cellStyle name="Percent 2 3 3 8 5" xfId="40016" xr:uid="{00000000-0005-0000-0000-00005E890000}"/>
    <cellStyle name="Percent 2 3 3 9" xfId="40017" xr:uid="{00000000-0005-0000-0000-00005F890000}"/>
    <cellStyle name="Percent 2 3 3 9 2" xfId="40018" xr:uid="{00000000-0005-0000-0000-000060890000}"/>
    <cellStyle name="Percent 2 3 4" xfId="40019" xr:uid="{00000000-0005-0000-0000-000061890000}"/>
    <cellStyle name="Percent 2 3 4 10" xfId="40020" xr:uid="{00000000-0005-0000-0000-000062890000}"/>
    <cellStyle name="Percent 2 3 4 10 2" xfId="40021" xr:uid="{00000000-0005-0000-0000-000063890000}"/>
    <cellStyle name="Percent 2 3 4 11" xfId="40022" xr:uid="{00000000-0005-0000-0000-000064890000}"/>
    <cellStyle name="Percent 2 3 4 11 2" xfId="40023" xr:uid="{00000000-0005-0000-0000-000065890000}"/>
    <cellStyle name="Percent 2 3 4 12" xfId="40024" xr:uid="{00000000-0005-0000-0000-000066890000}"/>
    <cellStyle name="Percent 2 3 4 13" xfId="40025" xr:uid="{00000000-0005-0000-0000-000067890000}"/>
    <cellStyle name="Percent 2 3 4 2" xfId="40026" xr:uid="{00000000-0005-0000-0000-000068890000}"/>
    <cellStyle name="Percent 2 3 4 2 10" xfId="40027" xr:uid="{00000000-0005-0000-0000-000069890000}"/>
    <cellStyle name="Percent 2 3 4 2 11" xfId="40028" xr:uid="{00000000-0005-0000-0000-00006A890000}"/>
    <cellStyle name="Percent 2 3 4 2 2" xfId="40029" xr:uid="{00000000-0005-0000-0000-00006B890000}"/>
    <cellStyle name="Percent 2 3 4 2 2 2" xfId="40030" xr:uid="{00000000-0005-0000-0000-00006C890000}"/>
    <cellStyle name="Percent 2 3 4 2 2 2 2" xfId="40031" xr:uid="{00000000-0005-0000-0000-00006D890000}"/>
    <cellStyle name="Percent 2 3 4 2 2 3" xfId="40032" xr:uid="{00000000-0005-0000-0000-00006E890000}"/>
    <cellStyle name="Percent 2 3 4 2 2 3 2" xfId="40033" xr:uid="{00000000-0005-0000-0000-00006F890000}"/>
    <cellStyle name="Percent 2 3 4 2 2 4" xfId="40034" xr:uid="{00000000-0005-0000-0000-000070890000}"/>
    <cellStyle name="Percent 2 3 4 2 2 4 2" xfId="40035" xr:uid="{00000000-0005-0000-0000-000071890000}"/>
    <cellStyle name="Percent 2 3 4 2 2 5" xfId="40036" xr:uid="{00000000-0005-0000-0000-000072890000}"/>
    <cellStyle name="Percent 2 3 4 2 2 6" xfId="40037" xr:uid="{00000000-0005-0000-0000-000073890000}"/>
    <cellStyle name="Percent 2 3 4 2 3" xfId="40038" xr:uid="{00000000-0005-0000-0000-000074890000}"/>
    <cellStyle name="Percent 2 3 4 2 3 2" xfId="40039" xr:uid="{00000000-0005-0000-0000-000075890000}"/>
    <cellStyle name="Percent 2 3 4 2 3 2 2" xfId="40040" xr:uid="{00000000-0005-0000-0000-000076890000}"/>
    <cellStyle name="Percent 2 3 4 2 3 3" xfId="40041" xr:uid="{00000000-0005-0000-0000-000077890000}"/>
    <cellStyle name="Percent 2 3 4 2 3 3 2" xfId="40042" xr:uid="{00000000-0005-0000-0000-000078890000}"/>
    <cellStyle name="Percent 2 3 4 2 3 4" xfId="40043" xr:uid="{00000000-0005-0000-0000-000079890000}"/>
    <cellStyle name="Percent 2 3 4 2 3 4 2" xfId="40044" xr:uid="{00000000-0005-0000-0000-00007A890000}"/>
    <cellStyle name="Percent 2 3 4 2 3 5" xfId="40045" xr:uid="{00000000-0005-0000-0000-00007B890000}"/>
    <cellStyle name="Percent 2 3 4 2 3 6" xfId="40046" xr:uid="{00000000-0005-0000-0000-00007C890000}"/>
    <cellStyle name="Percent 2 3 4 2 4" xfId="40047" xr:uid="{00000000-0005-0000-0000-00007D890000}"/>
    <cellStyle name="Percent 2 3 4 2 4 2" xfId="40048" xr:uid="{00000000-0005-0000-0000-00007E890000}"/>
    <cellStyle name="Percent 2 3 4 2 4 2 2" xfId="40049" xr:uid="{00000000-0005-0000-0000-00007F890000}"/>
    <cellStyle name="Percent 2 3 4 2 4 3" xfId="40050" xr:uid="{00000000-0005-0000-0000-000080890000}"/>
    <cellStyle name="Percent 2 3 4 2 4 3 2" xfId="40051" xr:uid="{00000000-0005-0000-0000-000081890000}"/>
    <cellStyle name="Percent 2 3 4 2 4 4" xfId="40052" xr:uid="{00000000-0005-0000-0000-000082890000}"/>
    <cellStyle name="Percent 2 3 4 2 4 4 2" xfId="40053" xr:uid="{00000000-0005-0000-0000-000083890000}"/>
    <cellStyle name="Percent 2 3 4 2 4 5" xfId="40054" xr:uid="{00000000-0005-0000-0000-000084890000}"/>
    <cellStyle name="Percent 2 3 4 2 4 6" xfId="40055" xr:uid="{00000000-0005-0000-0000-000085890000}"/>
    <cellStyle name="Percent 2 3 4 2 5" xfId="40056" xr:uid="{00000000-0005-0000-0000-000086890000}"/>
    <cellStyle name="Percent 2 3 4 2 5 2" xfId="40057" xr:uid="{00000000-0005-0000-0000-000087890000}"/>
    <cellStyle name="Percent 2 3 4 2 5 2 2" xfId="40058" xr:uid="{00000000-0005-0000-0000-000088890000}"/>
    <cellStyle name="Percent 2 3 4 2 5 3" xfId="40059" xr:uid="{00000000-0005-0000-0000-000089890000}"/>
    <cellStyle name="Percent 2 3 4 2 5 3 2" xfId="40060" xr:uid="{00000000-0005-0000-0000-00008A890000}"/>
    <cellStyle name="Percent 2 3 4 2 5 4" xfId="40061" xr:uid="{00000000-0005-0000-0000-00008B890000}"/>
    <cellStyle name="Percent 2 3 4 2 5 4 2" xfId="40062" xr:uid="{00000000-0005-0000-0000-00008C890000}"/>
    <cellStyle name="Percent 2 3 4 2 5 5" xfId="40063" xr:uid="{00000000-0005-0000-0000-00008D890000}"/>
    <cellStyle name="Percent 2 3 4 2 5 6" xfId="40064" xr:uid="{00000000-0005-0000-0000-00008E890000}"/>
    <cellStyle name="Percent 2 3 4 2 6" xfId="40065" xr:uid="{00000000-0005-0000-0000-00008F890000}"/>
    <cellStyle name="Percent 2 3 4 2 6 2" xfId="40066" xr:uid="{00000000-0005-0000-0000-000090890000}"/>
    <cellStyle name="Percent 2 3 4 2 6 2 2" xfId="40067" xr:uid="{00000000-0005-0000-0000-000091890000}"/>
    <cellStyle name="Percent 2 3 4 2 6 3" xfId="40068" xr:uid="{00000000-0005-0000-0000-000092890000}"/>
    <cellStyle name="Percent 2 3 4 2 6 3 2" xfId="40069" xr:uid="{00000000-0005-0000-0000-000093890000}"/>
    <cellStyle name="Percent 2 3 4 2 6 4" xfId="40070" xr:uid="{00000000-0005-0000-0000-000094890000}"/>
    <cellStyle name="Percent 2 3 4 2 6 5" xfId="40071" xr:uid="{00000000-0005-0000-0000-000095890000}"/>
    <cellStyle name="Percent 2 3 4 2 7" xfId="40072" xr:uid="{00000000-0005-0000-0000-000096890000}"/>
    <cellStyle name="Percent 2 3 4 2 7 2" xfId="40073" xr:uid="{00000000-0005-0000-0000-000097890000}"/>
    <cellStyle name="Percent 2 3 4 2 8" xfId="40074" xr:uid="{00000000-0005-0000-0000-000098890000}"/>
    <cellStyle name="Percent 2 3 4 2 8 2" xfId="40075" xr:uid="{00000000-0005-0000-0000-000099890000}"/>
    <cellStyle name="Percent 2 3 4 2 9" xfId="40076" xr:uid="{00000000-0005-0000-0000-00009A890000}"/>
    <cellStyle name="Percent 2 3 4 2 9 2" xfId="40077" xr:uid="{00000000-0005-0000-0000-00009B890000}"/>
    <cellStyle name="Percent 2 3 4 3" xfId="40078" xr:uid="{00000000-0005-0000-0000-00009C890000}"/>
    <cellStyle name="Percent 2 3 4 3 10" xfId="40079" xr:uid="{00000000-0005-0000-0000-00009D890000}"/>
    <cellStyle name="Percent 2 3 4 3 2" xfId="40080" xr:uid="{00000000-0005-0000-0000-00009E890000}"/>
    <cellStyle name="Percent 2 3 4 3 2 2" xfId="40081" xr:uid="{00000000-0005-0000-0000-00009F890000}"/>
    <cellStyle name="Percent 2 3 4 3 2 2 2" xfId="40082" xr:uid="{00000000-0005-0000-0000-0000A0890000}"/>
    <cellStyle name="Percent 2 3 4 3 2 3" xfId="40083" xr:uid="{00000000-0005-0000-0000-0000A1890000}"/>
    <cellStyle name="Percent 2 3 4 3 2 3 2" xfId="40084" xr:uid="{00000000-0005-0000-0000-0000A2890000}"/>
    <cellStyle name="Percent 2 3 4 3 2 4" xfId="40085" xr:uid="{00000000-0005-0000-0000-0000A3890000}"/>
    <cellStyle name="Percent 2 3 4 3 2 4 2" xfId="40086" xr:uid="{00000000-0005-0000-0000-0000A4890000}"/>
    <cellStyle name="Percent 2 3 4 3 2 5" xfId="40087" xr:uid="{00000000-0005-0000-0000-0000A5890000}"/>
    <cellStyle name="Percent 2 3 4 3 2 6" xfId="40088" xr:uid="{00000000-0005-0000-0000-0000A6890000}"/>
    <cellStyle name="Percent 2 3 4 3 3" xfId="40089" xr:uid="{00000000-0005-0000-0000-0000A7890000}"/>
    <cellStyle name="Percent 2 3 4 3 3 2" xfId="40090" xr:uid="{00000000-0005-0000-0000-0000A8890000}"/>
    <cellStyle name="Percent 2 3 4 3 3 2 2" xfId="40091" xr:uid="{00000000-0005-0000-0000-0000A9890000}"/>
    <cellStyle name="Percent 2 3 4 3 3 3" xfId="40092" xr:uid="{00000000-0005-0000-0000-0000AA890000}"/>
    <cellStyle name="Percent 2 3 4 3 3 3 2" xfId="40093" xr:uid="{00000000-0005-0000-0000-0000AB890000}"/>
    <cellStyle name="Percent 2 3 4 3 3 4" xfId="40094" xr:uid="{00000000-0005-0000-0000-0000AC890000}"/>
    <cellStyle name="Percent 2 3 4 3 3 4 2" xfId="40095" xr:uid="{00000000-0005-0000-0000-0000AD890000}"/>
    <cellStyle name="Percent 2 3 4 3 3 5" xfId="40096" xr:uid="{00000000-0005-0000-0000-0000AE890000}"/>
    <cellStyle name="Percent 2 3 4 3 3 6" xfId="40097" xr:uid="{00000000-0005-0000-0000-0000AF890000}"/>
    <cellStyle name="Percent 2 3 4 3 4" xfId="40098" xr:uid="{00000000-0005-0000-0000-0000B0890000}"/>
    <cellStyle name="Percent 2 3 4 3 4 2" xfId="40099" xr:uid="{00000000-0005-0000-0000-0000B1890000}"/>
    <cellStyle name="Percent 2 3 4 3 4 2 2" xfId="40100" xr:uid="{00000000-0005-0000-0000-0000B2890000}"/>
    <cellStyle name="Percent 2 3 4 3 4 3" xfId="40101" xr:uid="{00000000-0005-0000-0000-0000B3890000}"/>
    <cellStyle name="Percent 2 3 4 3 4 3 2" xfId="40102" xr:uid="{00000000-0005-0000-0000-0000B4890000}"/>
    <cellStyle name="Percent 2 3 4 3 4 4" xfId="40103" xr:uid="{00000000-0005-0000-0000-0000B5890000}"/>
    <cellStyle name="Percent 2 3 4 3 4 4 2" xfId="40104" xr:uid="{00000000-0005-0000-0000-0000B6890000}"/>
    <cellStyle name="Percent 2 3 4 3 4 5" xfId="40105" xr:uid="{00000000-0005-0000-0000-0000B7890000}"/>
    <cellStyle name="Percent 2 3 4 3 4 6" xfId="40106" xr:uid="{00000000-0005-0000-0000-0000B8890000}"/>
    <cellStyle name="Percent 2 3 4 3 5" xfId="40107" xr:uid="{00000000-0005-0000-0000-0000B9890000}"/>
    <cellStyle name="Percent 2 3 4 3 5 2" xfId="40108" xr:uid="{00000000-0005-0000-0000-0000BA890000}"/>
    <cellStyle name="Percent 2 3 4 3 5 2 2" xfId="40109" xr:uid="{00000000-0005-0000-0000-0000BB890000}"/>
    <cellStyle name="Percent 2 3 4 3 5 3" xfId="40110" xr:uid="{00000000-0005-0000-0000-0000BC890000}"/>
    <cellStyle name="Percent 2 3 4 3 5 3 2" xfId="40111" xr:uid="{00000000-0005-0000-0000-0000BD890000}"/>
    <cellStyle name="Percent 2 3 4 3 5 4" xfId="40112" xr:uid="{00000000-0005-0000-0000-0000BE890000}"/>
    <cellStyle name="Percent 2 3 4 3 5 5" xfId="40113" xr:uid="{00000000-0005-0000-0000-0000BF890000}"/>
    <cellStyle name="Percent 2 3 4 3 6" xfId="40114" xr:uid="{00000000-0005-0000-0000-0000C0890000}"/>
    <cellStyle name="Percent 2 3 4 3 6 2" xfId="40115" xr:uid="{00000000-0005-0000-0000-0000C1890000}"/>
    <cellStyle name="Percent 2 3 4 3 7" xfId="40116" xr:uid="{00000000-0005-0000-0000-0000C2890000}"/>
    <cellStyle name="Percent 2 3 4 3 7 2" xfId="40117" xr:uid="{00000000-0005-0000-0000-0000C3890000}"/>
    <cellStyle name="Percent 2 3 4 3 8" xfId="40118" xr:uid="{00000000-0005-0000-0000-0000C4890000}"/>
    <cellStyle name="Percent 2 3 4 3 8 2" xfId="40119" xr:uid="{00000000-0005-0000-0000-0000C5890000}"/>
    <cellStyle name="Percent 2 3 4 3 9" xfId="40120" xr:uid="{00000000-0005-0000-0000-0000C6890000}"/>
    <cellStyle name="Percent 2 3 4 4" xfId="40121" xr:uid="{00000000-0005-0000-0000-0000C7890000}"/>
    <cellStyle name="Percent 2 3 4 4 10" xfId="40122" xr:uid="{00000000-0005-0000-0000-0000C8890000}"/>
    <cellStyle name="Percent 2 3 4 4 2" xfId="40123" xr:uid="{00000000-0005-0000-0000-0000C9890000}"/>
    <cellStyle name="Percent 2 3 4 4 2 2" xfId="40124" xr:uid="{00000000-0005-0000-0000-0000CA890000}"/>
    <cellStyle name="Percent 2 3 4 4 2 2 2" xfId="40125" xr:uid="{00000000-0005-0000-0000-0000CB890000}"/>
    <cellStyle name="Percent 2 3 4 4 2 3" xfId="40126" xr:uid="{00000000-0005-0000-0000-0000CC890000}"/>
    <cellStyle name="Percent 2 3 4 4 2 3 2" xfId="40127" xr:uid="{00000000-0005-0000-0000-0000CD890000}"/>
    <cellStyle name="Percent 2 3 4 4 2 4" xfId="40128" xr:uid="{00000000-0005-0000-0000-0000CE890000}"/>
    <cellStyle name="Percent 2 3 4 4 2 4 2" xfId="40129" xr:uid="{00000000-0005-0000-0000-0000CF890000}"/>
    <cellStyle name="Percent 2 3 4 4 2 5" xfId="40130" xr:uid="{00000000-0005-0000-0000-0000D0890000}"/>
    <cellStyle name="Percent 2 3 4 4 2 6" xfId="40131" xr:uid="{00000000-0005-0000-0000-0000D1890000}"/>
    <cellStyle name="Percent 2 3 4 4 3" xfId="40132" xr:uid="{00000000-0005-0000-0000-0000D2890000}"/>
    <cellStyle name="Percent 2 3 4 4 3 2" xfId="40133" xr:uid="{00000000-0005-0000-0000-0000D3890000}"/>
    <cellStyle name="Percent 2 3 4 4 3 2 2" xfId="40134" xr:uid="{00000000-0005-0000-0000-0000D4890000}"/>
    <cellStyle name="Percent 2 3 4 4 3 3" xfId="40135" xr:uid="{00000000-0005-0000-0000-0000D5890000}"/>
    <cellStyle name="Percent 2 3 4 4 3 3 2" xfId="40136" xr:uid="{00000000-0005-0000-0000-0000D6890000}"/>
    <cellStyle name="Percent 2 3 4 4 3 4" xfId="40137" xr:uid="{00000000-0005-0000-0000-0000D7890000}"/>
    <cellStyle name="Percent 2 3 4 4 3 4 2" xfId="40138" xr:uid="{00000000-0005-0000-0000-0000D8890000}"/>
    <cellStyle name="Percent 2 3 4 4 3 5" xfId="40139" xr:uid="{00000000-0005-0000-0000-0000D9890000}"/>
    <cellStyle name="Percent 2 3 4 4 3 6" xfId="40140" xr:uid="{00000000-0005-0000-0000-0000DA890000}"/>
    <cellStyle name="Percent 2 3 4 4 4" xfId="40141" xr:uid="{00000000-0005-0000-0000-0000DB890000}"/>
    <cellStyle name="Percent 2 3 4 4 4 2" xfId="40142" xr:uid="{00000000-0005-0000-0000-0000DC890000}"/>
    <cellStyle name="Percent 2 3 4 4 4 2 2" xfId="40143" xr:uid="{00000000-0005-0000-0000-0000DD890000}"/>
    <cellStyle name="Percent 2 3 4 4 4 3" xfId="40144" xr:uid="{00000000-0005-0000-0000-0000DE890000}"/>
    <cellStyle name="Percent 2 3 4 4 4 3 2" xfId="40145" xr:uid="{00000000-0005-0000-0000-0000DF890000}"/>
    <cellStyle name="Percent 2 3 4 4 4 4" xfId="40146" xr:uid="{00000000-0005-0000-0000-0000E0890000}"/>
    <cellStyle name="Percent 2 3 4 4 4 4 2" xfId="40147" xr:uid="{00000000-0005-0000-0000-0000E1890000}"/>
    <cellStyle name="Percent 2 3 4 4 4 5" xfId="40148" xr:uid="{00000000-0005-0000-0000-0000E2890000}"/>
    <cellStyle name="Percent 2 3 4 4 4 6" xfId="40149" xr:uid="{00000000-0005-0000-0000-0000E3890000}"/>
    <cellStyle name="Percent 2 3 4 4 5" xfId="40150" xr:uid="{00000000-0005-0000-0000-0000E4890000}"/>
    <cellStyle name="Percent 2 3 4 4 5 2" xfId="40151" xr:uid="{00000000-0005-0000-0000-0000E5890000}"/>
    <cellStyle name="Percent 2 3 4 4 5 2 2" xfId="40152" xr:uid="{00000000-0005-0000-0000-0000E6890000}"/>
    <cellStyle name="Percent 2 3 4 4 5 3" xfId="40153" xr:uid="{00000000-0005-0000-0000-0000E7890000}"/>
    <cellStyle name="Percent 2 3 4 4 5 3 2" xfId="40154" xr:uid="{00000000-0005-0000-0000-0000E8890000}"/>
    <cellStyle name="Percent 2 3 4 4 5 4" xfId="40155" xr:uid="{00000000-0005-0000-0000-0000E9890000}"/>
    <cellStyle name="Percent 2 3 4 4 5 5" xfId="40156" xr:uid="{00000000-0005-0000-0000-0000EA890000}"/>
    <cellStyle name="Percent 2 3 4 4 6" xfId="40157" xr:uid="{00000000-0005-0000-0000-0000EB890000}"/>
    <cellStyle name="Percent 2 3 4 4 6 2" xfId="40158" xr:uid="{00000000-0005-0000-0000-0000EC890000}"/>
    <cellStyle name="Percent 2 3 4 4 7" xfId="40159" xr:uid="{00000000-0005-0000-0000-0000ED890000}"/>
    <cellStyle name="Percent 2 3 4 4 7 2" xfId="40160" xr:uid="{00000000-0005-0000-0000-0000EE890000}"/>
    <cellStyle name="Percent 2 3 4 4 8" xfId="40161" xr:uid="{00000000-0005-0000-0000-0000EF890000}"/>
    <cellStyle name="Percent 2 3 4 4 8 2" xfId="40162" xr:uid="{00000000-0005-0000-0000-0000F0890000}"/>
    <cellStyle name="Percent 2 3 4 4 9" xfId="40163" xr:uid="{00000000-0005-0000-0000-0000F1890000}"/>
    <cellStyle name="Percent 2 3 4 5" xfId="40164" xr:uid="{00000000-0005-0000-0000-0000F2890000}"/>
    <cellStyle name="Percent 2 3 4 5 2" xfId="40165" xr:uid="{00000000-0005-0000-0000-0000F3890000}"/>
    <cellStyle name="Percent 2 3 4 5 2 2" xfId="40166" xr:uid="{00000000-0005-0000-0000-0000F4890000}"/>
    <cellStyle name="Percent 2 3 4 5 3" xfId="40167" xr:uid="{00000000-0005-0000-0000-0000F5890000}"/>
    <cellStyle name="Percent 2 3 4 5 3 2" xfId="40168" xr:uid="{00000000-0005-0000-0000-0000F6890000}"/>
    <cellStyle name="Percent 2 3 4 5 4" xfId="40169" xr:uid="{00000000-0005-0000-0000-0000F7890000}"/>
    <cellStyle name="Percent 2 3 4 5 4 2" xfId="40170" xr:uid="{00000000-0005-0000-0000-0000F8890000}"/>
    <cellStyle name="Percent 2 3 4 5 5" xfId="40171" xr:uid="{00000000-0005-0000-0000-0000F9890000}"/>
    <cellStyle name="Percent 2 3 4 5 6" xfId="40172" xr:uid="{00000000-0005-0000-0000-0000FA890000}"/>
    <cellStyle name="Percent 2 3 4 6" xfId="40173" xr:uid="{00000000-0005-0000-0000-0000FB890000}"/>
    <cellStyle name="Percent 2 3 4 6 2" xfId="40174" xr:uid="{00000000-0005-0000-0000-0000FC890000}"/>
    <cellStyle name="Percent 2 3 4 6 2 2" xfId="40175" xr:uid="{00000000-0005-0000-0000-0000FD890000}"/>
    <cellStyle name="Percent 2 3 4 6 3" xfId="40176" xr:uid="{00000000-0005-0000-0000-0000FE890000}"/>
    <cellStyle name="Percent 2 3 4 6 3 2" xfId="40177" xr:uid="{00000000-0005-0000-0000-0000FF890000}"/>
    <cellStyle name="Percent 2 3 4 6 4" xfId="40178" xr:uid="{00000000-0005-0000-0000-0000008A0000}"/>
    <cellStyle name="Percent 2 3 4 6 4 2" xfId="40179" xr:uid="{00000000-0005-0000-0000-0000018A0000}"/>
    <cellStyle name="Percent 2 3 4 6 5" xfId="40180" xr:uid="{00000000-0005-0000-0000-0000028A0000}"/>
    <cellStyle name="Percent 2 3 4 6 6" xfId="40181" xr:uid="{00000000-0005-0000-0000-0000038A0000}"/>
    <cellStyle name="Percent 2 3 4 7" xfId="40182" xr:uid="{00000000-0005-0000-0000-0000048A0000}"/>
    <cellStyle name="Percent 2 3 4 7 2" xfId="40183" xr:uid="{00000000-0005-0000-0000-0000058A0000}"/>
    <cellStyle name="Percent 2 3 4 7 2 2" xfId="40184" xr:uid="{00000000-0005-0000-0000-0000068A0000}"/>
    <cellStyle name="Percent 2 3 4 7 3" xfId="40185" xr:uid="{00000000-0005-0000-0000-0000078A0000}"/>
    <cellStyle name="Percent 2 3 4 7 3 2" xfId="40186" xr:uid="{00000000-0005-0000-0000-0000088A0000}"/>
    <cellStyle name="Percent 2 3 4 7 4" xfId="40187" xr:uid="{00000000-0005-0000-0000-0000098A0000}"/>
    <cellStyle name="Percent 2 3 4 7 4 2" xfId="40188" xr:uid="{00000000-0005-0000-0000-00000A8A0000}"/>
    <cellStyle name="Percent 2 3 4 7 5" xfId="40189" xr:uid="{00000000-0005-0000-0000-00000B8A0000}"/>
    <cellStyle name="Percent 2 3 4 7 6" xfId="40190" xr:uid="{00000000-0005-0000-0000-00000C8A0000}"/>
    <cellStyle name="Percent 2 3 4 8" xfId="40191" xr:uid="{00000000-0005-0000-0000-00000D8A0000}"/>
    <cellStyle name="Percent 2 3 4 8 2" xfId="40192" xr:uid="{00000000-0005-0000-0000-00000E8A0000}"/>
    <cellStyle name="Percent 2 3 4 8 2 2" xfId="40193" xr:uid="{00000000-0005-0000-0000-00000F8A0000}"/>
    <cellStyle name="Percent 2 3 4 8 3" xfId="40194" xr:uid="{00000000-0005-0000-0000-0000108A0000}"/>
    <cellStyle name="Percent 2 3 4 8 3 2" xfId="40195" xr:uid="{00000000-0005-0000-0000-0000118A0000}"/>
    <cellStyle name="Percent 2 3 4 8 4" xfId="40196" xr:uid="{00000000-0005-0000-0000-0000128A0000}"/>
    <cellStyle name="Percent 2 3 4 8 5" xfId="40197" xr:uid="{00000000-0005-0000-0000-0000138A0000}"/>
    <cellStyle name="Percent 2 3 4 9" xfId="40198" xr:uid="{00000000-0005-0000-0000-0000148A0000}"/>
    <cellStyle name="Percent 2 3 4 9 2" xfId="40199" xr:uid="{00000000-0005-0000-0000-0000158A0000}"/>
    <cellStyle name="Percent 2 3 5" xfId="40200" xr:uid="{00000000-0005-0000-0000-0000168A0000}"/>
    <cellStyle name="Percent 2 3 5 10" xfId="40201" xr:uid="{00000000-0005-0000-0000-0000178A0000}"/>
    <cellStyle name="Percent 2 3 5 10 2" xfId="40202" xr:uid="{00000000-0005-0000-0000-0000188A0000}"/>
    <cellStyle name="Percent 2 3 5 11" xfId="40203" xr:uid="{00000000-0005-0000-0000-0000198A0000}"/>
    <cellStyle name="Percent 2 3 5 12" xfId="40204" xr:uid="{00000000-0005-0000-0000-00001A8A0000}"/>
    <cellStyle name="Percent 2 3 5 2" xfId="40205" xr:uid="{00000000-0005-0000-0000-00001B8A0000}"/>
    <cellStyle name="Percent 2 3 5 2 10" xfId="40206" xr:uid="{00000000-0005-0000-0000-00001C8A0000}"/>
    <cellStyle name="Percent 2 3 5 2 2" xfId="40207" xr:uid="{00000000-0005-0000-0000-00001D8A0000}"/>
    <cellStyle name="Percent 2 3 5 2 2 2" xfId="40208" xr:uid="{00000000-0005-0000-0000-00001E8A0000}"/>
    <cellStyle name="Percent 2 3 5 2 2 2 2" xfId="40209" xr:uid="{00000000-0005-0000-0000-00001F8A0000}"/>
    <cellStyle name="Percent 2 3 5 2 2 3" xfId="40210" xr:uid="{00000000-0005-0000-0000-0000208A0000}"/>
    <cellStyle name="Percent 2 3 5 2 2 3 2" xfId="40211" xr:uid="{00000000-0005-0000-0000-0000218A0000}"/>
    <cellStyle name="Percent 2 3 5 2 2 4" xfId="40212" xr:uid="{00000000-0005-0000-0000-0000228A0000}"/>
    <cellStyle name="Percent 2 3 5 2 2 4 2" xfId="40213" xr:uid="{00000000-0005-0000-0000-0000238A0000}"/>
    <cellStyle name="Percent 2 3 5 2 2 5" xfId="40214" xr:uid="{00000000-0005-0000-0000-0000248A0000}"/>
    <cellStyle name="Percent 2 3 5 2 2 6" xfId="40215" xr:uid="{00000000-0005-0000-0000-0000258A0000}"/>
    <cellStyle name="Percent 2 3 5 2 3" xfId="40216" xr:uid="{00000000-0005-0000-0000-0000268A0000}"/>
    <cellStyle name="Percent 2 3 5 2 3 2" xfId="40217" xr:uid="{00000000-0005-0000-0000-0000278A0000}"/>
    <cellStyle name="Percent 2 3 5 2 3 2 2" xfId="40218" xr:uid="{00000000-0005-0000-0000-0000288A0000}"/>
    <cellStyle name="Percent 2 3 5 2 3 3" xfId="40219" xr:uid="{00000000-0005-0000-0000-0000298A0000}"/>
    <cellStyle name="Percent 2 3 5 2 3 3 2" xfId="40220" xr:uid="{00000000-0005-0000-0000-00002A8A0000}"/>
    <cellStyle name="Percent 2 3 5 2 3 4" xfId="40221" xr:uid="{00000000-0005-0000-0000-00002B8A0000}"/>
    <cellStyle name="Percent 2 3 5 2 3 4 2" xfId="40222" xr:uid="{00000000-0005-0000-0000-00002C8A0000}"/>
    <cellStyle name="Percent 2 3 5 2 3 5" xfId="40223" xr:uid="{00000000-0005-0000-0000-00002D8A0000}"/>
    <cellStyle name="Percent 2 3 5 2 3 6" xfId="40224" xr:uid="{00000000-0005-0000-0000-00002E8A0000}"/>
    <cellStyle name="Percent 2 3 5 2 4" xfId="40225" xr:uid="{00000000-0005-0000-0000-00002F8A0000}"/>
    <cellStyle name="Percent 2 3 5 2 4 2" xfId="40226" xr:uid="{00000000-0005-0000-0000-0000308A0000}"/>
    <cellStyle name="Percent 2 3 5 2 4 2 2" xfId="40227" xr:uid="{00000000-0005-0000-0000-0000318A0000}"/>
    <cellStyle name="Percent 2 3 5 2 4 3" xfId="40228" xr:uid="{00000000-0005-0000-0000-0000328A0000}"/>
    <cellStyle name="Percent 2 3 5 2 4 3 2" xfId="40229" xr:uid="{00000000-0005-0000-0000-0000338A0000}"/>
    <cellStyle name="Percent 2 3 5 2 4 4" xfId="40230" xr:uid="{00000000-0005-0000-0000-0000348A0000}"/>
    <cellStyle name="Percent 2 3 5 2 4 4 2" xfId="40231" xr:uid="{00000000-0005-0000-0000-0000358A0000}"/>
    <cellStyle name="Percent 2 3 5 2 4 5" xfId="40232" xr:uid="{00000000-0005-0000-0000-0000368A0000}"/>
    <cellStyle name="Percent 2 3 5 2 4 6" xfId="40233" xr:uid="{00000000-0005-0000-0000-0000378A0000}"/>
    <cellStyle name="Percent 2 3 5 2 5" xfId="40234" xr:uid="{00000000-0005-0000-0000-0000388A0000}"/>
    <cellStyle name="Percent 2 3 5 2 5 2" xfId="40235" xr:uid="{00000000-0005-0000-0000-0000398A0000}"/>
    <cellStyle name="Percent 2 3 5 2 5 2 2" xfId="40236" xr:uid="{00000000-0005-0000-0000-00003A8A0000}"/>
    <cellStyle name="Percent 2 3 5 2 5 3" xfId="40237" xr:uid="{00000000-0005-0000-0000-00003B8A0000}"/>
    <cellStyle name="Percent 2 3 5 2 5 3 2" xfId="40238" xr:uid="{00000000-0005-0000-0000-00003C8A0000}"/>
    <cellStyle name="Percent 2 3 5 2 5 4" xfId="40239" xr:uid="{00000000-0005-0000-0000-00003D8A0000}"/>
    <cellStyle name="Percent 2 3 5 2 5 5" xfId="40240" xr:uid="{00000000-0005-0000-0000-00003E8A0000}"/>
    <cellStyle name="Percent 2 3 5 2 6" xfId="40241" xr:uid="{00000000-0005-0000-0000-00003F8A0000}"/>
    <cellStyle name="Percent 2 3 5 2 6 2" xfId="40242" xr:uid="{00000000-0005-0000-0000-0000408A0000}"/>
    <cellStyle name="Percent 2 3 5 2 7" xfId="40243" xr:uid="{00000000-0005-0000-0000-0000418A0000}"/>
    <cellStyle name="Percent 2 3 5 2 7 2" xfId="40244" xr:uid="{00000000-0005-0000-0000-0000428A0000}"/>
    <cellStyle name="Percent 2 3 5 2 8" xfId="40245" xr:uid="{00000000-0005-0000-0000-0000438A0000}"/>
    <cellStyle name="Percent 2 3 5 2 8 2" xfId="40246" xr:uid="{00000000-0005-0000-0000-0000448A0000}"/>
    <cellStyle name="Percent 2 3 5 2 9" xfId="40247" xr:uid="{00000000-0005-0000-0000-0000458A0000}"/>
    <cellStyle name="Percent 2 3 5 3" xfId="40248" xr:uid="{00000000-0005-0000-0000-0000468A0000}"/>
    <cellStyle name="Percent 2 3 5 3 10" xfId="40249" xr:uid="{00000000-0005-0000-0000-0000478A0000}"/>
    <cellStyle name="Percent 2 3 5 3 2" xfId="40250" xr:uid="{00000000-0005-0000-0000-0000488A0000}"/>
    <cellStyle name="Percent 2 3 5 3 2 2" xfId="40251" xr:uid="{00000000-0005-0000-0000-0000498A0000}"/>
    <cellStyle name="Percent 2 3 5 3 2 2 2" xfId="40252" xr:uid="{00000000-0005-0000-0000-00004A8A0000}"/>
    <cellStyle name="Percent 2 3 5 3 2 3" xfId="40253" xr:uid="{00000000-0005-0000-0000-00004B8A0000}"/>
    <cellStyle name="Percent 2 3 5 3 2 3 2" xfId="40254" xr:uid="{00000000-0005-0000-0000-00004C8A0000}"/>
    <cellStyle name="Percent 2 3 5 3 2 4" xfId="40255" xr:uid="{00000000-0005-0000-0000-00004D8A0000}"/>
    <cellStyle name="Percent 2 3 5 3 2 4 2" xfId="40256" xr:uid="{00000000-0005-0000-0000-00004E8A0000}"/>
    <cellStyle name="Percent 2 3 5 3 2 5" xfId="40257" xr:uid="{00000000-0005-0000-0000-00004F8A0000}"/>
    <cellStyle name="Percent 2 3 5 3 2 6" xfId="40258" xr:uid="{00000000-0005-0000-0000-0000508A0000}"/>
    <cellStyle name="Percent 2 3 5 3 3" xfId="40259" xr:uid="{00000000-0005-0000-0000-0000518A0000}"/>
    <cellStyle name="Percent 2 3 5 3 3 2" xfId="40260" xr:uid="{00000000-0005-0000-0000-0000528A0000}"/>
    <cellStyle name="Percent 2 3 5 3 3 2 2" xfId="40261" xr:uid="{00000000-0005-0000-0000-0000538A0000}"/>
    <cellStyle name="Percent 2 3 5 3 3 3" xfId="40262" xr:uid="{00000000-0005-0000-0000-0000548A0000}"/>
    <cellStyle name="Percent 2 3 5 3 3 3 2" xfId="40263" xr:uid="{00000000-0005-0000-0000-0000558A0000}"/>
    <cellStyle name="Percent 2 3 5 3 3 4" xfId="40264" xr:uid="{00000000-0005-0000-0000-0000568A0000}"/>
    <cellStyle name="Percent 2 3 5 3 3 4 2" xfId="40265" xr:uid="{00000000-0005-0000-0000-0000578A0000}"/>
    <cellStyle name="Percent 2 3 5 3 3 5" xfId="40266" xr:uid="{00000000-0005-0000-0000-0000588A0000}"/>
    <cellStyle name="Percent 2 3 5 3 3 6" xfId="40267" xr:uid="{00000000-0005-0000-0000-0000598A0000}"/>
    <cellStyle name="Percent 2 3 5 3 4" xfId="40268" xr:uid="{00000000-0005-0000-0000-00005A8A0000}"/>
    <cellStyle name="Percent 2 3 5 3 4 2" xfId="40269" xr:uid="{00000000-0005-0000-0000-00005B8A0000}"/>
    <cellStyle name="Percent 2 3 5 3 4 2 2" xfId="40270" xr:uid="{00000000-0005-0000-0000-00005C8A0000}"/>
    <cellStyle name="Percent 2 3 5 3 4 3" xfId="40271" xr:uid="{00000000-0005-0000-0000-00005D8A0000}"/>
    <cellStyle name="Percent 2 3 5 3 4 3 2" xfId="40272" xr:uid="{00000000-0005-0000-0000-00005E8A0000}"/>
    <cellStyle name="Percent 2 3 5 3 4 4" xfId="40273" xr:uid="{00000000-0005-0000-0000-00005F8A0000}"/>
    <cellStyle name="Percent 2 3 5 3 4 4 2" xfId="40274" xr:uid="{00000000-0005-0000-0000-0000608A0000}"/>
    <cellStyle name="Percent 2 3 5 3 4 5" xfId="40275" xr:uid="{00000000-0005-0000-0000-0000618A0000}"/>
    <cellStyle name="Percent 2 3 5 3 4 6" xfId="40276" xr:uid="{00000000-0005-0000-0000-0000628A0000}"/>
    <cellStyle name="Percent 2 3 5 3 5" xfId="40277" xr:uid="{00000000-0005-0000-0000-0000638A0000}"/>
    <cellStyle name="Percent 2 3 5 3 5 2" xfId="40278" xr:uid="{00000000-0005-0000-0000-0000648A0000}"/>
    <cellStyle name="Percent 2 3 5 3 5 2 2" xfId="40279" xr:uid="{00000000-0005-0000-0000-0000658A0000}"/>
    <cellStyle name="Percent 2 3 5 3 5 3" xfId="40280" xr:uid="{00000000-0005-0000-0000-0000668A0000}"/>
    <cellStyle name="Percent 2 3 5 3 5 3 2" xfId="40281" xr:uid="{00000000-0005-0000-0000-0000678A0000}"/>
    <cellStyle name="Percent 2 3 5 3 5 4" xfId="40282" xr:uid="{00000000-0005-0000-0000-0000688A0000}"/>
    <cellStyle name="Percent 2 3 5 3 5 5" xfId="40283" xr:uid="{00000000-0005-0000-0000-0000698A0000}"/>
    <cellStyle name="Percent 2 3 5 3 6" xfId="40284" xr:uid="{00000000-0005-0000-0000-00006A8A0000}"/>
    <cellStyle name="Percent 2 3 5 3 6 2" xfId="40285" xr:uid="{00000000-0005-0000-0000-00006B8A0000}"/>
    <cellStyle name="Percent 2 3 5 3 7" xfId="40286" xr:uid="{00000000-0005-0000-0000-00006C8A0000}"/>
    <cellStyle name="Percent 2 3 5 3 7 2" xfId="40287" xr:uid="{00000000-0005-0000-0000-00006D8A0000}"/>
    <cellStyle name="Percent 2 3 5 3 8" xfId="40288" xr:uid="{00000000-0005-0000-0000-00006E8A0000}"/>
    <cellStyle name="Percent 2 3 5 3 8 2" xfId="40289" xr:uid="{00000000-0005-0000-0000-00006F8A0000}"/>
    <cellStyle name="Percent 2 3 5 3 9" xfId="40290" xr:uid="{00000000-0005-0000-0000-0000708A0000}"/>
    <cellStyle name="Percent 2 3 5 4" xfId="40291" xr:uid="{00000000-0005-0000-0000-0000718A0000}"/>
    <cellStyle name="Percent 2 3 5 4 2" xfId="40292" xr:uid="{00000000-0005-0000-0000-0000728A0000}"/>
    <cellStyle name="Percent 2 3 5 4 2 2" xfId="40293" xr:uid="{00000000-0005-0000-0000-0000738A0000}"/>
    <cellStyle name="Percent 2 3 5 4 3" xfId="40294" xr:uid="{00000000-0005-0000-0000-0000748A0000}"/>
    <cellStyle name="Percent 2 3 5 4 3 2" xfId="40295" xr:uid="{00000000-0005-0000-0000-0000758A0000}"/>
    <cellStyle name="Percent 2 3 5 4 4" xfId="40296" xr:uid="{00000000-0005-0000-0000-0000768A0000}"/>
    <cellStyle name="Percent 2 3 5 4 4 2" xfId="40297" xr:uid="{00000000-0005-0000-0000-0000778A0000}"/>
    <cellStyle name="Percent 2 3 5 4 5" xfId="40298" xr:uid="{00000000-0005-0000-0000-0000788A0000}"/>
    <cellStyle name="Percent 2 3 5 4 6" xfId="40299" xr:uid="{00000000-0005-0000-0000-0000798A0000}"/>
    <cellStyle name="Percent 2 3 5 5" xfId="40300" xr:uid="{00000000-0005-0000-0000-00007A8A0000}"/>
    <cellStyle name="Percent 2 3 5 5 2" xfId="40301" xr:uid="{00000000-0005-0000-0000-00007B8A0000}"/>
    <cellStyle name="Percent 2 3 5 5 2 2" xfId="40302" xr:uid="{00000000-0005-0000-0000-00007C8A0000}"/>
    <cellStyle name="Percent 2 3 5 5 3" xfId="40303" xr:uid="{00000000-0005-0000-0000-00007D8A0000}"/>
    <cellStyle name="Percent 2 3 5 5 3 2" xfId="40304" xr:uid="{00000000-0005-0000-0000-00007E8A0000}"/>
    <cellStyle name="Percent 2 3 5 5 4" xfId="40305" xr:uid="{00000000-0005-0000-0000-00007F8A0000}"/>
    <cellStyle name="Percent 2 3 5 5 4 2" xfId="40306" xr:uid="{00000000-0005-0000-0000-0000808A0000}"/>
    <cellStyle name="Percent 2 3 5 5 5" xfId="40307" xr:uid="{00000000-0005-0000-0000-0000818A0000}"/>
    <cellStyle name="Percent 2 3 5 5 6" xfId="40308" xr:uid="{00000000-0005-0000-0000-0000828A0000}"/>
    <cellStyle name="Percent 2 3 5 6" xfId="40309" xr:uid="{00000000-0005-0000-0000-0000838A0000}"/>
    <cellStyle name="Percent 2 3 5 6 2" xfId="40310" xr:uid="{00000000-0005-0000-0000-0000848A0000}"/>
    <cellStyle name="Percent 2 3 5 6 2 2" xfId="40311" xr:uid="{00000000-0005-0000-0000-0000858A0000}"/>
    <cellStyle name="Percent 2 3 5 6 3" xfId="40312" xr:uid="{00000000-0005-0000-0000-0000868A0000}"/>
    <cellStyle name="Percent 2 3 5 6 3 2" xfId="40313" xr:uid="{00000000-0005-0000-0000-0000878A0000}"/>
    <cellStyle name="Percent 2 3 5 6 4" xfId="40314" xr:uid="{00000000-0005-0000-0000-0000888A0000}"/>
    <cellStyle name="Percent 2 3 5 6 4 2" xfId="40315" xr:uid="{00000000-0005-0000-0000-0000898A0000}"/>
    <cellStyle name="Percent 2 3 5 6 5" xfId="40316" xr:uid="{00000000-0005-0000-0000-00008A8A0000}"/>
    <cellStyle name="Percent 2 3 5 6 6" xfId="40317" xr:uid="{00000000-0005-0000-0000-00008B8A0000}"/>
    <cellStyle name="Percent 2 3 5 7" xfId="40318" xr:uid="{00000000-0005-0000-0000-00008C8A0000}"/>
    <cellStyle name="Percent 2 3 5 7 2" xfId="40319" xr:uid="{00000000-0005-0000-0000-00008D8A0000}"/>
    <cellStyle name="Percent 2 3 5 7 2 2" xfId="40320" xr:uid="{00000000-0005-0000-0000-00008E8A0000}"/>
    <cellStyle name="Percent 2 3 5 7 3" xfId="40321" xr:uid="{00000000-0005-0000-0000-00008F8A0000}"/>
    <cellStyle name="Percent 2 3 5 7 3 2" xfId="40322" xr:uid="{00000000-0005-0000-0000-0000908A0000}"/>
    <cellStyle name="Percent 2 3 5 7 4" xfId="40323" xr:uid="{00000000-0005-0000-0000-0000918A0000}"/>
    <cellStyle name="Percent 2 3 5 7 5" xfId="40324" xr:uid="{00000000-0005-0000-0000-0000928A0000}"/>
    <cellStyle name="Percent 2 3 5 8" xfId="40325" xr:uid="{00000000-0005-0000-0000-0000938A0000}"/>
    <cellStyle name="Percent 2 3 5 8 2" xfId="40326" xr:uid="{00000000-0005-0000-0000-0000948A0000}"/>
    <cellStyle name="Percent 2 3 5 9" xfId="40327" xr:uid="{00000000-0005-0000-0000-0000958A0000}"/>
    <cellStyle name="Percent 2 3 5 9 2" xfId="40328" xr:uid="{00000000-0005-0000-0000-0000968A0000}"/>
    <cellStyle name="Percent 2 3 6" xfId="40329" xr:uid="{00000000-0005-0000-0000-0000978A0000}"/>
    <cellStyle name="Percent 2 3 6 10" xfId="40330" xr:uid="{00000000-0005-0000-0000-0000988A0000}"/>
    <cellStyle name="Percent 2 3 6 11" xfId="40331" xr:uid="{00000000-0005-0000-0000-0000998A0000}"/>
    <cellStyle name="Percent 2 3 6 2" xfId="40332" xr:uid="{00000000-0005-0000-0000-00009A8A0000}"/>
    <cellStyle name="Percent 2 3 6 2 2" xfId="40333" xr:uid="{00000000-0005-0000-0000-00009B8A0000}"/>
    <cellStyle name="Percent 2 3 6 2 2 2" xfId="40334" xr:uid="{00000000-0005-0000-0000-00009C8A0000}"/>
    <cellStyle name="Percent 2 3 6 2 3" xfId="40335" xr:uid="{00000000-0005-0000-0000-00009D8A0000}"/>
    <cellStyle name="Percent 2 3 6 2 3 2" xfId="40336" xr:uid="{00000000-0005-0000-0000-00009E8A0000}"/>
    <cellStyle name="Percent 2 3 6 2 4" xfId="40337" xr:uid="{00000000-0005-0000-0000-00009F8A0000}"/>
    <cellStyle name="Percent 2 3 6 2 4 2" xfId="40338" xr:uid="{00000000-0005-0000-0000-0000A08A0000}"/>
    <cellStyle name="Percent 2 3 6 2 5" xfId="40339" xr:uid="{00000000-0005-0000-0000-0000A18A0000}"/>
    <cellStyle name="Percent 2 3 6 2 6" xfId="40340" xr:uid="{00000000-0005-0000-0000-0000A28A0000}"/>
    <cellStyle name="Percent 2 3 6 3" xfId="40341" xr:uid="{00000000-0005-0000-0000-0000A38A0000}"/>
    <cellStyle name="Percent 2 3 6 3 2" xfId="40342" xr:uid="{00000000-0005-0000-0000-0000A48A0000}"/>
    <cellStyle name="Percent 2 3 6 3 2 2" xfId="40343" xr:uid="{00000000-0005-0000-0000-0000A58A0000}"/>
    <cellStyle name="Percent 2 3 6 3 3" xfId="40344" xr:uid="{00000000-0005-0000-0000-0000A68A0000}"/>
    <cellStyle name="Percent 2 3 6 3 3 2" xfId="40345" xr:uid="{00000000-0005-0000-0000-0000A78A0000}"/>
    <cellStyle name="Percent 2 3 6 3 4" xfId="40346" xr:uid="{00000000-0005-0000-0000-0000A88A0000}"/>
    <cellStyle name="Percent 2 3 6 3 4 2" xfId="40347" xr:uid="{00000000-0005-0000-0000-0000A98A0000}"/>
    <cellStyle name="Percent 2 3 6 3 5" xfId="40348" xr:uid="{00000000-0005-0000-0000-0000AA8A0000}"/>
    <cellStyle name="Percent 2 3 6 3 6" xfId="40349" xr:uid="{00000000-0005-0000-0000-0000AB8A0000}"/>
    <cellStyle name="Percent 2 3 6 4" xfId="40350" xr:uid="{00000000-0005-0000-0000-0000AC8A0000}"/>
    <cellStyle name="Percent 2 3 6 4 2" xfId="40351" xr:uid="{00000000-0005-0000-0000-0000AD8A0000}"/>
    <cellStyle name="Percent 2 3 6 4 2 2" xfId="40352" xr:uid="{00000000-0005-0000-0000-0000AE8A0000}"/>
    <cellStyle name="Percent 2 3 6 4 3" xfId="40353" xr:uid="{00000000-0005-0000-0000-0000AF8A0000}"/>
    <cellStyle name="Percent 2 3 6 4 3 2" xfId="40354" xr:uid="{00000000-0005-0000-0000-0000B08A0000}"/>
    <cellStyle name="Percent 2 3 6 4 4" xfId="40355" xr:uid="{00000000-0005-0000-0000-0000B18A0000}"/>
    <cellStyle name="Percent 2 3 6 4 4 2" xfId="40356" xr:uid="{00000000-0005-0000-0000-0000B28A0000}"/>
    <cellStyle name="Percent 2 3 6 4 5" xfId="40357" xr:uid="{00000000-0005-0000-0000-0000B38A0000}"/>
    <cellStyle name="Percent 2 3 6 4 6" xfId="40358" xr:uid="{00000000-0005-0000-0000-0000B48A0000}"/>
    <cellStyle name="Percent 2 3 6 5" xfId="40359" xr:uid="{00000000-0005-0000-0000-0000B58A0000}"/>
    <cellStyle name="Percent 2 3 6 5 2" xfId="40360" xr:uid="{00000000-0005-0000-0000-0000B68A0000}"/>
    <cellStyle name="Percent 2 3 6 5 2 2" xfId="40361" xr:uid="{00000000-0005-0000-0000-0000B78A0000}"/>
    <cellStyle name="Percent 2 3 6 5 3" xfId="40362" xr:uid="{00000000-0005-0000-0000-0000B88A0000}"/>
    <cellStyle name="Percent 2 3 6 5 3 2" xfId="40363" xr:uid="{00000000-0005-0000-0000-0000B98A0000}"/>
    <cellStyle name="Percent 2 3 6 5 4" xfId="40364" xr:uid="{00000000-0005-0000-0000-0000BA8A0000}"/>
    <cellStyle name="Percent 2 3 6 5 4 2" xfId="40365" xr:uid="{00000000-0005-0000-0000-0000BB8A0000}"/>
    <cellStyle name="Percent 2 3 6 5 5" xfId="40366" xr:uid="{00000000-0005-0000-0000-0000BC8A0000}"/>
    <cellStyle name="Percent 2 3 6 5 6" xfId="40367" xr:uid="{00000000-0005-0000-0000-0000BD8A0000}"/>
    <cellStyle name="Percent 2 3 6 6" xfId="40368" xr:uid="{00000000-0005-0000-0000-0000BE8A0000}"/>
    <cellStyle name="Percent 2 3 6 6 2" xfId="40369" xr:uid="{00000000-0005-0000-0000-0000BF8A0000}"/>
    <cellStyle name="Percent 2 3 6 6 2 2" xfId="40370" xr:uid="{00000000-0005-0000-0000-0000C08A0000}"/>
    <cellStyle name="Percent 2 3 6 6 3" xfId="40371" xr:uid="{00000000-0005-0000-0000-0000C18A0000}"/>
    <cellStyle name="Percent 2 3 6 6 3 2" xfId="40372" xr:uid="{00000000-0005-0000-0000-0000C28A0000}"/>
    <cellStyle name="Percent 2 3 6 6 4" xfId="40373" xr:uid="{00000000-0005-0000-0000-0000C38A0000}"/>
    <cellStyle name="Percent 2 3 6 6 5" xfId="40374" xr:uid="{00000000-0005-0000-0000-0000C48A0000}"/>
    <cellStyle name="Percent 2 3 6 7" xfId="40375" xr:uid="{00000000-0005-0000-0000-0000C58A0000}"/>
    <cellStyle name="Percent 2 3 6 7 2" xfId="40376" xr:uid="{00000000-0005-0000-0000-0000C68A0000}"/>
    <cellStyle name="Percent 2 3 6 8" xfId="40377" xr:uid="{00000000-0005-0000-0000-0000C78A0000}"/>
    <cellStyle name="Percent 2 3 6 8 2" xfId="40378" xr:uid="{00000000-0005-0000-0000-0000C88A0000}"/>
    <cellStyle name="Percent 2 3 6 9" xfId="40379" xr:uid="{00000000-0005-0000-0000-0000C98A0000}"/>
    <cellStyle name="Percent 2 3 6 9 2" xfId="40380" xr:uid="{00000000-0005-0000-0000-0000CA8A0000}"/>
    <cellStyle name="Percent 2 3 7" xfId="40381" xr:uid="{00000000-0005-0000-0000-0000CB8A0000}"/>
    <cellStyle name="Percent 2 3 7 10" xfId="40382" xr:uid="{00000000-0005-0000-0000-0000CC8A0000}"/>
    <cellStyle name="Percent 2 3 7 2" xfId="40383" xr:uid="{00000000-0005-0000-0000-0000CD8A0000}"/>
    <cellStyle name="Percent 2 3 7 2 2" xfId="40384" xr:uid="{00000000-0005-0000-0000-0000CE8A0000}"/>
    <cellStyle name="Percent 2 3 7 2 2 2" xfId="40385" xr:uid="{00000000-0005-0000-0000-0000CF8A0000}"/>
    <cellStyle name="Percent 2 3 7 2 3" xfId="40386" xr:uid="{00000000-0005-0000-0000-0000D08A0000}"/>
    <cellStyle name="Percent 2 3 7 2 3 2" xfId="40387" xr:uid="{00000000-0005-0000-0000-0000D18A0000}"/>
    <cellStyle name="Percent 2 3 7 2 4" xfId="40388" xr:uid="{00000000-0005-0000-0000-0000D28A0000}"/>
    <cellStyle name="Percent 2 3 7 2 4 2" xfId="40389" xr:uid="{00000000-0005-0000-0000-0000D38A0000}"/>
    <cellStyle name="Percent 2 3 7 2 5" xfId="40390" xr:uid="{00000000-0005-0000-0000-0000D48A0000}"/>
    <cellStyle name="Percent 2 3 7 2 6" xfId="40391" xr:uid="{00000000-0005-0000-0000-0000D58A0000}"/>
    <cellStyle name="Percent 2 3 7 3" xfId="40392" xr:uid="{00000000-0005-0000-0000-0000D68A0000}"/>
    <cellStyle name="Percent 2 3 7 3 2" xfId="40393" xr:uid="{00000000-0005-0000-0000-0000D78A0000}"/>
    <cellStyle name="Percent 2 3 7 3 2 2" xfId="40394" xr:uid="{00000000-0005-0000-0000-0000D88A0000}"/>
    <cellStyle name="Percent 2 3 7 3 3" xfId="40395" xr:uid="{00000000-0005-0000-0000-0000D98A0000}"/>
    <cellStyle name="Percent 2 3 7 3 3 2" xfId="40396" xr:uid="{00000000-0005-0000-0000-0000DA8A0000}"/>
    <cellStyle name="Percent 2 3 7 3 4" xfId="40397" xr:uid="{00000000-0005-0000-0000-0000DB8A0000}"/>
    <cellStyle name="Percent 2 3 7 3 4 2" xfId="40398" xr:uid="{00000000-0005-0000-0000-0000DC8A0000}"/>
    <cellStyle name="Percent 2 3 7 3 5" xfId="40399" xr:uid="{00000000-0005-0000-0000-0000DD8A0000}"/>
    <cellStyle name="Percent 2 3 7 3 6" xfId="40400" xr:uid="{00000000-0005-0000-0000-0000DE8A0000}"/>
    <cellStyle name="Percent 2 3 7 4" xfId="40401" xr:uid="{00000000-0005-0000-0000-0000DF8A0000}"/>
    <cellStyle name="Percent 2 3 7 4 2" xfId="40402" xr:uid="{00000000-0005-0000-0000-0000E08A0000}"/>
    <cellStyle name="Percent 2 3 7 4 2 2" xfId="40403" xr:uid="{00000000-0005-0000-0000-0000E18A0000}"/>
    <cellStyle name="Percent 2 3 7 4 3" xfId="40404" xr:uid="{00000000-0005-0000-0000-0000E28A0000}"/>
    <cellStyle name="Percent 2 3 7 4 3 2" xfId="40405" xr:uid="{00000000-0005-0000-0000-0000E38A0000}"/>
    <cellStyle name="Percent 2 3 7 4 4" xfId="40406" xr:uid="{00000000-0005-0000-0000-0000E48A0000}"/>
    <cellStyle name="Percent 2 3 7 4 4 2" xfId="40407" xr:uid="{00000000-0005-0000-0000-0000E58A0000}"/>
    <cellStyle name="Percent 2 3 7 4 5" xfId="40408" xr:uid="{00000000-0005-0000-0000-0000E68A0000}"/>
    <cellStyle name="Percent 2 3 7 4 6" xfId="40409" xr:uid="{00000000-0005-0000-0000-0000E78A0000}"/>
    <cellStyle name="Percent 2 3 7 5" xfId="40410" xr:uid="{00000000-0005-0000-0000-0000E88A0000}"/>
    <cellStyle name="Percent 2 3 7 5 2" xfId="40411" xr:uid="{00000000-0005-0000-0000-0000E98A0000}"/>
    <cellStyle name="Percent 2 3 7 5 2 2" xfId="40412" xr:uid="{00000000-0005-0000-0000-0000EA8A0000}"/>
    <cellStyle name="Percent 2 3 7 5 3" xfId="40413" xr:uid="{00000000-0005-0000-0000-0000EB8A0000}"/>
    <cellStyle name="Percent 2 3 7 5 3 2" xfId="40414" xr:uid="{00000000-0005-0000-0000-0000EC8A0000}"/>
    <cellStyle name="Percent 2 3 7 5 4" xfId="40415" xr:uid="{00000000-0005-0000-0000-0000ED8A0000}"/>
    <cellStyle name="Percent 2 3 7 5 5" xfId="40416" xr:uid="{00000000-0005-0000-0000-0000EE8A0000}"/>
    <cellStyle name="Percent 2 3 7 6" xfId="40417" xr:uid="{00000000-0005-0000-0000-0000EF8A0000}"/>
    <cellStyle name="Percent 2 3 7 6 2" xfId="40418" xr:uid="{00000000-0005-0000-0000-0000F08A0000}"/>
    <cellStyle name="Percent 2 3 7 7" xfId="40419" xr:uid="{00000000-0005-0000-0000-0000F18A0000}"/>
    <cellStyle name="Percent 2 3 7 7 2" xfId="40420" xr:uid="{00000000-0005-0000-0000-0000F28A0000}"/>
    <cellStyle name="Percent 2 3 7 8" xfId="40421" xr:uid="{00000000-0005-0000-0000-0000F38A0000}"/>
    <cellStyle name="Percent 2 3 7 8 2" xfId="40422" xr:uid="{00000000-0005-0000-0000-0000F48A0000}"/>
    <cellStyle name="Percent 2 3 7 9" xfId="40423" xr:uid="{00000000-0005-0000-0000-0000F58A0000}"/>
    <cellStyle name="Percent 2 3 8" xfId="40424" xr:uid="{00000000-0005-0000-0000-0000F68A0000}"/>
    <cellStyle name="Percent 2 3 8 10" xfId="40425" xr:uid="{00000000-0005-0000-0000-0000F78A0000}"/>
    <cellStyle name="Percent 2 3 8 2" xfId="40426" xr:uid="{00000000-0005-0000-0000-0000F88A0000}"/>
    <cellStyle name="Percent 2 3 8 2 2" xfId="40427" xr:uid="{00000000-0005-0000-0000-0000F98A0000}"/>
    <cellStyle name="Percent 2 3 8 2 2 2" xfId="40428" xr:uid="{00000000-0005-0000-0000-0000FA8A0000}"/>
    <cellStyle name="Percent 2 3 8 2 3" xfId="40429" xr:uid="{00000000-0005-0000-0000-0000FB8A0000}"/>
    <cellStyle name="Percent 2 3 8 2 3 2" xfId="40430" xr:uid="{00000000-0005-0000-0000-0000FC8A0000}"/>
    <cellStyle name="Percent 2 3 8 2 4" xfId="40431" xr:uid="{00000000-0005-0000-0000-0000FD8A0000}"/>
    <cellStyle name="Percent 2 3 8 2 4 2" xfId="40432" xr:uid="{00000000-0005-0000-0000-0000FE8A0000}"/>
    <cellStyle name="Percent 2 3 8 2 5" xfId="40433" xr:uid="{00000000-0005-0000-0000-0000FF8A0000}"/>
    <cellStyle name="Percent 2 3 8 2 6" xfId="40434" xr:uid="{00000000-0005-0000-0000-0000008B0000}"/>
    <cellStyle name="Percent 2 3 8 3" xfId="40435" xr:uid="{00000000-0005-0000-0000-0000018B0000}"/>
    <cellStyle name="Percent 2 3 8 3 2" xfId="40436" xr:uid="{00000000-0005-0000-0000-0000028B0000}"/>
    <cellStyle name="Percent 2 3 8 3 2 2" xfId="40437" xr:uid="{00000000-0005-0000-0000-0000038B0000}"/>
    <cellStyle name="Percent 2 3 8 3 3" xfId="40438" xr:uid="{00000000-0005-0000-0000-0000048B0000}"/>
    <cellStyle name="Percent 2 3 8 3 3 2" xfId="40439" xr:uid="{00000000-0005-0000-0000-0000058B0000}"/>
    <cellStyle name="Percent 2 3 8 3 4" xfId="40440" xr:uid="{00000000-0005-0000-0000-0000068B0000}"/>
    <cellStyle name="Percent 2 3 8 3 4 2" xfId="40441" xr:uid="{00000000-0005-0000-0000-0000078B0000}"/>
    <cellStyle name="Percent 2 3 8 3 5" xfId="40442" xr:uid="{00000000-0005-0000-0000-0000088B0000}"/>
    <cellStyle name="Percent 2 3 8 3 6" xfId="40443" xr:uid="{00000000-0005-0000-0000-0000098B0000}"/>
    <cellStyle name="Percent 2 3 8 4" xfId="40444" xr:uid="{00000000-0005-0000-0000-00000A8B0000}"/>
    <cellStyle name="Percent 2 3 8 4 2" xfId="40445" xr:uid="{00000000-0005-0000-0000-00000B8B0000}"/>
    <cellStyle name="Percent 2 3 8 4 2 2" xfId="40446" xr:uid="{00000000-0005-0000-0000-00000C8B0000}"/>
    <cellStyle name="Percent 2 3 8 4 3" xfId="40447" xr:uid="{00000000-0005-0000-0000-00000D8B0000}"/>
    <cellStyle name="Percent 2 3 8 4 3 2" xfId="40448" xr:uid="{00000000-0005-0000-0000-00000E8B0000}"/>
    <cellStyle name="Percent 2 3 8 4 4" xfId="40449" xr:uid="{00000000-0005-0000-0000-00000F8B0000}"/>
    <cellStyle name="Percent 2 3 8 4 4 2" xfId="40450" xr:uid="{00000000-0005-0000-0000-0000108B0000}"/>
    <cellStyle name="Percent 2 3 8 4 5" xfId="40451" xr:uid="{00000000-0005-0000-0000-0000118B0000}"/>
    <cellStyle name="Percent 2 3 8 4 6" xfId="40452" xr:uid="{00000000-0005-0000-0000-0000128B0000}"/>
    <cellStyle name="Percent 2 3 8 5" xfId="40453" xr:uid="{00000000-0005-0000-0000-0000138B0000}"/>
    <cellStyle name="Percent 2 3 8 5 2" xfId="40454" xr:uid="{00000000-0005-0000-0000-0000148B0000}"/>
    <cellStyle name="Percent 2 3 8 5 2 2" xfId="40455" xr:uid="{00000000-0005-0000-0000-0000158B0000}"/>
    <cellStyle name="Percent 2 3 8 5 3" xfId="40456" xr:uid="{00000000-0005-0000-0000-0000168B0000}"/>
    <cellStyle name="Percent 2 3 8 5 3 2" xfId="40457" xr:uid="{00000000-0005-0000-0000-0000178B0000}"/>
    <cellStyle name="Percent 2 3 8 5 4" xfId="40458" xr:uid="{00000000-0005-0000-0000-0000188B0000}"/>
    <cellStyle name="Percent 2 3 8 5 5" xfId="40459" xr:uid="{00000000-0005-0000-0000-0000198B0000}"/>
    <cellStyle name="Percent 2 3 8 6" xfId="40460" xr:uid="{00000000-0005-0000-0000-00001A8B0000}"/>
    <cellStyle name="Percent 2 3 8 6 2" xfId="40461" xr:uid="{00000000-0005-0000-0000-00001B8B0000}"/>
    <cellStyle name="Percent 2 3 8 7" xfId="40462" xr:uid="{00000000-0005-0000-0000-00001C8B0000}"/>
    <cellStyle name="Percent 2 3 8 7 2" xfId="40463" xr:uid="{00000000-0005-0000-0000-00001D8B0000}"/>
    <cellStyle name="Percent 2 3 8 8" xfId="40464" xr:uid="{00000000-0005-0000-0000-00001E8B0000}"/>
    <cellStyle name="Percent 2 3 8 8 2" xfId="40465" xr:uid="{00000000-0005-0000-0000-00001F8B0000}"/>
    <cellStyle name="Percent 2 3 8 9" xfId="40466" xr:uid="{00000000-0005-0000-0000-0000208B0000}"/>
    <cellStyle name="Percent 2 3 9" xfId="40467" xr:uid="{00000000-0005-0000-0000-0000218B0000}"/>
    <cellStyle name="Percent 2 3 9 2" xfId="40468" xr:uid="{00000000-0005-0000-0000-0000228B0000}"/>
    <cellStyle name="Percent 2 3 9 2 2" xfId="40469" xr:uid="{00000000-0005-0000-0000-0000238B0000}"/>
    <cellStyle name="Percent 2 3 9 3" xfId="40470" xr:uid="{00000000-0005-0000-0000-0000248B0000}"/>
    <cellStyle name="Percent 2 3 9 3 2" xfId="40471" xr:uid="{00000000-0005-0000-0000-0000258B0000}"/>
    <cellStyle name="Percent 2 3 9 4" xfId="40472" xr:uid="{00000000-0005-0000-0000-0000268B0000}"/>
    <cellStyle name="Percent 2 3 9 4 2" xfId="40473" xr:uid="{00000000-0005-0000-0000-0000278B0000}"/>
    <cellStyle name="Percent 2 3 9 5" xfId="40474" xr:uid="{00000000-0005-0000-0000-0000288B0000}"/>
    <cellStyle name="Percent 2 3 9 6" xfId="40475" xr:uid="{00000000-0005-0000-0000-0000298B0000}"/>
    <cellStyle name="Percent 2 4" xfId="7753" xr:uid="{00000000-0005-0000-0000-00002A8B0000}"/>
    <cellStyle name="Percent 2 4 10" xfId="40477" xr:uid="{00000000-0005-0000-0000-00002B8B0000}"/>
    <cellStyle name="Percent 2 4 10 2" xfId="40478" xr:uid="{00000000-0005-0000-0000-00002C8B0000}"/>
    <cellStyle name="Percent 2 4 10 2 2" xfId="40479" xr:uid="{00000000-0005-0000-0000-00002D8B0000}"/>
    <cellStyle name="Percent 2 4 10 3" xfId="40480" xr:uid="{00000000-0005-0000-0000-00002E8B0000}"/>
    <cellStyle name="Percent 2 4 10 3 2" xfId="40481" xr:uid="{00000000-0005-0000-0000-00002F8B0000}"/>
    <cellStyle name="Percent 2 4 10 4" xfId="40482" xr:uid="{00000000-0005-0000-0000-0000308B0000}"/>
    <cellStyle name="Percent 2 4 10 4 2" xfId="40483" xr:uid="{00000000-0005-0000-0000-0000318B0000}"/>
    <cellStyle name="Percent 2 4 10 5" xfId="40484" xr:uid="{00000000-0005-0000-0000-0000328B0000}"/>
    <cellStyle name="Percent 2 4 10 6" xfId="40485" xr:uid="{00000000-0005-0000-0000-0000338B0000}"/>
    <cellStyle name="Percent 2 4 11" xfId="40486" xr:uid="{00000000-0005-0000-0000-0000348B0000}"/>
    <cellStyle name="Percent 2 4 11 2" xfId="40487" xr:uid="{00000000-0005-0000-0000-0000358B0000}"/>
    <cellStyle name="Percent 2 4 11 2 2" xfId="40488" xr:uid="{00000000-0005-0000-0000-0000368B0000}"/>
    <cellStyle name="Percent 2 4 11 3" xfId="40489" xr:uid="{00000000-0005-0000-0000-0000378B0000}"/>
    <cellStyle name="Percent 2 4 11 3 2" xfId="40490" xr:uid="{00000000-0005-0000-0000-0000388B0000}"/>
    <cellStyle name="Percent 2 4 11 4" xfId="40491" xr:uid="{00000000-0005-0000-0000-0000398B0000}"/>
    <cellStyle name="Percent 2 4 11 5" xfId="40492" xr:uid="{00000000-0005-0000-0000-00003A8B0000}"/>
    <cellStyle name="Percent 2 4 12" xfId="40493" xr:uid="{00000000-0005-0000-0000-00003B8B0000}"/>
    <cellStyle name="Percent 2 4 12 2" xfId="40494" xr:uid="{00000000-0005-0000-0000-00003C8B0000}"/>
    <cellStyle name="Percent 2 4 13" xfId="40495" xr:uid="{00000000-0005-0000-0000-00003D8B0000}"/>
    <cellStyle name="Percent 2 4 13 2" xfId="40496" xr:uid="{00000000-0005-0000-0000-00003E8B0000}"/>
    <cellStyle name="Percent 2 4 14" xfId="40497" xr:uid="{00000000-0005-0000-0000-00003F8B0000}"/>
    <cellStyle name="Percent 2 4 14 2" xfId="40498" xr:uid="{00000000-0005-0000-0000-0000408B0000}"/>
    <cellStyle name="Percent 2 4 15" xfId="40499" xr:uid="{00000000-0005-0000-0000-0000418B0000}"/>
    <cellStyle name="Percent 2 4 16" xfId="40500" xr:uid="{00000000-0005-0000-0000-0000428B0000}"/>
    <cellStyle name="Percent 2 4 17" xfId="40476" xr:uid="{00000000-0005-0000-0000-0000438B0000}"/>
    <cellStyle name="Percent 2 4 2" xfId="40501" xr:uid="{00000000-0005-0000-0000-0000448B0000}"/>
    <cellStyle name="Percent 2 4 2 10" xfId="40502" xr:uid="{00000000-0005-0000-0000-0000458B0000}"/>
    <cellStyle name="Percent 2 4 2 10 2" xfId="40503" xr:uid="{00000000-0005-0000-0000-0000468B0000}"/>
    <cellStyle name="Percent 2 4 2 11" xfId="40504" xr:uid="{00000000-0005-0000-0000-0000478B0000}"/>
    <cellStyle name="Percent 2 4 2 11 2" xfId="40505" xr:uid="{00000000-0005-0000-0000-0000488B0000}"/>
    <cellStyle name="Percent 2 4 2 12" xfId="40506" xr:uid="{00000000-0005-0000-0000-0000498B0000}"/>
    <cellStyle name="Percent 2 4 2 13" xfId="40507" xr:uid="{00000000-0005-0000-0000-00004A8B0000}"/>
    <cellStyle name="Percent 2 4 2 2" xfId="40508" xr:uid="{00000000-0005-0000-0000-00004B8B0000}"/>
    <cellStyle name="Percent 2 4 2 2 10" xfId="40509" xr:uid="{00000000-0005-0000-0000-00004C8B0000}"/>
    <cellStyle name="Percent 2 4 2 2 11" xfId="40510" xr:uid="{00000000-0005-0000-0000-00004D8B0000}"/>
    <cellStyle name="Percent 2 4 2 2 2" xfId="40511" xr:uid="{00000000-0005-0000-0000-00004E8B0000}"/>
    <cellStyle name="Percent 2 4 2 2 2 2" xfId="40512" xr:uid="{00000000-0005-0000-0000-00004F8B0000}"/>
    <cellStyle name="Percent 2 4 2 2 2 2 2" xfId="40513" xr:uid="{00000000-0005-0000-0000-0000508B0000}"/>
    <cellStyle name="Percent 2 4 2 2 2 3" xfId="40514" xr:uid="{00000000-0005-0000-0000-0000518B0000}"/>
    <cellStyle name="Percent 2 4 2 2 2 3 2" xfId="40515" xr:uid="{00000000-0005-0000-0000-0000528B0000}"/>
    <cellStyle name="Percent 2 4 2 2 2 4" xfId="40516" xr:uid="{00000000-0005-0000-0000-0000538B0000}"/>
    <cellStyle name="Percent 2 4 2 2 2 4 2" xfId="40517" xr:uid="{00000000-0005-0000-0000-0000548B0000}"/>
    <cellStyle name="Percent 2 4 2 2 2 5" xfId="40518" xr:uid="{00000000-0005-0000-0000-0000558B0000}"/>
    <cellStyle name="Percent 2 4 2 2 2 6" xfId="40519" xr:uid="{00000000-0005-0000-0000-0000568B0000}"/>
    <cellStyle name="Percent 2 4 2 2 3" xfId="40520" xr:uid="{00000000-0005-0000-0000-0000578B0000}"/>
    <cellStyle name="Percent 2 4 2 2 3 2" xfId="40521" xr:uid="{00000000-0005-0000-0000-0000588B0000}"/>
    <cellStyle name="Percent 2 4 2 2 3 2 2" xfId="40522" xr:uid="{00000000-0005-0000-0000-0000598B0000}"/>
    <cellStyle name="Percent 2 4 2 2 3 3" xfId="40523" xr:uid="{00000000-0005-0000-0000-00005A8B0000}"/>
    <cellStyle name="Percent 2 4 2 2 3 3 2" xfId="40524" xr:uid="{00000000-0005-0000-0000-00005B8B0000}"/>
    <cellStyle name="Percent 2 4 2 2 3 4" xfId="40525" xr:uid="{00000000-0005-0000-0000-00005C8B0000}"/>
    <cellStyle name="Percent 2 4 2 2 3 4 2" xfId="40526" xr:uid="{00000000-0005-0000-0000-00005D8B0000}"/>
    <cellStyle name="Percent 2 4 2 2 3 5" xfId="40527" xr:uid="{00000000-0005-0000-0000-00005E8B0000}"/>
    <cellStyle name="Percent 2 4 2 2 3 6" xfId="40528" xr:uid="{00000000-0005-0000-0000-00005F8B0000}"/>
    <cellStyle name="Percent 2 4 2 2 4" xfId="40529" xr:uid="{00000000-0005-0000-0000-0000608B0000}"/>
    <cellStyle name="Percent 2 4 2 2 4 2" xfId="40530" xr:uid="{00000000-0005-0000-0000-0000618B0000}"/>
    <cellStyle name="Percent 2 4 2 2 4 2 2" xfId="40531" xr:uid="{00000000-0005-0000-0000-0000628B0000}"/>
    <cellStyle name="Percent 2 4 2 2 4 3" xfId="40532" xr:uid="{00000000-0005-0000-0000-0000638B0000}"/>
    <cellStyle name="Percent 2 4 2 2 4 3 2" xfId="40533" xr:uid="{00000000-0005-0000-0000-0000648B0000}"/>
    <cellStyle name="Percent 2 4 2 2 4 4" xfId="40534" xr:uid="{00000000-0005-0000-0000-0000658B0000}"/>
    <cellStyle name="Percent 2 4 2 2 4 4 2" xfId="40535" xr:uid="{00000000-0005-0000-0000-0000668B0000}"/>
    <cellStyle name="Percent 2 4 2 2 4 5" xfId="40536" xr:uid="{00000000-0005-0000-0000-0000678B0000}"/>
    <cellStyle name="Percent 2 4 2 2 4 6" xfId="40537" xr:uid="{00000000-0005-0000-0000-0000688B0000}"/>
    <cellStyle name="Percent 2 4 2 2 5" xfId="40538" xr:uid="{00000000-0005-0000-0000-0000698B0000}"/>
    <cellStyle name="Percent 2 4 2 2 5 2" xfId="40539" xr:uid="{00000000-0005-0000-0000-00006A8B0000}"/>
    <cellStyle name="Percent 2 4 2 2 5 2 2" xfId="40540" xr:uid="{00000000-0005-0000-0000-00006B8B0000}"/>
    <cellStyle name="Percent 2 4 2 2 5 3" xfId="40541" xr:uid="{00000000-0005-0000-0000-00006C8B0000}"/>
    <cellStyle name="Percent 2 4 2 2 5 3 2" xfId="40542" xr:uid="{00000000-0005-0000-0000-00006D8B0000}"/>
    <cellStyle name="Percent 2 4 2 2 5 4" xfId="40543" xr:uid="{00000000-0005-0000-0000-00006E8B0000}"/>
    <cellStyle name="Percent 2 4 2 2 5 4 2" xfId="40544" xr:uid="{00000000-0005-0000-0000-00006F8B0000}"/>
    <cellStyle name="Percent 2 4 2 2 5 5" xfId="40545" xr:uid="{00000000-0005-0000-0000-0000708B0000}"/>
    <cellStyle name="Percent 2 4 2 2 5 6" xfId="40546" xr:uid="{00000000-0005-0000-0000-0000718B0000}"/>
    <cellStyle name="Percent 2 4 2 2 6" xfId="40547" xr:uid="{00000000-0005-0000-0000-0000728B0000}"/>
    <cellStyle name="Percent 2 4 2 2 6 2" xfId="40548" xr:uid="{00000000-0005-0000-0000-0000738B0000}"/>
    <cellStyle name="Percent 2 4 2 2 6 2 2" xfId="40549" xr:uid="{00000000-0005-0000-0000-0000748B0000}"/>
    <cellStyle name="Percent 2 4 2 2 6 3" xfId="40550" xr:uid="{00000000-0005-0000-0000-0000758B0000}"/>
    <cellStyle name="Percent 2 4 2 2 6 3 2" xfId="40551" xr:uid="{00000000-0005-0000-0000-0000768B0000}"/>
    <cellStyle name="Percent 2 4 2 2 6 4" xfId="40552" xr:uid="{00000000-0005-0000-0000-0000778B0000}"/>
    <cellStyle name="Percent 2 4 2 2 6 5" xfId="40553" xr:uid="{00000000-0005-0000-0000-0000788B0000}"/>
    <cellStyle name="Percent 2 4 2 2 7" xfId="40554" xr:uid="{00000000-0005-0000-0000-0000798B0000}"/>
    <cellStyle name="Percent 2 4 2 2 7 2" xfId="40555" xr:uid="{00000000-0005-0000-0000-00007A8B0000}"/>
    <cellStyle name="Percent 2 4 2 2 8" xfId="40556" xr:uid="{00000000-0005-0000-0000-00007B8B0000}"/>
    <cellStyle name="Percent 2 4 2 2 8 2" xfId="40557" xr:uid="{00000000-0005-0000-0000-00007C8B0000}"/>
    <cellStyle name="Percent 2 4 2 2 9" xfId="40558" xr:uid="{00000000-0005-0000-0000-00007D8B0000}"/>
    <cellStyle name="Percent 2 4 2 2 9 2" xfId="40559" xr:uid="{00000000-0005-0000-0000-00007E8B0000}"/>
    <cellStyle name="Percent 2 4 2 3" xfId="40560" xr:uid="{00000000-0005-0000-0000-00007F8B0000}"/>
    <cellStyle name="Percent 2 4 2 3 10" xfId="40561" xr:uid="{00000000-0005-0000-0000-0000808B0000}"/>
    <cellStyle name="Percent 2 4 2 3 2" xfId="40562" xr:uid="{00000000-0005-0000-0000-0000818B0000}"/>
    <cellStyle name="Percent 2 4 2 3 2 2" xfId="40563" xr:uid="{00000000-0005-0000-0000-0000828B0000}"/>
    <cellStyle name="Percent 2 4 2 3 2 2 2" xfId="40564" xr:uid="{00000000-0005-0000-0000-0000838B0000}"/>
    <cellStyle name="Percent 2 4 2 3 2 3" xfId="40565" xr:uid="{00000000-0005-0000-0000-0000848B0000}"/>
    <cellStyle name="Percent 2 4 2 3 2 3 2" xfId="40566" xr:uid="{00000000-0005-0000-0000-0000858B0000}"/>
    <cellStyle name="Percent 2 4 2 3 2 4" xfId="40567" xr:uid="{00000000-0005-0000-0000-0000868B0000}"/>
    <cellStyle name="Percent 2 4 2 3 2 4 2" xfId="40568" xr:uid="{00000000-0005-0000-0000-0000878B0000}"/>
    <cellStyle name="Percent 2 4 2 3 2 5" xfId="40569" xr:uid="{00000000-0005-0000-0000-0000888B0000}"/>
    <cellStyle name="Percent 2 4 2 3 2 6" xfId="40570" xr:uid="{00000000-0005-0000-0000-0000898B0000}"/>
    <cellStyle name="Percent 2 4 2 3 3" xfId="40571" xr:uid="{00000000-0005-0000-0000-00008A8B0000}"/>
    <cellStyle name="Percent 2 4 2 3 3 2" xfId="40572" xr:uid="{00000000-0005-0000-0000-00008B8B0000}"/>
    <cellStyle name="Percent 2 4 2 3 3 2 2" xfId="40573" xr:uid="{00000000-0005-0000-0000-00008C8B0000}"/>
    <cellStyle name="Percent 2 4 2 3 3 3" xfId="40574" xr:uid="{00000000-0005-0000-0000-00008D8B0000}"/>
    <cellStyle name="Percent 2 4 2 3 3 3 2" xfId="40575" xr:uid="{00000000-0005-0000-0000-00008E8B0000}"/>
    <cellStyle name="Percent 2 4 2 3 3 4" xfId="40576" xr:uid="{00000000-0005-0000-0000-00008F8B0000}"/>
    <cellStyle name="Percent 2 4 2 3 3 4 2" xfId="40577" xr:uid="{00000000-0005-0000-0000-0000908B0000}"/>
    <cellStyle name="Percent 2 4 2 3 3 5" xfId="40578" xr:uid="{00000000-0005-0000-0000-0000918B0000}"/>
    <cellStyle name="Percent 2 4 2 3 3 6" xfId="40579" xr:uid="{00000000-0005-0000-0000-0000928B0000}"/>
    <cellStyle name="Percent 2 4 2 3 4" xfId="40580" xr:uid="{00000000-0005-0000-0000-0000938B0000}"/>
    <cellStyle name="Percent 2 4 2 3 4 2" xfId="40581" xr:uid="{00000000-0005-0000-0000-0000948B0000}"/>
    <cellStyle name="Percent 2 4 2 3 4 2 2" xfId="40582" xr:uid="{00000000-0005-0000-0000-0000958B0000}"/>
    <cellStyle name="Percent 2 4 2 3 4 3" xfId="40583" xr:uid="{00000000-0005-0000-0000-0000968B0000}"/>
    <cellStyle name="Percent 2 4 2 3 4 3 2" xfId="40584" xr:uid="{00000000-0005-0000-0000-0000978B0000}"/>
    <cellStyle name="Percent 2 4 2 3 4 4" xfId="40585" xr:uid="{00000000-0005-0000-0000-0000988B0000}"/>
    <cellStyle name="Percent 2 4 2 3 4 4 2" xfId="40586" xr:uid="{00000000-0005-0000-0000-0000998B0000}"/>
    <cellStyle name="Percent 2 4 2 3 4 5" xfId="40587" xr:uid="{00000000-0005-0000-0000-00009A8B0000}"/>
    <cellStyle name="Percent 2 4 2 3 4 6" xfId="40588" xr:uid="{00000000-0005-0000-0000-00009B8B0000}"/>
    <cellStyle name="Percent 2 4 2 3 5" xfId="40589" xr:uid="{00000000-0005-0000-0000-00009C8B0000}"/>
    <cellStyle name="Percent 2 4 2 3 5 2" xfId="40590" xr:uid="{00000000-0005-0000-0000-00009D8B0000}"/>
    <cellStyle name="Percent 2 4 2 3 5 2 2" xfId="40591" xr:uid="{00000000-0005-0000-0000-00009E8B0000}"/>
    <cellStyle name="Percent 2 4 2 3 5 3" xfId="40592" xr:uid="{00000000-0005-0000-0000-00009F8B0000}"/>
    <cellStyle name="Percent 2 4 2 3 5 3 2" xfId="40593" xr:uid="{00000000-0005-0000-0000-0000A08B0000}"/>
    <cellStyle name="Percent 2 4 2 3 5 4" xfId="40594" xr:uid="{00000000-0005-0000-0000-0000A18B0000}"/>
    <cellStyle name="Percent 2 4 2 3 5 5" xfId="40595" xr:uid="{00000000-0005-0000-0000-0000A28B0000}"/>
    <cellStyle name="Percent 2 4 2 3 6" xfId="40596" xr:uid="{00000000-0005-0000-0000-0000A38B0000}"/>
    <cellStyle name="Percent 2 4 2 3 6 2" xfId="40597" xr:uid="{00000000-0005-0000-0000-0000A48B0000}"/>
    <cellStyle name="Percent 2 4 2 3 7" xfId="40598" xr:uid="{00000000-0005-0000-0000-0000A58B0000}"/>
    <cellStyle name="Percent 2 4 2 3 7 2" xfId="40599" xr:uid="{00000000-0005-0000-0000-0000A68B0000}"/>
    <cellStyle name="Percent 2 4 2 3 8" xfId="40600" xr:uid="{00000000-0005-0000-0000-0000A78B0000}"/>
    <cellStyle name="Percent 2 4 2 3 8 2" xfId="40601" xr:uid="{00000000-0005-0000-0000-0000A88B0000}"/>
    <cellStyle name="Percent 2 4 2 3 9" xfId="40602" xr:uid="{00000000-0005-0000-0000-0000A98B0000}"/>
    <cellStyle name="Percent 2 4 2 4" xfId="40603" xr:uid="{00000000-0005-0000-0000-0000AA8B0000}"/>
    <cellStyle name="Percent 2 4 2 4 10" xfId="40604" xr:uid="{00000000-0005-0000-0000-0000AB8B0000}"/>
    <cellStyle name="Percent 2 4 2 4 2" xfId="40605" xr:uid="{00000000-0005-0000-0000-0000AC8B0000}"/>
    <cellStyle name="Percent 2 4 2 4 2 2" xfId="40606" xr:uid="{00000000-0005-0000-0000-0000AD8B0000}"/>
    <cellStyle name="Percent 2 4 2 4 2 2 2" xfId="40607" xr:uid="{00000000-0005-0000-0000-0000AE8B0000}"/>
    <cellStyle name="Percent 2 4 2 4 2 3" xfId="40608" xr:uid="{00000000-0005-0000-0000-0000AF8B0000}"/>
    <cellStyle name="Percent 2 4 2 4 2 3 2" xfId="40609" xr:uid="{00000000-0005-0000-0000-0000B08B0000}"/>
    <cellStyle name="Percent 2 4 2 4 2 4" xfId="40610" xr:uid="{00000000-0005-0000-0000-0000B18B0000}"/>
    <cellStyle name="Percent 2 4 2 4 2 4 2" xfId="40611" xr:uid="{00000000-0005-0000-0000-0000B28B0000}"/>
    <cellStyle name="Percent 2 4 2 4 2 5" xfId="40612" xr:uid="{00000000-0005-0000-0000-0000B38B0000}"/>
    <cellStyle name="Percent 2 4 2 4 2 6" xfId="40613" xr:uid="{00000000-0005-0000-0000-0000B48B0000}"/>
    <cellStyle name="Percent 2 4 2 4 3" xfId="40614" xr:uid="{00000000-0005-0000-0000-0000B58B0000}"/>
    <cellStyle name="Percent 2 4 2 4 3 2" xfId="40615" xr:uid="{00000000-0005-0000-0000-0000B68B0000}"/>
    <cellStyle name="Percent 2 4 2 4 3 2 2" xfId="40616" xr:uid="{00000000-0005-0000-0000-0000B78B0000}"/>
    <cellStyle name="Percent 2 4 2 4 3 3" xfId="40617" xr:uid="{00000000-0005-0000-0000-0000B88B0000}"/>
    <cellStyle name="Percent 2 4 2 4 3 3 2" xfId="40618" xr:uid="{00000000-0005-0000-0000-0000B98B0000}"/>
    <cellStyle name="Percent 2 4 2 4 3 4" xfId="40619" xr:uid="{00000000-0005-0000-0000-0000BA8B0000}"/>
    <cellStyle name="Percent 2 4 2 4 3 4 2" xfId="40620" xr:uid="{00000000-0005-0000-0000-0000BB8B0000}"/>
    <cellStyle name="Percent 2 4 2 4 3 5" xfId="40621" xr:uid="{00000000-0005-0000-0000-0000BC8B0000}"/>
    <cellStyle name="Percent 2 4 2 4 3 6" xfId="40622" xr:uid="{00000000-0005-0000-0000-0000BD8B0000}"/>
    <cellStyle name="Percent 2 4 2 4 4" xfId="40623" xr:uid="{00000000-0005-0000-0000-0000BE8B0000}"/>
    <cellStyle name="Percent 2 4 2 4 4 2" xfId="40624" xr:uid="{00000000-0005-0000-0000-0000BF8B0000}"/>
    <cellStyle name="Percent 2 4 2 4 4 2 2" xfId="40625" xr:uid="{00000000-0005-0000-0000-0000C08B0000}"/>
    <cellStyle name="Percent 2 4 2 4 4 3" xfId="40626" xr:uid="{00000000-0005-0000-0000-0000C18B0000}"/>
    <cellStyle name="Percent 2 4 2 4 4 3 2" xfId="40627" xr:uid="{00000000-0005-0000-0000-0000C28B0000}"/>
    <cellStyle name="Percent 2 4 2 4 4 4" xfId="40628" xr:uid="{00000000-0005-0000-0000-0000C38B0000}"/>
    <cellStyle name="Percent 2 4 2 4 4 4 2" xfId="40629" xr:uid="{00000000-0005-0000-0000-0000C48B0000}"/>
    <cellStyle name="Percent 2 4 2 4 4 5" xfId="40630" xr:uid="{00000000-0005-0000-0000-0000C58B0000}"/>
    <cellStyle name="Percent 2 4 2 4 4 6" xfId="40631" xr:uid="{00000000-0005-0000-0000-0000C68B0000}"/>
    <cellStyle name="Percent 2 4 2 4 5" xfId="40632" xr:uid="{00000000-0005-0000-0000-0000C78B0000}"/>
    <cellStyle name="Percent 2 4 2 4 5 2" xfId="40633" xr:uid="{00000000-0005-0000-0000-0000C88B0000}"/>
    <cellStyle name="Percent 2 4 2 4 5 2 2" xfId="40634" xr:uid="{00000000-0005-0000-0000-0000C98B0000}"/>
    <cellStyle name="Percent 2 4 2 4 5 3" xfId="40635" xr:uid="{00000000-0005-0000-0000-0000CA8B0000}"/>
    <cellStyle name="Percent 2 4 2 4 5 3 2" xfId="40636" xr:uid="{00000000-0005-0000-0000-0000CB8B0000}"/>
    <cellStyle name="Percent 2 4 2 4 5 4" xfId="40637" xr:uid="{00000000-0005-0000-0000-0000CC8B0000}"/>
    <cellStyle name="Percent 2 4 2 4 5 5" xfId="40638" xr:uid="{00000000-0005-0000-0000-0000CD8B0000}"/>
    <cellStyle name="Percent 2 4 2 4 6" xfId="40639" xr:uid="{00000000-0005-0000-0000-0000CE8B0000}"/>
    <cellStyle name="Percent 2 4 2 4 6 2" xfId="40640" xr:uid="{00000000-0005-0000-0000-0000CF8B0000}"/>
    <cellStyle name="Percent 2 4 2 4 7" xfId="40641" xr:uid="{00000000-0005-0000-0000-0000D08B0000}"/>
    <cellStyle name="Percent 2 4 2 4 7 2" xfId="40642" xr:uid="{00000000-0005-0000-0000-0000D18B0000}"/>
    <cellStyle name="Percent 2 4 2 4 8" xfId="40643" xr:uid="{00000000-0005-0000-0000-0000D28B0000}"/>
    <cellStyle name="Percent 2 4 2 4 8 2" xfId="40644" xr:uid="{00000000-0005-0000-0000-0000D38B0000}"/>
    <cellStyle name="Percent 2 4 2 4 9" xfId="40645" xr:uid="{00000000-0005-0000-0000-0000D48B0000}"/>
    <cellStyle name="Percent 2 4 2 5" xfId="40646" xr:uid="{00000000-0005-0000-0000-0000D58B0000}"/>
    <cellStyle name="Percent 2 4 2 5 2" xfId="40647" xr:uid="{00000000-0005-0000-0000-0000D68B0000}"/>
    <cellStyle name="Percent 2 4 2 5 2 2" xfId="40648" xr:uid="{00000000-0005-0000-0000-0000D78B0000}"/>
    <cellStyle name="Percent 2 4 2 5 3" xfId="40649" xr:uid="{00000000-0005-0000-0000-0000D88B0000}"/>
    <cellStyle name="Percent 2 4 2 5 3 2" xfId="40650" xr:uid="{00000000-0005-0000-0000-0000D98B0000}"/>
    <cellStyle name="Percent 2 4 2 5 4" xfId="40651" xr:uid="{00000000-0005-0000-0000-0000DA8B0000}"/>
    <cellStyle name="Percent 2 4 2 5 4 2" xfId="40652" xr:uid="{00000000-0005-0000-0000-0000DB8B0000}"/>
    <cellStyle name="Percent 2 4 2 5 5" xfId="40653" xr:uid="{00000000-0005-0000-0000-0000DC8B0000}"/>
    <cellStyle name="Percent 2 4 2 5 6" xfId="40654" xr:uid="{00000000-0005-0000-0000-0000DD8B0000}"/>
    <cellStyle name="Percent 2 4 2 6" xfId="40655" xr:uid="{00000000-0005-0000-0000-0000DE8B0000}"/>
    <cellStyle name="Percent 2 4 2 6 2" xfId="40656" xr:uid="{00000000-0005-0000-0000-0000DF8B0000}"/>
    <cellStyle name="Percent 2 4 2 6 2 2" xfId="40657" xr:uid="{00000000-0005-0000-0000-0000E08B0000}"/>
    <cellStyle name="Percent 2 4 2 6 3" xfId="40658" xr:uid="{00000000-0005-0000-0000-0000E18B0000}"/>
    <cellStyle name="Percent 2 4 2 6 3 2" xfId="40659" xr:uid="{00000000-0005-0000-0000-0000E28B0000}"/>
    <cellStyle name="Percent 2 4 2 6 4" xfId="40660" xr:uid="{00000000-0005-0000-0000-0000E38B0000}"/>
    <cellStyle name="Percent 2 4 2 6 4 2" xfId="40661" xr:uid="{00000000-0005-0000-0000-0000E48B0000}"/>
    <cellStyle name="Percent 2 4 2 6 5" xfId="40662" xr:uid="{00000000-0005-0000-0000-0000E58B0000}"/>
    <cellStyle name="Percent 2 4 2 6 6" xfId="40663" xr:uid="{00000000-0005-0000-0000-0000E68B0000}"/>
    <cellStyle name="Percent 2 4 2 7" xfId="40664" xr:uid="{00000000-0005-0000-0000-0000E78B0000}"/>
    <cellStyle name="Percent 2 4 2 7 2" xfId="40665" xr:uid="{00000000-0005-0000-0000-0000E88B0000}"/>
    <cellStyle name="Percent 2 4 2 7 2 2" xfId="40666" xr:uid="{00000000-0005-0000-0000-0000E98B0000}"/>
    <cellStyle name="Percent 2 4 2 7 3" xfId="40667" xr:uid="{00000000-0005-0000-0000-0000EA8B0000}"/>
    <cellStyle name="Percent 2 4 2 7 3 2" xfId="40668" xr:uid="{00000000-0005-0000-0000-0000EB8B0000}"/>
    <cellStyle name="Percent 2 4 2 7 4" xfId="40669" xr:uid="{00000000-0005-0000-0000-0000EC8B0000}"/>
    <cellStyle name="Percent 2 4 2 7 4 2" xfId="40670" xr:uid="{00000000-0005-0000-0000-0000ED8B0000}"/>
    <cellStyle name="Percent 2 4 2 7 5" xfId="40671" xr:uid="{00000000-0005-0000-0000-0000EE8B0000}"/>
    <cellStyle name="Percent 2 4 2 7 6" xfId="40672" xr:uid="{00000000-0005-0000-0000-0000EF8B0000}"/>
    <cellStyle name="Percent 2 4 2 8" xfId="40673" xr:uid="{00000000-0005-0000-0000-0000F08B0000}"/>
    <cellStyle name="Percent 2 4 2 8 2" xfId="40674" xr:uid="{00000000-0005-0000-0000-0000F18B0000}"/>
    <cellStyle name="Percent 2 4 2 8 2 2" xfId="40675" xr:uid="{00000000-0005-0000-0000-0000F28B0000}"/>
    <cellStyle name="Percent 2 4 2 8 3" xfId="40676" xr:uid="{00000000-0005-0000-0000-0000F38B0000}"/>
    <cellStyle name="Percent 2 4 2 8 3 2" xfId="40677" xr:uid="{00000000-0005-0000-0000-0000F48B0000}"/>
    <cellStyle name="Percent 2 4 2 8 4" xfId="40678" xr:uid="{00000000-0005-0000-0000-0000F58B0000}"/>
    <cellStyle name="Percent 2 4 2 8 5" xfId="40679" xr:uid="{00000000-0005-0000-0000-0000F68B0000}"/>
    <cellStyle name="Percent 2 4 2 9" xfId="40680" xr:uid="{00000000-0005-0000-0000-0000F78B0000}"/>
    <cellStyle name="Percent 2 4 2 9 2" xfId="40681" xr:uid="{00000000-0005-0000-0000-0000F88B0000}"/>
    <cellStyle name="Percent 2 4 3" xfId="40682" xr:uid="{00000000-0005-0000-0000-0000F98B0000}"/>
    <cellStyle name="Percent 2 4 3 10" xfId="40683" xr:uid="{00000000-0005-0000-0000-0000FA8B0000}"/>
    <cellStyle name="Percent 2 4 3 10 2" xfId="40684" xr:uid="{00000000-0005-0000-0000-0000FB8B0000}"/>
    <cellStyle name="Percent 2 4 3 11" xfId="40685" xr:uid="{00000000-0005-0000-0000-0000FC8B0000}"/>
    <cellStyle name="Percent 2 4 3 11 2" xfId="40686" xr:uid="{00000000-0005-0000-0000-0000FD8B0000}"/>
    <cellStyle name="Percent 2 4 3 12" xfId="40687" xr:uid="{00000000-0005-0000-0000-0000FE8B0000}"/>
    <cellStyle name="Percent 2 4 3 13" xfId="40688" xr:uid="{00000000-0005-0000-0000-0000FF8B0000}"/>
    <cellStyle name="Percent 2 4 3 2" xfId="40689" xr:uid="{00000000-0005-0000-0000-0000008C0000}"/>
    <cellStyle name="Percent 2 4 3 2 10" xfId="40690" xr:uid="{00000000-0005-0000-0000-0000018C0000}"/>
    <cellStyle name="Percent 2 4 3 2 11" xfId="40691" xr:uid="{00000000-0005-0000-0000-0000028C0000}"/>
    <cellStyle name="Percent 2 4 3 2 2" xfId="40692" xr:uid="{00000000-0005-0000-0000-0000038C0000}"/>
    <cellStyle name="Percent 2 4 3 2 2 2" xfId="40693" xr:uid="{00000000-0005-0000-0000-0000048C0000}"/>
    <cellStyle name="Percent 2 4 3 2 2 2 2" xfId="40694" xr:uid="{00000000-0005-0000-0000-0000058C0000}"/>
    <cellStyle name="Percent 2 4 3 2 2 3" xfId="40695" xr:uid="{00000000-0005-0000-0000-0000068C0000}"/>
    <cellStyle name="Percent 2 4 3 2 2 3 2" xfId="40696" xr:uid="{00000000-0005-0000-0000-0000078C0000}"/>
    <cellStyle name="Percent 2 4 3 2 2 4" xfId="40697" xr:uid="{00000000-0005-0000-0000-0000088C0000}"/>
    <cellStyle name="Percent 2 4 3 2 2 4 2" xfId="40698" xr:uid="{00000000-0005-0000-0000-0000098C0000}"/>
    <cellStyle name="Percent 2 4 3 2 2 5" xfId="40699" xr:uid="{00000000-0005-0000-0000-00000A8C0000}"/>
    <cellStyle name="Percent 2 4 3 2 2 6" xfId="40700" xr:uid="{00000000-0005-0000-0000-00000B8C0000}"/>
    <cellStyle name="Percent 2 4 3 2 3" xfId="40701" xr:uid="{00000000-0005-0000-0000-00000C8C0000}"/>
    <cellStyle name="Percent 2 4 3 2 3 2" xfId="40702" xr:uid="{00000000-0005-0000-0000-00000D8C0000}"/>
    <cellStyle name="Percent 2 4 3 2 3 2 2" xfId="40703" xr:uid="{00000000-0005-0000-0000-00000E8C0000}"/>
    <cellStyle name="Percent 2 4 3 2 3 3" xfId="40704" xr:uid="{00000000-0005-0000-0000-00000F8C0000}"/>
    <cellStyle name="Percent 2 4 3 2 3 3 2" xfId="40705" xr:uid="{00000000-0005-0000-0000-0000108C0000}"/>
    <cellStyle name="Percent 2 4 3 2 3 4" xfId="40706" xr:uid="{00000000-0005-0000-0000-0000118C0000}"/>
    <cellStyle name="Percent 2 4 3 2 3 4 2" xfId="40707" xr:uid="{00000000-0005-0000-0000-0000128C0000}"/>
    <cellStyle name="Percent 2 4 3 2 3 5" xfId="40708" xr:uid="{00000000-0005-0000-0000-0000138C0000}"/>
    <cellStyle name="Percent 2 4 3 2 3 6" xfId="40709" xr:uid="{00000000-0005-0000-0000-0000148C0000}"/>
    <cellStyle name="Percent 2 4 3 2 4" xfId="40710" xr:uid="{00000000-0005-0000-0000-0000158C0000}"/>
    <cellStyle name="Percent 2 4 3 2 4 2" xfId="40711" xr:uid="{00000000-0005-0000-0000-0000168C0000}"/>
    <cellStyle name="Percent 2 4 3 2 4 2 2" xfId="40712" xr:uid="{00000000-0005-0000-0000-0000178C0000}"/>
    <cellStyle name="Percent 2 4 3 2 4 3" xfId="40713" xr:uid="{00000000-0005-0000-0000-0000188C0000}"/>
    <cellStyle name="Percent 2 4 3 2 4 3 2" xfId="40714" xr:uid="{00000000-0005-0000-0000-0000198C0000}"/>
    <cellStyle name="Percent 2 4 3 2 4 4" xfId="40715" xr:uid="{00000000-0005-0000-0000-00001A8C0000}"/>
    <cellStyle name="Percent 2 4 3 2 4 4 2" xfId="40716" xr:uid="{00000000-0005-0000-0000-00001B8C0000}"/>
    <cellStyle name="Percent 2 4 3 2 4 5" xfId="40717" xr:uid="{00000000-0005-0000-0000-00001C8C0000}"/>
    <cellStyle name="Percent 2 4 3 2 4 6" xfId="40718" xr:uid="{00000000-0005-0000-0000-00001D8C0000}"/>
    <cellStyle name="Percent 2 4 3 2 5" xfId="40719" xr:uid="{00000000-0005-0000-0000-00001E8C0000}"/>
    <cellStyle name="Percent 2 4 3 2 5 2" xfId="40720" xr:uid="{00000000-0005-0000-0000-00001F8C0000}"/>
    <cellStyle name="Percent 2 4 3 2 5 2 2" xfId="40721" xr:uid="{00000000-0005-0000-0000-0000208C0000}"/>
    <cellStyle name="Percent 2 4 3 2 5 3" xfId="40722" xr:uid="{00000000-0005-0000-0000-0000218C0000}"/>
    <cellStyle name="Percent 2 4 3 2 5 3 2" xfId="40723" xr:uid="{00000000-0005-0000-0000-0000228C0000}"/>
    <cellStyle name="Percent 2 4 3 2 5 4" xfId="40724" xr:uid="{00000000-0005-0000-0000-0000238C0000}"/>
    <cellStyle name="Percent 2 4 3 2 5 4 2" xfId="40725" xr:uid="{00000000-0005-0000-0000-0000248C0000}"/>
    <cellStyle name="Percent 2 4 3 2 5 5" xfId="40726" xr:uid="{00000000-0005-0000-0000-0000258C0000}"/>
    <cellStyle name="Percent 2 4 3 2 5 6" xfId="40727" xr:uid="{00000000-0005-0000-0000-0000268C0000}"/>
    <cellStyle name="Percent 2 4 3 2 6" xfId="40728" xr:uid="{00000000-0005-0000-0000-0000278C0000}"/>
    <cellStyle name="Percent 2 4 3 2 6 2" xfId="40729" xr:uid="{00000000-0005-0000-0000-0000288C0000}"/>
    <cellStyle name="Percent 2 4 3 2 6 2 2" xfId="40730" xr:uid="{00000000-0005-0000-0000-0000298C0000}"/>
    <cellStyle name="Percent 2 4 3 2 6 3" xfId="40731" xr:uid="{00000000-0005-0000-0000-00002A8C0000}"/>
    <cellStyle name="Percent 2 4 3 2 6 3 2" xfId="40732" xr:uid="{00000000-0005-0000-0000-00002B8C0000}"/>
    <cellStyle name="Percent 2 4 3 2 6 4" xfId="40733" xr:uid="{00000000-0005-0000-0000-00002C8C0000}"/>
    <cellStyle name="Percent 2 4 3 2 6 5" xfId="40734" xr:uid="{00000000-0005-0000-0000-00002D8C0000}"/>
    <cellStyle name="Percent 2 4 3 2 7" xfId="40735" xr:uid="{00000000-0005-0000-0000-00002E8C0000}"/>
    <cellStyle name="Percent 2 4 3 2 7 2" xfId="40736" xr:uid="{00000000-0005-0000-0000-00002F8C0000}"/>
    <cellStyle name="Percent 2 4 3 2 8" xfId="40737" xr:uid="{00000000-0005-0000-0000-0000308C0000}"/>
    <cellStyle name="Percent 2 4 3 2 8 2" xfId="40738" xr:uid="{00000000-0005-0000-0000-0000318C0000}"/>
    <cellStyle name="Percent 2 4 3 2 9" xfId="40739" xr:uid="{00000000-0005-0000-0000-0000328C0000}"/>
    <cellStyle name="Percent 2 4 3 2 9 2" xfId="40740" xr:uid="{00000000-0005-0000-0000-0000338C0000}"/>
    <cellStyle name="Percent 2 4 3 3" xfId="40741" xr:uid="{00000000-0005-0000-0000-0000348C0000}"/>
    <cellStyle name="Percent 2 4 3 3 10" xfId="40742" xr:uid="{00000000-0005-0000-0000-0000358C0000}"/>
    <cellStyle name="Percent 2 4 3 3 2" xfId="40743" xr:uid="{00000000-0005-0000-0000-0000368C0000}"/>
    <cellStyle name="Percent 2 4 3 3 2 2" xfId="40744" xr:uid="{00000000-0005-0000-0000-0000378C0000}"/>
    <cellStyle name="Percent 2 4 3 3 2 2 2" xfId="40745" xr:uid="{00000000-0005-0000-0000-0000388C0000}"/>
    <cellStyle name="Percent 2 4 3 3 2 3" xfId="40746" xr:uid="{00000000-0005-0000-0000-0000398C0000}"/>
    <cellStyle name="Percent 2 4 3 3 2 3 2" xfId="40747" xr:uid="{00000000-0005-0000-0000-00003A8C0000}"/>
    <cellStyle name="Percent 2 4 3 3 2 4" xfId="40748" xr:uid="{00000000-0005-0000-0000-00003B8C0000}"/>
    <cellStyle name="Percent 2 4 3 3 2 4 2" xfId="40749" xr:uid="{00000000-0005-0000-0000-00003C8C0000}"/>
    <cellStyle name="Percent 2 4 3 3 2 5" xfId="40750" xr:uid="{00000000-0005-0000-0000-00003D8C0000}"/>
    <cellStyle name="Percent 2 4 3 3 2 6" xfId="40751" xr:uid="{00000000-0005-0000-0000-00003E8C0000}"/>
    <cellStyle name="Percent 2 4 3 3 3" xfId="40752" xr:uid="{00000000-0005-0000-0000-00003F8C0000}"/>
    <cellStyle name="Percent 2 4 3 3 3 2" xfId="40753" xr:uid="{00000000-0005-0000-0000-0000408C0000}"/>
    <cellStyle name="Percent 2 4 3 3 3 2 2" xfId="40754" xr:uid="{00000000-0005-0000-0000-0000418C0000}"/>
    <cellStyle name="Percent 2 4 3 3 3 3" xfId="40755" xr:uid="{00000000-0005-0000-0000-0000428C0000}"/>
    <cellStyle name="Percent 2 4 3 3 3 3 2" xfId="40756" xr:uid="{00000000-0005-0000-0000-0000438C0000}"/>
    <cellStyle name="Percent 2 4 3 3 3 4" xfId="40757" xr:uid="{00000000-0005-0000-0000-0000448C0000}"/>
    <cellStyle name="Percent 2 4 3 3 3 4 2" xfId="40758" xr:uid="{00000000-0005-0000-0000-0000458C0000}"/>
    <cellStyle name="Percent 2 4 3 3 3 5" xfId="40759" xr:uid="{00000000-0005-0000-0000-0000468C0000}"/>
    <cellStyle name="Percent 2 4 3 3 3 6" xfId="40760" xr:uid="{00000000-0005-0000-0000-0000478C0000}"/>
    <cellStyle name="Percent 2 4 3 3 4" xfId="40761" xr:uid="{00000000-0005-0000-0000-0000488C0000}"/>
    <cellStyle name="Percent 2 4 3 3 4 2" xfId="40762" xr:uid="{00000000-0005-0000-0000-0000498C0000}"/>
    <cellStyle name="Percent 2 4 3 3 4 2 2" xfId="40763" xr:uid="{00000000-0005-0000-0000-00004A8C0000}"/>
    <cellStyle name="Percent 2 4 3 3 4 3" xfId="40764" xr:uid="{00000000-0005-0000-0000-00004B8C0000}"/>
    <cellStyle name="Percent 2 4 3 3 4 3 2" xfId="40765" xr:uid="{00000000-0005-0000-0000-00004C8C0000}"/>
    <cellStyle name="Percent 2 4 3 3 4 4" xfId="40766" xr:uid="{00000000-0005-0000-0000-00004D8C0000}"/>
    <cellStyle name="Percent 2 4 3 3 4 4 2" xfId="40767" xr:uid="{00000000-0005-0000-0000-00004E8C0000}"/>
    <cellStyle name="Percent 2 4 3 3 4 5" xfId="40768" xr:uid="{00000000-0005-0000-0000-00004F8C0000}"/>
    <cellStyle name="Percent 2 4 3 3 4 6" xfId="40769" xr:uid="{00000000-0005-0000-0000-0000508C0000}"/>
    <cellStyle name="Percent 2 4 3 3 5" xfId="40770" xr:uid="{00000000-0005-0000-0000-0000518C0000}"/>
    <cellStyle name="Percent 2 4 3 3 5 2" xfId="40771" xr:uid="{00000000-0005-0000-0000-0000528C0000}"/>
    <cellStyle name="Percent 2 4 3 3 5 2 2" xfId="40772" xr:uid="{00000000-0005-0000-0000-0000538C0000}"/>
    <cellStyle name="Percent 2 4 3 3 5 3" xfId="40773" xr:uid="{00000000-0005-0000-0000-0000548C0000}"/>
    <cellStyle name="Percent 2 4 3 3 5 3 2" xfId="40774" xr:uid="{00000000-0005-0000-0000-0000558C0000}"/>
    <cellStyle name="Percent 2 4 3 3 5 4" xfId="40775" xr:uid="{00000000-0005-0000-0000-0000568C0000}"/>
    <cellStyle name="Percent 2 4 3 3 5 5" xfId="40776" xr:uid="{00000000-0005-0000-0000-0000578C0000}"/>
    <cellStyle name="Percent 2 4 3 3 6" xfId="40777" xr:uid="{00000000-0005-0000-0000-0000588C0000}"/>
    <cellStyle name="Percent 2 4 3 3 6 2" xfId="40778" xr:uid="{00000000-0005-0000-0000-0000598C0000}"/>
    <cellStyle name="Percent 2 4 3 3 7" xfId="40779" xr:uid="{00000000-0005-0000-0000-00005A8C0000}"/>
    <cellStyle name="Percent 2 4 3 3 7 2" xfId="40780" xr:uid="{00000000-0005-0000-0000-00005B8C0000}"/>
    <cellStyle name="Percent 2 4 3 3 8" xfId="40781" xr:uid="{00000000-0005-0000-0000-00005C8C0000}"/>
    <cellStyle name="Percent 2 4 3 3 8 2" xfId="40782" xr:uid="{00000000-0005-0000-0000-00005D8C0000}"/>
    <cellStyle name="Percent 2 4 3 3 9" xfId="40783" xr:uid="{00000000-0005-0000-0000-00005E8C0000}"/>
    <cellStyle name="Percent 2 4 3 4" xfId="40784" xr:uid="{00000000-0005-0000-0000-00005F8C0000}"/>
    <cellStyle name="Percent 2 4 3 4 10" xfId="40785" xr:uid="{00000000-0005-0000-0000-0000608C0000}"/>
    <cellStyle name="Percent 2 4 3 4 2" xfId="40786" xr:uid="{00000000-0005-0000-0000-0000618C0000}"/>
    <cellStyle name="Percent 2 4 3 4 2 2" xfId="40787" xr:uid="{00000000-0005-0000-0000-0000628C0000}"/>
    <cellStyle name="Percent 2 4 3 4 2 2 2" xfId="40788" xr:uid="{00000000-0005-0000-0000-0000638C0000}"/>
    <cellStyle name="Percent 2 4 3 4 2 3" xfId="40789" xr:uid="{00000000-0005-0000-0000-0000648C0000}"/>
    <cellStyle name="Percent 2 4 3 4 2 3 2" xfId="40790" xr:uid="{00000000-0005-0000-0000-0000658C0000}"/>
    <cellStyle name="Percent 2 4 3 4 2 4" xfId="40791" xr:uid="{00000000-0005-0000-0000-0000668C0000}"/>
    <cellStyle name="Percent 2 4 3 4 2 4 2" xfId="40792" xr:uid="{00000000-0005-0000-0000-0000678C0000}"/>
    <cellStyle name="Percent 2 4 3 4 2 5" xfId="40793" xr:uid="{00000000-0005-0000-0000-0000688C0000}"/>
    <cellStyle name="Percent 2 4 3 4 2 6" xfId="40794" xr:uid="{00000000-0005-0000-0000-0000698C0000}"/>
    <cellStyle name="Percent 2 4 3 4 3" xfId="40795" xr:uid="{00000000-0005-0000-0000-00006A8C0000}"/>
    <cellStyle name="Percent 2 4 3 4 3 2" xfId="40796" xr:uid="{00000000-0005-0000-0000-00006B8C0000}"/>
    <cellStyle name="Percent 2 4 3 4 3 2 2" xfId="40797" xr:uid="{00000000-0005-0000-0000-00006C8C0000}"/>
    <cellStyle name="Percent 2 4 3 4 3 3" xfId="40798" xr:uid="{00000000-0005-0000-0000-00006D8C0000}"/>
    <cellStyle name="Percent 2 4 3 4 3 3 2" xfId="40799" xr:uid="{00000000-0005-0000-0000-00006E8C0000}"/>
    <cellStyle name="Percent 2 4 3 4 3 4" xfId="40800" xr:uid="{00000000-0005-0000-0000-00006F8C0000}"/>
    <cellStyle name="Percent 2 4 3 4 3 4 2" xfId="40801" xr:uid="{00000000-0005-0000-0000-0000708C0000}"/>
    <cellStyle name="Percent 2 4 3 4 3 5" xfId="40802" xr:uid="{00000000-0005-0000-0000-0000718C0000}"/>
    <cellStyle name="Percent 2 4 3 4 3 6" xfId="40803" xr:uid="{00000000-0005-0000-0000-0000728C0000}"/>
    <cellStyle name="Percent 2 4 3 4 4" xfId="40804" xr:uid="{00000000-0005-0000-0000-0000738C0000}"/>
    <cellStyle name="Percent 2 4 3 4 4 2" xfId="40805" xr:uid="{00000000-0005-0000-0000-0000748C0000}"/>
    <cellStyle name="Percent 2 4 3 4 4 2 2" xfId="40806" xr:uid="{00000000-0005-0000-0000-0000758C0000}"/>
    <cellStyle name="Percent 2 4 3 4 4 3" xfId="40807" xr:uid="{00000000-0005-0000-0000-0000768C0000}"/>
    <cellStyle name="Percent 2 4 3 4 4 3 2" xfId="40808" xr:uid="{00000000-0005-0000-0000-0000778C0000}"/>
    <cellStyle name="Percent 2 4 3 4 4 4" xfId="40809" xr:uid="{00000000-0005-0000-0000-0000788C0000}"/>
    <cellStyle name="Percent 2 4 3 4 4 4 2" xfId="40810" xr:uid="{00000000-0005-0000-0000-0000798C0000}"/>
    <cellStyle name="Percent 2 4 3 4 4 5" xfId="40811" xr:uid="{00000000-0005-0000-0000-00007A8C0000}"/>
    <cellStyle name="Percent 2 4 3 4 4 6" xfId="40812" xr:uid="{00000000-0005-0000-0000-00007B8C0000}"/>
    <cellStyle name="Percent 2 4 3 4 5" xfId="40813" xr:uid="{00000000-0005-0000-0000-00007C8C0000}"/>
    <cellStyle name="Percent 2 4 3 4 5 2" xfId="40814" xr:uid="{00000000-0005-0000-0000-00007D8C0000}"/>
    <cellStyle name="Percent 2 4 3 4 5 2 2" xfId="40815" xr:uid="{00000000-0005-0000-0000-00007E8C0000}"/>
    <cellStyle name="Percent 2 4 3 4 5 3" xfId="40816" xr:uid="{00000000-0005-0000-0000-00007F8C0000}"/>
    <cellStyle name="Percent 2 4 3 4 5 3 2" xfId="40817" xr:uid="{00000000-0005-0000-0000-0000808C0000}"/>
    <cellStyle name="Percent 2 4 3 4 5 4" xfId="40818" xr:uid="{00000000-0005-0000-0000-0000818C0000}"/>
    <cellStyle name="Percent 2 4 3 4 5 5" xfId="40819" xr:uid="{00000000-0005-0000-0000-0000828C0000}"/>
    <cellStyle name="Percent 2 4 3 4 6" xfId="40820" xr:uid="{00000000-0005-0000-0000-0000838C0000}"/>
    <cellStyle name="Percent 2 4 3 4 6 2" xfId="40821" xr:uid="{00000000-0005-0000-0000-0000848C0000}"/>
    <cellStyle name="Percent 2 4 3 4 7" xfId="40822" xr:uid="{00000000-0005-0000-0000-0000858C0000}"/>
    <cellStyle name="Percent 2 4 3 4 7 2" xfId="40823" xr:uid="{00000000-0005-0000-0000-0000868C0000}"/>
    <cellStyle name="Percent 2 4 3 4 8" xfId="40824" xr:uid="{00000000-0005-0000-0000-0000878C0000}"/>
    <cellStyle name="Percent 2 4 3 4 8 2" xfId="40825" xr:uid="{00000000-0005-0000-0000-0000888C0000}"/>
    <cellStyle name="Percent 2 4 3 4 9" xfId="40826" xr:uid="{00000000-0005-0000-0000-0000898C0000}"/>
    <cellStyle name="Percent 2 4 3 5" xfId="40827" xr:uid="{00000000-0005-0000-0000-00008A8C0000}"/>
    <cellStyle name="Percent 2 4 3 5 2" xfId="40828" xr:uid="{00000000-0005-0000-0000-00008B8C0000}"/>
    <cellStyle name="Percent 2 4 3 5 2 2" xfId="40829" xr:uid="{00000000-0005-0000-0000-00008C8C0000}"/>
    <cellStyle name="Percent 2 4 3 5 3" xfId="40830" xr:uid="{00000000-0005-0000-0000-00008D8C0000}"/>
    <cellStyle name="Percent 2 4 3 5 3 2" xfId="40831" xr:uid="{00000000-0005-0000-0000-00008E8C0000}"/>
    <cellStyle name="Percent 2 4 3 5 4" xfId="40832" xr:uid="{00000000-0005-0000-0000-00008F8C0000}"/>
    <cellStyle name="Percent 2 4 3 5 4 2" xfId="40833" xr:uid="{00000000-0005-0000-0000-0000908C0000}"/>
    <cellStyle name="Percent 2 4 3 5 5" xfId="40834" xr:uid="{00000000-0005-0000-0000-0000918C0000}"/>
    <cellStyle name="Percent 2 4 3 5 6" xfId="40835" xr:uid="{00000000-0005-0000-0000-0000928C0000}"/>
    <cellStyle name="Percent 2 4 3 6" xfId="40836" xr:uid="{00000000-0005-0000-0000-0000938C0000}"/>
    <cellStyle name="Percent 2 4 3 6 2" xfId="40837" xr:uid="{00000000-0005-0000-0000-0000948C0000}"/>
    <cellStyle name="Percent 2 4 3 6 2 2" xfId="40838" xr:uid="{00000000-0005-0000-0000-0000958C0000}"/>
    <cellStyle name="Percent 2 4 3 6 3" xfId="40839" xr:uid="{00000000-0005-0000-0000-0000968C0000}"/>
    <cellStyle name="Percent 2 4 3 6 3 2" xfId="40840" xr:uid="{00000000-0005-0000-0000-0000978C0000}"/>
    <cellStyle name="Percent 2 4 3 6 4" xfId="40841" xr:uid="{00000000-0005-0000-0000-0000988C0000}"/>
    <cellStyle name="Percent 2 4 3 6 4 2" xfId="40842" xr:uid="{00000000-0005-0000-0000-0000998C0000}"/>
    <cellStyle name="Percent 2 4 3 6 5" xfId="40843" xr:uid="{00000000-0005-0000-0000-00009A8C0000}"/>
    <cellStyle name="Percent 2 4 3 6 6" xfId="40844" xr:uid="{00000000-0005-0000-0000-00009B8C0000}"/>
    <cellStyle name="Percent 2 4 3 7" xfId="40845" xr:uid="{00000000-0005-0000-0000-00009C8C0000}"/>
    <cellStyle name="Percent 2 4 3 7 2" xfId="40846" xr:uid="{00000000-0005-0000-0000-00009D8C0000}"/>
    <cellStyle name="Percent 2 4 3 7 2 2" xfId="40847" xr:uid="{00000000-0005-0000-0000-00009E8C0000}"/>
    <cellStyle name="Percent 2 4 3 7 3" xfId="40848" xr:uid="{00000000-0005-0000-0000-00009F8C0000}"/>
    <cellStyle name="Percent 2 4 3 7 3 2" xfId="40849" xr:uid="{00000000-0005-0000-0000-0000A08C0000}"/>
    <cellStyle name="Percent 2 4 3 7 4" xfId="40850" xr:uid="{00000000-0005-0000-0000-0000A18C0000}"/>
    <cellStyle name="Percent 2 4 3 7 4 2" xfId="40851" xr:uid="{00000000-0005-0000-0000-0000A28C0000}"/>
    <cellStyle name="Percent 2 4 3 7 5" xfId="40852" xr:uid="{00000000-0005-0000-0000-0000A38C0000}"/>
    <cellStyle name="Percent 2 4 3 7 6" xfId="40853" xr:uid="{00000000-0005-0000-0000-0000A48C0000}"/>
    <cellStyle name="Percent 2 4 3 8" xfId="40854" xr:uid="{00000000-0005-0000-0000-0000A58C0000}"/>
    <cellStyle name="Percent 2 4 3 8 2" xfId="40855" xr:uid="{00000000-0005-0000-0000-0000A68C0000}"/>
    <cellStyle name="Percent 2 4 3 8 2 2" xfId="40856" xr:uid="{00000000-0005-0000-0000-0000A78C0000}"/>
    <cellStyle name="Percent 2 4 3 8 3" xfId="40857" xr:uid="{00000000-0005-0000-0000-0000A88C0000}"/>
    <cellStyle name="Percent 2 4 3 8 3 2" xfId="40858" xr:uid="{00000000-0005-0000-0000-0000A98C0000}"/>
    <cellStyle name="Percent 2 4 3 8 4" xfId="40859" xr:uid="{00000000-0005-0000-0000-0000AA8C0000}"/>
    <cellStyle name="Percent 2 4 3 8 5" xfId="40860" xr:uid="{00000000-0005-0000-0000-0000AB8C0000}"/>
    <cellStyle name="Percent 2 4 3 9" xfId="40861" xr:uid="{00000000-0005-0000-0000-0000AC8C0000}"/>
    <cellStyle name="Percent 2 4 3 9 2" xfId="40862" xr:uid="{00000000-0005-0000-0000-0000AD8C0000}"/>
    <cellStyle name="Percent 2 4 4" xfId="40863" xr:uid="{00000000-0005-0000-0000-0000AE8C0000}"/>
    <cellStyle name="Percent 2 4 4 10" xfId="40864" xr:uid="{00000000-0005-0000-0000-0000AF8C0000}"/>
    <cellStyle name="Percent 2 4 4 10 2" xfId="40865" xr:uid="{00000000-0005-0000-0000-0000B08C0000}"/>
    <cellStyle name="Percent 2 4 4 11" xfId="40866" xr:uid="{00000000-0005-0000-0000-0000B18C0000}"/>
    <cellStyle name="Percent 2 4 4 12" xfId="40867" xr:uid="{00000000-0005-0000-0000-0000B28C0000}"/>
    <cellStyle name="Percent 2 4 4 2" xfId="40868" xr:uid="{00000000-0005-0000-0000-0000B38C0000}"/>
    <cellStyle name="Percent 2 4 4 2 10" xfId="40869" xr:uid="{00000000-0005-0000-0000-0000B48C0000}"/>
    <cellStyle name="Percent 2 4 4 2 2" xfId="40870" xr:uid="{00000000-0005-0000-0000-0000B58C0000}"/>
    <cellStyle name="Percent 2 4 4 2 2 2" xfId="40871" xr:uid="{00000000-0005-0000-0000-0000B68C0000}"/>
    <cellStyle name="Percent 2 4 4 2 2 2 2" xfId="40872" xr:uid="{00000000-0005-0000-0000-0000B78C0000}"/>
    <cellStyle name="Percent 2 4 4 2 2 3" xfId="40873" xr:uid="{00000000-0005-0000-0000-0000B88C0000}"/>
    <cellStyle name="Percent 2 4 4 2 2 3 2" xfId="40874" xr:uid="{00000000-0005-0000-0000-0000B98C0000}"/>
    <cellStyle name="Percent 2 4 4 2 2 4" xfId="40875" xr:uid="{00000000-0005-0000-0000-0000BA8C0000}"/>
    <cellStyle name="Percent 2 4 4 2 2 4 2" xfId="40876" xr:uid="{00000000-0005-0000-0000-0000BB8C0000}"/>
    <cellStyle name="Percent 2 4 4 2 2 5" xfId="40877" xr:uid="{00000000-0005-0000-0000-0000BC8C0000}"/>
    <cellStyle name="Percent 2 4 4 2 2 6" xfId="40878" xr:uid="{00000000-0005-0000-0000-0000BD8C0000}"/>
    <cellStyle name="Percent 2 4 4 2 3" xfId="40879" xr:uid="{00000000-0005-0000-0000-0000BE8C0000}"/>
    <cellStyle name="Percent 2 4 4 2 3 2" xfId="40880" xr:uid="{00000000-0005-0000-0000-0000BF8C0000}"/>
    <cellStyle name="Percent 2 4 4 2 3 2 2" xfId="40881" xr:uid="{00000000-0005-0000-0000-0000C08C0000}"/>
    <cellStyle name="Percent 2 4 4 2 3 3" xfId="40882" xr:uid="{00000000-0005-0000-0000-0000C18C0000}"/>
    <cellStyle name="Percent 2 4 4 2 3 3 2" xfId="40883" xr:uid="{00000000-0005-0000-0000-0000C28C0000}"/>
    <cellStyle name="Percent 2 4 4 2 3 4" xfId="40884" xr:uid="{00000000-0005-0000-0000-0000C38C0000}"/>
    <cellStyle name="Percent 2 4 4 2 3 4 2" xfId="40885" xr:uid="{00000000-0005-0000-0000-0000C48C0000}"/>
    <cellStyle name="Percent 2 4 4 2 3 5" xfId="40886" xr:uid="{00000000-0005-0000-0000-0000C58C0000}"/>
    <cellStyle name="Percent 2 4 4 2 3 6" xfId="40887" xr:uid="{00000000-0005-0000-0000-0000C68C0000}"/>
    <cellStyle name="Percent 2 4 4 2 4" xfId="40888" xr:uid="{00000000-0005-0000-0000-0000C78C0000}"/>
    <cellStyle name="Percent 2 4 4 2 4 2" xfId="40889" xr:uid="{00000000-0005-0000-0000-0000C88C0000}"/>
    <cellStyle name="Percent 2 4 4 2 4 2 2" xfId="40890" xr:uid="{00000000-0005-0000-0000-0000C98C0000}"/>
    <cellStyle name="Percent 2 4 4 2 4 3" xfId="40891" xr:uid="{00000000-0005-0000-0000-0000CA8C0000}"/>
    <cellStyle name="Percent 2 4 4 2 4 3 2" xfId="40892" xr:uid="{00000000-0005-0000-0000-0000CB8C0000}"/>
    <cellStyle name="Percent 2 4 4 2 4 4" xfId="40893" xr:uid="{00000000-0005-0000-0000-0000CC8C0000}"/>
    <cellStyle name="Percent 2 4 4 2 4 4 2" xfId="40894" xr:uid="{00000000-0005-0000-0000-0000CD8C0000}"/>
    <cellStyle name="Percent 2 4 4 2 4 5" xfId="40895" xr:uid="{00000000-0005-0000-0000-0000CE8C0000}"/>
    <cellStyle name="Percent 2 4 4 2 4 6" xfId="40896" xr:uid="{00000000-0005-0000-0000-0000CF8C0000}"/>
    <cellStyle name="Percent 2 4 4 2 5" xfId="40897" xr:uid="{00000000-0005-0000-0000-0000D08C0000}"/>
    <cellStyle name="Percent 2 4 4 2 5 2" xfId="40898" xr:uid="{00000000-0005-0000-0000-0000D18C0000}"/>
    <cellStyle name="Percent 2 4 4 2 5 2 2" xfId="40899" xr:uid="{00000000-0005-0000-0000-0000D28C0000}"/>
    <cellStyle name="Percent 2 4 4 2 5 3" xfId="40900" xr:uid="{00000000-0005-0000-0000-0000D38C0000}"/>
    <cellStyle name="Percent 2 4 4 2 5 3 2" xfId="40901" xr:uid="{00000000-0005-0000-0000-0000D48C0000}"/>
    <cellStyle name="Percent 2 4 4 2 5 4" xfId="40902" xr:uid="{00000000-0005-0000-0000-0000D58C0000}"/>
    <cellStyle name="Percent 2 4 4 2 5 5" xfId="40903" xr:uid="{00000000-0005-0000-0000-0000D68C0000}"/>
    <cellStyle name="Percent 2 4 4 2 6" xfId="40904" xr:uid="{00000000-0005-0000-0000-0000D78C0000}"/>
    <cellStyle name="Percent 2 4 4 2 6 2" xfId="40905" xr:uid="{00000000-0005-0000-0000-0000D88C0000}"/>
    <cellStyle name="Percent 2 4 4 2 7" xfId="40906" xr:uid="{00000000-0005-0000-0000-0000D98C0000}"/>
    <cellStyle name="Percent 2 4 4 2 7 2" xfId="40907" xr:uid="{00000000-0005-0000-0000-0000DA8C0000}"/>
    <cellStyle name="Percent 2 4 4 2 8" xfId="40908" xr:uid="{00000000-0005-0000-0000-0000DB8C0000}"/>
    <cellStyle name="Percent 2 4 4 2 8 2" xfId="40909" xr:uid="{00000000-0005-0000-0000-0000DC8C0000}"/>
    <cellStyle name="Percent 2 4 4 2 9" xfId="40910" xr:uid="{00000000-0005-0000-0000-0000DD8C0000}"/>
    <cellStyle name="Percent 2 4 4 3" xfId="40911" xr:uid="{00000000-0005-0000-0000-0000DE8C0000}"/>
    <cellStyle name="Percent 2 4 4 3 10" xfId="40912" xr:uid="{00000000-0005-0000-0000-0000DF8C0000}"/>
    <cellStyle name="Percent 2 4 4 3 2" xfId="40913" xr:uid="{00000000-0005-0000-0000-0000E08C0000}"/>
    <cellStyle name="Percent 2 4 4 3 2 2" xfId="40914" xr:uid="{00000000-0005-0000-0000-0000E18C0000}"/>
    <cellStyle name="Percent 2 4 4 3 2 2 2" xfId="40915" xr:uid="{00000000-0005-0000-0000-0000E28C0000}"/>
    <cellStyle name="Percent 2 4 4 3 2 3" xfId="40916" xr:uid="{00000000-0005-0000-0000-0000E38C0000}"/>
    <cellStyle name="Percent 2 4 4 3 2 3 2" xfId="40917" xr:uid="{00000000-0005-0000-0000-0000E48C0000}"/>
    <cellStyle name="Percent 2 4 4 3 2 4" xfId="40918" xr:uid="{00000000-0005-0000-0000-0000E58C0000}"/>
    <cellStyle name="Percent 2 4 4 3 2 4 2" xfId="40919" xr:uid="{00000000-0005-0000-0000-0000E68C0000}"/>
    <cellStyle name="Percent 2 4 4 3 2 5" xfId="40920" xr:uid="{00000000-0005-0000-0000-0000E78C0000}"/>
    <cellStyle name="Percent 2 4 4 3 2 6" xfId="40921" xr:uid="{00000000-0005-0000-0000-0000E88C0000}"/>
    <cellStyle name="Percent 2 4 4 3 3" xfId="40922" xr:uid="{00000000-0005-0000-0000-0000E98C0000}"/>
    <cellStyle name="Percent 2 4 4 3 3 2" xfId="40923" xr:uid="{00000000-0005-0000-0000-0000EA8C0000}"/>
    <cellStyle name="Percent 2 4 4 3 3 2 2" xfId="40924" xr:uid="{00000000-0005-0000-0000-0000EB8C0000}"/>
    <cellStyle name="Percent 2 4 4 3 3 3" xfId="40925" xr:uid="{00000000-0005-0000-0000-0000EC8C0000}"/>
    <cellStyle name="Percent 2 4 4 3 3 3 2" xfId="40926" xr:uid="{00000000-0005-0000-0000-0000ED8C0000}"/>
    <cellStyle name="Percent 2 4 4 3 3 4" xfId="40927" xr:uid="{00000000-0005-0000-0000-0000EE8C0000}"/>
    <cellStyle name="Percent 2 4 4 3 3 4 2" xfId="40928" xr:uid="{00000000-0005-0000-0000-0000EF8C0000}"/>
    <cellStyle name="Percent 2 4 4 3 3 5" xfId="40929" xr:uid="{00000000-0005-0000-0000-0000F08C0000}"/>
    <cellStyle name="Percent 2 4 4 3 3 6" xfId="40930" xr:uid="{00000000-0005-0000-0000-0000F18C0000}"/>
    <cellStyle name="Percent 2 4 4 3 4" xfId="40931" xr:uid="{00000000-0005-0000-0000-0000F28C0000}"/>
    <cellStyle name="Percent 2 4 4 3 4 2" xfId="40932" xr:uid="{00000000-0005-0000-0000-0000F38C0000}"/>
    <cellStyle name="Percent 2 4 4 3 4 2 2" xfId="40933" xr:uid="{00000000-0005-0000-0000-0000F48C0000}"/>
    <cellStyle name="Percent 2 4 4 3 4 3" xfId="40934" xr:uid="{00000000-0005-0000-0000-0000F58C0000}"/>
    <cellStyle name="Percent 2 4 4 3 4 3 2" xfId="40935" xr:uid="{00000000-0005-0000-0000-0000F68C0000}"/>
    <cellStyle name="Percent 2 4 4 3 4 4" xfId="40936" xr:uid="{00000000-0005-0000-0000-0000F78C0000}"/>
    <cellStyle name="Percent 2 4 4 3 4 4 2" xfId="40937" xr:uid="{00000000-0005-0000-0000-0000F88C0000}"/>
    <cellStyle name="Percent 2 4 4 3 4 5" xfId="40938" xr:uid="{00000000-0005-0000-0000-0000F98C0000}"/>
    <cellStyle name="Percent 2 4 4 3 4 6" xfId="40939" xr:uid="{00000000-0005-0000-0000-0000FA8C0000}"/>
    <cellStyle name="Percent 2 4 4 3 5" xfId="40940" xr:uid="{00000000-0005-0000-0000-0000FB8C0000}"/>
    <cellStyle name="Percent 2 4 4 3 5 2" xfId="40941" xr:uid="{00000000-0005-0000-0000-0000FC8C0000}"/>
    <cellStyle name="Percent 2 4 4 3 5 2 2" xfId="40942" xr:uid="{00000000-0005-0000-0000-0000FD8C0000}"/>
    <cellStyle name="Percent 2 4 4 3 5 3" xfId="40943" xr:uid="{00000000-0005-0000-0000-0000FE8C0000}"/>
    <cellStyle name="Percent 2 4 4 3 5 3 2" xfId="40944" xr:uid="{00000000-0005-0000-0000-0000FF8C0000}"/>
    <cellStyle name="Percent 2 4 4 3 5 4" xfId="40945" xr:uid="{00000000-0005-0000-0000-0000008D0000}"/>
    <cellStyle name="Percent 2 4 4 3 5 5" xfId="40946" xr:uid="{00000000-0005-0000-0000-0000018D0000}"/>
    <cellStyle name="Percent 2 4 4 3 6" xfId="40947" xr:uid="{00000000-0005-0000-0000-0000028D0000}"/>
    <cellStyle name="Percent 2 4 4 3 6 2" xfId="40948" xr:uid="{00000000-0005-0000-0000-0000038D0000}"/>
    <cellStyle name="Percent 2 4 4 3 7" xfId="40949" xr:uid="{00000000-0005-0000-0000-0000048D0000}"/>
    <cellStyle name="Percent 2 4 4 3 7 2" xfId="40950" xr:uid="{00000000-0005-0000-0000-0000058D0000}"/>
    <cellStyle name="Percent 2 4 4 3 8" xfId="40951" xr:uid="{00000000-0005-0000-0000-0000068D0000}"/>
    <cellStyle name="Percent 2 4 4 3 8 2" xfId="40952" xr:uid="{00000000-0005-0000-0000-0000078D0000}"/>
    <cellStyle name="Percent 2 4 4 3 9" xfId="40953" xr:uid="{00000000-0005-0000-0000-0000088D0000}"/>
    <cellStyle name="Percent 2 4 4 4" xfId="40954" xr:uid="{00000000-0005-0000-0000-0000098D0000}"/>
    <cellStyle name="Percent 2 4 4 4 2" xfId="40955" xr:uid="{00000000-0005-0000-0000-00000A8D0000}"/>
    <cellStyle name="Percent 2 4 4 4 2 2" xfId="40956" xr:uid="{00000000-0005-0000-0000-00000B8D0000}"/>
    <cellStyle name="Percent 2 4 4 4 3" xfId="40957" xr:uid="{00000000-0005-0000-0000-00000C8D0000}"/>
    <cellStyle name="Percent 2 4 4 4 3 2" xfId="40958" xr:uid="{00000000-0005-0000-0000-00000D8D0000}"/>
    <cellStyle name="Percent 2 4 4 4 4" xfId="40959" xr:uid="{00000000-0005-0000-0000-00000E8D0000}"/>
    <cellStyle name="Percent 2 4 4 4 4 2" xfId="40960" xr:uid="{00000000-0005-0000-0000-00000F8D0000}"/>
    <cellStyle name="Percent 2 4 4 4 5" xfId="40961" xr:uid="{00000000-0005-0000-0000-0000108D0000}"/>
    <cellStyle name="Percent 2 4 4 4 6" xfId="40962" xr:uid="{00000000-0005-0000-0000-0000118D0000}"/>
    <cellStyle name="Percent 2 4 4 5" xfId="40963" xr:uid="{00000000-0005-0000-0000-0000128D0000}"/>
    <cellStyle name="Percent 2 4 4 5 2" xfId="40964" xr:uid="{00000000-0005-0000-0000-0000138D0000}"/>
    <cellStyle name="Percent 2 4 4 5 2 2" xfId="40965" xr:uid="{00000000-0005-0000-0000-0000148D0000}"/>
    <cellStyle name="Percent 2 4 4 5 3" xfId="40966" xr:uid="{00000000-0005-0000-0000-0000158D0000}"/>
    <cellStyle name="Percent 2 4 4 5 3 2" xfId="40967" xr:uid="{00000000-0005-0000-0000-0000168D0000}"/>
    <cellStyle name="Percent 2 4 4 5 4" xfId="40968" xr:uid="{00000000-0005-0000-0000-0000178D0000}"/>
    <cellStyle name="Percent 2 4 4 5 4 2" xfId="40969" xr:uid="{00000000-0005-0000-0000-0000188D0000}"/>
    <cellStyle name="Percent 2 4 4 5 5" xfId="40970" xr:uid="{00000000-0005-0000-0000-0000198D0000}"/>
    <cellStyle name="Percent 2 4 4 5 6" xfId="40971" xr:uid="{00000000-0005-0000-0000-00001A8D0000}"/>
    <cellStyle name="Percent 2 4 4 6" xfId="40972" xr:uid="{00000000-0005-0000-0000-00001B8D0000}"/>
    <cellStyle name="Percent 2 4 4 6 2" xfId="40973" xr:uid="{00000000-0005-0000-0000-00001C8D0000}"/>
    <cellStyle name="Percent 2 4 4 6 2 2" xfId="40974" xr:uid="{00000000-0005-0000-0000-00001D8D0000}"/>
    <cellStyle name="Percent 2 4 4 6 3" xfId="40975" xr:uid="{00000000-0005-0000-0000-00001E8D0000}"/>
    <cellStyle name="Percent 2 4 4 6 3 2" xfId="40976" xr:uid="{00000000-0005-0000-0000-00001F8D0000}"/>
    <cellStyle name="Percent 2 4 4 6 4" xfId="40977" xr:uid="{00000000-0005-0000-0000-0000208D0000}"/>
    <cellStyle name="Percent 2 4 4 6 4 2" xfId="40978" xr:uid="{00000000-0005-0000-0000-0000218D0000}"/>
    <cellStyle name="Percent 2 4 4 6 5" xfId="40979" xr:uid="{00000000-0005-0000-0000-0000228D0000}"/>
    <cellStyle name="Percent 2 4 4 6 6" xfId="40980" xr:uid="{00000000-0005-0000-0000-0000238D0000}"/>
    <cellStyle name="Percent 2 4 4 7" xfId="40981" xr:uid="{00000000-0005-0000-0000-0000248D0000}"/>
    <cellStyle name="Percent 2 4 4 7 2" xfId="40982" xr:uid="{00000000-0005-0000-0000-0000258D0000}"/>
    <cellStyle name="Percent 2 4 4 7 2 2" xfId="40983" xr:uid="{00000000-0005-0000-0000-0000268D0000}"/>
    <cellStyle name="Percent 2 4 4 7 3" xfId="40984" xr:uid="{00000000-0005-0000-0000-0000278D0000}"/>
    <cellStyle name="Percent 2 4 4 7 3 2" xfId="40985" xr:uid="{00000000-0005-0000-0000-0000288D0000}"/>
    <cellStyle name="Percent 2 4 4 7 4" xfId="40986" xr:uid="{00000000-0005-0000-0000-0000298D0000}"/>
    <cellStyle name="Percent 2 4 4 7 5" xfId="40987" xr:uid="{00000000-0005-0000-0000-00002A8D0000}"/>
    <cellStyle name="Percent 2 4 4 8" xfId="40988" xr:uid="{00000000-0005-0000-0000-00002B8D0000}"/>
    <cellStyle name="Percent 2 4 4 8 2" xfId="40989" xr:uid="{00000000-0005-0000-0000-00002C8D0000}"/>
    <cellStyle name="Percent 2 4 4 9" xfId="40990" xr:uid="{00000000-0005-0000-0000-00002D8D0000}"/>
    <cellStyle name="Percent 2 4 4 9 2" xfId="40991" xr:uid="{00000000-0005-0000-0000-00002E8D0000}"/>
    <cellStyle name="Percent 2 4 5" xfId="40992" xr:uid="{00000000-0005-0000-0000-00002F8D0000}"/>
    <cellStyle name="Percent 2 4 5 10" xfId="40993" xr:uid="{00000000-0005-0000-0000-0000308D0000}"/>
    <cellStyle name="Percent 2 4 5 11" xfId="40994" xr:uid="{00000000-0005-0000-0000-0000318D0000}"/>
    <cellStyle name="Percent 2 4 5 2" xfId="40995" xr:uid="{00000000-0005-0000-0000-0000328D0000}"/>
    <cellStyle name="Percent 2 4 5 2 2" xfId="40996" xr:uid="{00000000-0005-0000-0000-0000338D0000}"/>
    <cellStyle name="Percent 2 4 5 2 2 2" xfId="40997" xr:uid="{00000000-0005-0000-0000-0000348D0000}"/>
    <cellStyle name="Percent 2 4 5 2 3" xfId="40998" xr:uid="{00000000-0005-0000-0000-0000358D0000}"/>
    <cellStyle name="Percent 2 4 5 2 3 2" xfId="40999" xr:uid="{00000000-0005-0000-0000-0000368D0000}"/>
    <cellStyle name="Percent 2 4 5 2 4" xfId="41000" xr:uid="{00000000-0005-0000-0000-0000378D0000}"/>
    <cellStyle name="Percent 2 4 5 2 4 2" xfId="41001" xr:uid="{00000000-0005-0000-0000-0000388D0000}"/>
    <cellStyle name="Percent 2 4 5 2 5" xfId="41002" xr:uid="{00000000-0005-0000-0000-0000398D0000}"/>
    <cellStyle name="Percent 2 4 5 2 6" xfId="41003" xr:uid="{00000000-0005-0000-0000-00003A8D0000}"/>
    <cellStyle name="Percent 2 4 5 3" xfId="41004" xr:uid="{00000000-0005-0000-0000-00003B8D0000}"/>
    <cellStyle name="Percent 2 4 5 3 2" xfId="41005" xr:uid="{00000000-0005-0000-0000-00003C8D0000}"/>
    <cellStyle name="Percent 2 4 5 3 2 2" xfId="41006" xr:uid="{00000000-0005-0000-0000-00003D8D0000}"/>
    <cellStyle name="Percent 2 4 5 3 3" xfId="41007" xr:uid="{00000000-0005-0000-0000-00003E8D0000}"/>
    <cellStyle name="Percent 2 4 5 3 3 2" xfId="41008" xr:uid="{00000000-0005-0000-0000-00003F8D0000}"/>
    <cellStyle name="Percent 2 4 5 3 4" xfId="41009" xr:uid="{00000000-0005-0000-0000-0000408D0000}"/>
    <cellStyle name="Percent 2 4 5 3 4 2" xfId="41010" xr:uid="{00000000-0005-0000-0000-0000418D0000}"/>
    <cellStyle name="Percent 2 4 5 3 5" xfId="41011" xr:uid="{00000000-0005-0000-0000-0000428D0000}"/>
    <cellStyle name="Percent 2 4 5 3 6" xfId="41012" xr:uid="{00000000-0005-0000-0000-0000438D0000}"/>
    <cellStyle name="Percent 2 4 5 4" xfId="41013" xr:uid="{00000000-0005-0000-0000-0000448D0000}"/>
    <cellStyle name="Percent 2 4 5 4 2" xfId="41014" xr:uid="{00000000-0005-0000-0000-0000458D0000}"/>
    <cellStyle name="Percent 2 4 5 4 2 2" xfId="41015" xr:uid="{00000000-0005-0000-0000-0000468D0000}"/>
    <cellStyle name="Percent 2 4 5 4 3" xfId="41016" xr:uid="{00000000-0005-0000-0000-0000478D0000}"/>
    <cellStyle name="Percent 2 4 5 4 3 2" xfId="41017" xr:uid="{00000000-0005-0000-0000-0000488D0000}"/>
    <cellStyle name="Percent 2 4 5 4 4" xfId="41018" xr:uid="{00000000-0005-0000-0000-0000498D0000}"/>
    <cellStyle name="Percent 2 4 5 4 4 2" xfId="41019" xr:uid="{00000000-0005-0000-0000-00004A8D0000}"/>
    <cellStyle name="Percent 2 4 5 4 5" xfId="41020" xr:uid="{00000000-0005-0000-0000-00004B8D0000}"/>
    <cellStyle name="Percent 2 4 5 4 6" xfId="41021" xr:uid="{00000000-0005-0000-0000-00004C8D0000}"/>
    <cellStyle name="Percent 2 4 5 5" xfId="41022" xr:uid="{00000000-0005-0000-0000-00004D8D0000}"/>
    <cellStyle name="Percent 2 4 5 5 2" xfId="41023" xr:uid="{00000000-0005-0000-0000-00004E8D0000}"/>
    <cellStyle name="Percent 2 4 5 5 2 2" xfId="41024" xr:uid="{00000000-0005-0000-0000-00004F8D0000}"/>
    <cellStyle name="Percent 2 4 5 5 3" xfId="41025" xr:uid="{00000000-0005-0000-0000-0000508D0000}"/>
    <cellStyle name="Percent 2 4 5 5 3 2" xfId="41026" xr:uid="{00000000-0005-0000-0000-0000518D0000}"/>
    <cellStyle name="Percent 2 4 5 5 4" xfId="41027" xr:uid="{00000000-0005-0000-0000-0000528D0000}"/>
    <cellStyle name="Percent 2 4 5 5 4 2" xfId="41028" xr:uid="{00000000-0005-0000-0000-0000538D0000}"/>
    <cellStyle name="Percent 2 4 5 5 5" xfId="41029" xr:uid="{00000000-0005-0000-0000-0000548D0000}"/>
    <cellStyle name="Percent 2 4 5 5 6" xfId="41030" xr:uid="{00000000-0005-0000-0000-0000558D0000}"/>
    <cellStyle name="Percent 2 4 5 6" xfId="41031" xr:uid="{00000000-0005-0000-0000-0000568D0000}"/>
    <cellStyle name="Percent 2 4 5 6 2" xfId="41032" xr:uid="{00000000-0005-0000-0000-0000578D0000}"/>
    <cellStyle name="Percent 2 4 5 6 2 2" xfId="41033" xr:uid="{00000000-0005-0000-0000-0000588D0000}"/>
    <cellStyle name="Percent 2 4 5 6 3" xfId="41034" xr:uid="{00000000-0005-0000-0000-0000598D0000}"/>
    <cellStyle name="Percent 2 4 5 6 3 2" xfId="41035" xr:uid="{00000000-0005-0000-0000-00005A8D0000}"/>
    <cellStyle name="Percent 2 4 5 6 4" xfId="41036" xr:uid="{00000000-0005-0000-0000-00005B8D0000}"/>
    <cellStyle name="Percent 2 4 5 6 5" xfId="41037" xr:uid="{00000000-0005-0000-0000-00005C8D0000}"/>
    <cellStyle name="Percent 2 4 5 7" xfId="41038" xr:uid="{00000000-0005-0000-0000-00005D8D0000}"/>
    <cellStyle name="Percent 2 4 5 7 2" xfId="41039" xr:uid="{00000000-0005-0000-0000-00005E8D0000}"/>
    <cellStyle name="Percent 2 4 5 8" xfId="41040" xr:uid="{00000000-0005-0000-0000-00005F8D0000}"/>
    <cellStyle name="Percent 2 4 5 8 2" xfId="41041" xr:uid="{00000000-0005-0000-0000-0000608D0000}"/>
    <cellStyle name="Percent 2 4 5 9" xfId="41042" xr:uid="{00000000-0005-0000-0000-0000618D0000}"/>
    <cellStyle name="Percent 2 4 5 9 2" xfId="41043" xr:uid="{00000000-0005-0000-0000-0000628D0000}"/>
    <cellStyle name="Percent 2 4 6" xfId="41044" xr:uid="{00000000-0005-0000-0000-0000638D0000}"/>
    <cellStyle name="Percent 2 4 6 10" xfId="41045" xr:uid="{00000000-0005-0000-0000-0000648D0000}"/>
    <cellStyle name="Percent 2 4 6 2" xfId="41046" xr:uid="{00000000-0005-0000-0000-0000658D0000}"/>
    <cellStyle name="Percent 2 4 6 2 2" xfId="41047" xr:uid="{00000000-0005-0000-0000-0000668D0000}"/>
    <cellStyle name="Percent 2 4 6 2 2 2" xfId="41048" xr:uid="{00000000-0005-0000-0000-0000678D0000}"/>
    <cellStyle name="Percent 2 4 6 2 3" xfId="41049" xr:uid="{00000000-0005-0000-0000-0000688D0000}"/>
    <cellStyle name="Percent 2 4 6 2 3 2" xfId="41050" xr:uid="{00000000-0005-0000-0000-0000698D0000}"/>
    <cellStyle name="Percent 2 4 6 2 4" xfId="41051" xr:uid="{00000000-0005-0000-0000-00006A8D0000}"/>
    <cellStyle name="Percent 2 4 6 2 4 2" xfId="41052" xr:uid="{00000000-0005-0000-0000-00006B8D0000}"/>
    <cellStyle name="Percent 2 4 6 2 5" xfId="41053" xr:uid="{00000000-0005-0000-0000-00006C8D0000}"/>
    <cellStyle name="Percent 2 4 6 2 6" xfId="41054" xr:uid="{00000000-0005-0000-0000-00006D8D0000}"/>
    <cellStyle name="Percent 2 4 6 3" xfId="41055" xr:uid="{00000000-0005-0000-0000-00006E8D0000}"/>
    <cellStyle name="Percent 2 4 6 3 2" xfId="41056" xr:uid="{00000000-0005-0000-0000-00006F8D0000}"/>
    <cellStyle name="Percent 2 4 6 3 2 2" xfId="41057" xr:uid="{00000000-0005-0000-0000-0000708D0000}"/>
    <cellStyle name="Percent 2 4 6 3 3" xfId="41058" xr:uid="{00000000-0005-0000-0000-0000718D0000}"/>
    <cellStyle name="Percent 2 4 6 3 3 2" xfId="41059" xr:uid="{00000000-0005-0000-0000-0000728D0000}"/>
    <cellStyle name="Percent 2 4 6 3 4" xfId="41060" xr:uid="{00000000-0005-0000-0000-0000738D0000}"/>
    <cellStyle name="Percent 2 4 6 3 4 2" xfId="41061" xr:uid="{00000000-0005-0000-0000-0000748D0000}"/>
    <cellStyle name="Percent 2 4 6 3 5" xfId="41062" xr:uid="{00000000-0005-0000-0000-0000758D0000}"/>
    <cellStyle name="Percent 2 4 6 3 6" xfId="41063" xr:uid="{00000000-0005-0000-0000-0000768D0000}"/>
    <cellStyle name="Percent 2 4 6 4" xfId="41064" xr:uid="{00000000-0005-0000-0000-0000778D0000}"/>
    <cellStyle name="Percent 2 4 6 4 2" xfId="41065" xr:uid="{00000000-0005-0000-0000-0000788D0000}"/>
    <cellStyle name="Percent 2 4 6 4 2 2" xfId="41066" xr:uid="{00000000-0005-0000-0000-0000798D0000}"/>
    <cellStyle name="Percent 2 4 6 4 3" xfId="41067" xr:uid="{00000000-0005-0000-0000-00007A8D0000}"/>
    <cellStyle name="Percent 2 4 6 4 3 2" xfId="41068" xr:uid="{00000000-0005-0000-0000-00007B8D0000}"/>
    <cellStyle name="Percent 2 4 6 4 4" xfId="41069" xr:uid="{00000000-0005-0000-0000-00007C8D0000}"/>
    <cellStyle name="Percent 2 4 6 4 4 2" xfId="41070" xr:uid="{00000000-0005-0000-0000-00007D8D0000}"/>
    <cellStyle name="Percent 2 4 6 4 5" xfId="41071" xr:uid="{00000000-0005-0000-0000-00007E8D0000}"/>
    <cellStyle name="Percent 2 4 6 4 6" xfId="41072" xr:uid="{00000000-0005-0000-0000-00007F8D0000}"/>
    <cellStyle name="Percent 2 4 6 5" xfId="41073" xr:uid="{00000000-0005-0000-0000-0000808D0000}"/>
    <cellStyle name="Percent 2 4 6 5 2" xfId="41074" xr:uid="{00000000-0005-0000-0000-0000818D0000}"/>
    <cellStyle name="Percent 2 4 6 5 2 2" xfId="41075" xr:uid="{00000000-0005-0000-0000-0000828D0000}"/>
    <cellStyle name="Percent 2 4 6 5 3" xfId="41076" xr:uid="{00000000-0005-0000-0000-0000838D0000}"/>
    <cellStyle name="Percent 2 4 6 5 3 2" xfId="41077" xr:uid="{00000000-0005-0000-0000-0000848D0000}"/>
    <cellStyle name="Percent 2 4 6 5 4" xfId="41078" xr:uid="{00000000-0005-0000-0000-0000858D0000}"/>
    <cellStyle name="Percent 2 4 6 5 5" xfId="41079" xr:uid="{00000000-0005-0000-0000-0000868D0000}"/>
    <cellStyle name="Percent 2 4 6 6" xfId="41080" xr:uid="{00000000-0005-0000-0000-0000878D0000}"/>
    <cellStyle name="Percent 2 4 6 6 2" xfId="41081" xr:uid="{00000000-0005-0000-0000-0000888D0000}"/>
    <cellStyle name="Percent 2 4 6 7" xfId="41082" xr:uid="{00000000-0005-0000-0000-0000898D0000}"/>
    <cellStyle name="Percent 2 4 6 7 2" xfId="41083" xr:uid="{00000000-0005-0000-0000-00008A8D0000}"/>
    <cellStyle name="Percent 2 4 6 8" xfId="41084" xr:uid="{00000000-0005-0000-0000-00008B8D0000}"/>
    <cellStyle name="Percent 2 4 6 8 2" xfId="41085" xr:uid="{00000000-0005-0000-0000-00008C8D0000}"/>
    <cellStyle name="Percent 2 4 6 9" xfId="41086" xr:uid="{00000000-0005-0000-0000-00008D8D0000}"/>
    <cellStyle name="Percent 2 4 7" xfId="41087" xr:uid="{00000000-0005-0000-0000-00008E8D0000}"/>
    <cellStyle name="Percent 2 4 7 10" xfId="41088" xr:uid="{00000000-0005-0000-0000-00008F8D0000}"/>
    <cellStyle name="Percent 2 4 7 2" xfId="41089" xr:uid="{00000000-0005-0000-0000-0000908D0000}"/>
    <cellStyle name="Percent 2 4 7 2 2" xfId="41090" xr:uid="{00000000-0005-0000-0000-0000918D0000}"/>
    <cellStyle name="Percent 2 4 7 2 2 2" xfId="41091" xr:uid="{00000000-0005-0000-0000-0000928D0000}"/>
    <cellStyle name="Percent 2 4 7 2 3" xfId="41092" xr:uid="{00000000-0005-0000-0000-0000938D0000}"/>
    <cellStyle name="Percent 2 4 7 2 3 2" xfId="41093" xr:uid="{00000000-0005-0000-0000-0000948D0000}"/>
    <cellStyle name="Percent 2 4 7 2 4" xfId="41094" xr:uid="{00000000-0005-0000-0000-0000958D0000}"/>
    <cellStyle name="Percent 2 4 7 2 4 2" xfId="41095" xr:uid="{00000000-0005-0000-0000-0000968D0000}"/>
    <cellStyle name="Percent 2 4 7 2 5" xfId="41096" xr:uid="{00000000-0005-0000-0000-0000978D0000}"/>
    <cellStyle name="Percent 2 4 7 2 6" xfId="41097" xr:uid="{00000000-0005-0000-0000-0000988D0000}"/>
    <cellStyle name="Percent 2 4 7 3" xfId="41098" xr:uid="{00000000-0005-0000-0000-0000998D0000}"/>
    <cellStyle name="Percent 2 4 7 3 2" xfId="41099" xr:uid="{00000000-0005-0000-0000-00009A8D0000}"/>
    <cellStyle name="Percent 2 4 7 3 2 2" xfId="41100" xr:uid="{00000000-0005-0000-0000-00009B8D0000}"/>
    <cellStyle name="Percent 2 4 7 3 3" xfId="41101" xr:uid="{00000000-0005-0000-0000-00009C8D0000}"/>
    <cellStyle name="Percent 2 4 7 3 3 2" xfId="41102" xr:uid="{00000000-0005-0000-0000-00009D8D0000}"/>
    <cellStyle name="Percent 2 4 7 3 4" xfId="41103" xr:uid="{00000000-0005-0000-0000-00009E8D0000}"/>
    <cellStyle name="Percent 2 4 7 3 4 2" xfId="41104" xr:uid="{00000000-0005-0000-0000-00009F8D0000}"/>
    <cellStyle name="Percent 2 4 7 3 5" xfId="41105" xr:uid="{00000000-0005-0000-0000-0000A08D0000}"/>
    <cellStyle name="Percent 2 4 7 3 6" xfId="41106" xr:uid="{00000000-0005-0000-0000-0000A18D0000}"/>
    <cellStyle name="Percent 2 4 7 4" xfId="41107" xr:uid="{00000000-0005-0000-0000-0000A28D0000}"/>
    <cellStyle name="Percent 2 4 7 4 2" xfId="41108" xr:uid="{00000000-0005-0000-0000-0000A38D0000}"/>
    <cellStyle name="Percent 2 4 7 4 2 2" xfId="41109" xr:uid="{00000000-0005-0000-0000-0000A48D0000}"/>
    <cellStyle name="Percent 2 4 7 4 3" xfId="41110" xr:uid="{00000000-0005-0000-0000-0000A58D0000}"/>
    <cellStyle name="Percent 2 4 7 4 3 2" xfId="41111" xr:uid="{00000000-0005-0000-0000-0000A68D0000}"/>
    <cellStyle name="Percent 2 4 7 4 4" xfId="41112" xr:uid="{00000000-0005-0000-0000-0000A78D0000}"/>
    <cellStyle name="Percent 2 4 7 4 4 2" xfId="41113" xr:uid="{00000000-0005-0000-0000-0000A88D0000}"/>
    <cellStyle name="Percent 2 4 7 4 5" xfId="41114" xr:uid="{00000000-0005-0000-0000-0000A98D0000}"/>
    <cellStyle name="Percent 2 4 7 4 6" xfId="41115" xr:uid="{00000000-0005-0000-0000-0000AA8D0000}"/>
    <cellStyle name="Percent 2 4 7 5" xfId="41116" xr:uid="{00000000-0005-0000-0000-0000AB8D0000}"/>
    <cellStyle name="Percent 2 4 7 5 2" xfId="41117" xr:uid="{00000000-0005-0000-0000-0000AC8D0000}"/>
    <cellStyle name="Percent 2 4 7 5 2 2" xfId="41118" xr:uid="{00000000-0005-0000-0000-0000AD8D0000}"/>
    <cellStyle name="Percent 2 4 7 5 3" xfId="41119" xr:uid="{00000000-0005-0000-0000-0000AE8D0000}"/>
    <cellStyle name="Percent 2 4 7 5 3 2" xfId="41120" xr:uid="{00000000-0005-0000-0000-0000AF8D0000}"/>
    <cellStyle name="Percent 2 4 7 5 4" xfId="41121" xr:uid="{00000000-0005-0000-0000-0000B08D0000}"/>
    <cellStyle name="Percent 2 4 7 5 5" xfId="41122" xr:uid="{00000000-0005-0000-0000-0000B18D0000}"/>
    <cellStyle name="Percent 2 4 7 6" xfId="41123" xr:uid="{00000000-0005-0000-0000-0000B28D0000}"/>
    <cellStyle name="Percent 2 4 7 6 2" xfId="41124" xr:uid="{00000000-0005-0000-0000-0000B38D0000}"/>
    <cellStyle name="Percent 2 4 7 7" xfId="41125" xr:uid="{00000000-0005-0000-0000-0000B48D0000}"/>
    <cellStyle name="Percent 2 4 7 7 2" xfId="41126" xr:uid="{00000000-0005-0000-0000-0000B58D0000}"/>
    <cellStyle name="Percent 2 4 7 8" xfId="41127" xr:uid="{00000000-0005-0000-0000-0000B68D0000}"/>
    <cellStyle name="Percent 2 4 7 8 2" xfId="41128" xr:uid="{00000000-0005-0000-0000-0000B78D0000}"/>
    <cellStyle name="Percent 2 4 7 9" xfId="41129" xr:uid="{00000000-0005-0000-0000-0000B88D0000}"/>
    <cellStyle name="Percent 2 4 8" xfId="41130" xr:uid="{00000000-0005-0000-0000-0000B98D0000}"/>
    <cellStyle name="Percent 2 4 8 2" xfId="41131" xr:uid="{00000000-0005-0000-0000-0000BA8D0000}"/>
    <cellStyle name="Percent 2 4 8 2 2" xfId="41132" xr:uid="{00000000-0005-0000-0000-0000BB8D0000}"/>
    <cellStyle name="Percent 2 4 8 3" xfId="41133" xr:uid="{00000000-0005-0000-0000-0000BC8D0000}"/>
    <cellStyle name="Percent 2 4 8 3 2" xfId="41134" xr:uid="{00000000-0005-0000-0000-0000BD8D0000}"/>
    <cellStyle name="Percent 2 4 8 4" xfId="41135" xr:uid="{00000000-0005-0000-0000-0000BE8D0000}"/>
    <cellStyle name="Percent 2 4 8 4 2" xfId="41136" xr:uid="{00000000-0005-0000-0000-0000BF8D0000}"/>
    <cellStyle name="Percent 2 4 8 5" xfId="41137" xr:uid="{00000000-0005-0000-0000-0000C08D0000}"/>
    <cellStyle name="Percent 2 4 8 6" xfId="41138" xr:uid="{00000000-0005-0000-0000-0000C18D0000}"/>
    <cellStyle name="Percent 2 4 9" xfId="41139" xr:uid="{00000000-0005-0000-0000-0000C28D0000}"/>
    <cellStyle name="Percent 2 4 9 2" xfId="41140" xr:uid="{00000000-0005-0000-0000-0000C38D0000}"/>
    <cellStyle name="Percent 2 4 9 2 2" xfId="41141" xr:uid="{00000000-0005-0000-0000-0000C48D0000}"/>
    <cellStyle name="Percent 2 4 9 3" xfId="41142" xr:uid="{00000000-0005-0000-0000-0000C58D0000}"/>
    <cellStyle name="Percent 2 4 9 3 2" xfId="41143" xr:uid="{00000000-0005-0000-0000-0000C68D0000}"/>
    <cellStyle name="Percent 2 4 9 4" xfId="41144" xr:uid="{00000000-0005-0000-0000-0000C78D0000}"/>
    <cellStyle name="Percent 2 4 9 4 2" xfId="41145" xr:uid="{00000000-0005-0000-0000-0000C88D0000}"/>
    <cellStyle name="Percent 2 4 9 5" xfId="41146" xr:uid="{00000000-0005-0000-0000-0000C98D0000}"/>
    <cellStyle name="Percent 2 4 9 6" xfId="41147" xr:uid="{00000000-0005-0000-0000-0000CA8D0000}"/>
    <cellStyle name="Percent 2 5" xfId="7754" xr:uid="{00000000-0005-0000-0000-0000CB8D0000}"/>
    <cellStyle name="Percent 2 5 10" xfId="7755" xr:uid="{00000000-0005-0000-0000-0000CC8D0000}"/>
    <cellStyle name="Percent 2 5 10 2" xfId="7756" xr:uid="{00000000-0005-0000-0000-0000CD8D0000}"/>
    <cellStyle name="Percent 2 5 10 2 2" xfId="7757" xr:uid="{00000000-0005-0000-0000-0000CE8D0000}"/>
    <cellStyle name="Percent 2 5 10 3" xfId="7758" xr:uid="{00000000-0005-0000-0000-0000CF8D0000}"/>
    <cellStyle name="Percent 2 5 10 3 2" xfId="7759" xr:uid="{00000000-0005-0000-0000-0000D08D0000}"/>
    <cellStyle name="Percent 2 5 10 4" xfId="7760" xr:uid="{00000000-0005-0000-0000-0000D18D0000}"/>
    <cellStyle name="Percent 2 5 11" xfId="7761" xr:uid="{00000000-0005-0000-0000-0000D28D0000}"/>
    <cellStyle name="Percent 2 5 11 2" xfId="7762" xr:uid="{00000000-0005-0000-0000-0000D38D0000}"/>
    <cellStyle name="Percent 2 5 11 3" xfId="7763" xr:uid="{00000000-0005-0000-0000-0000D48D0000}"/>
    <cellStyle name="Percent 2 5 12" xfId="7764" xr:uid="{00000000-0005-0000-0000-0000D58D0000}"/>
    <cellStyle name="Percent 2 5 12 2" xfId="7765" xr:uid="{00000000-0005-0000-0000-0000D68D0000}"/>
    <cellStyle name="Percent 2 5 13" xfId="7766" xr:uid="{00000000-0005-0000-0000-0000D78D0000}"/>
    <cellStyle name="Percent 2 5 13 2" xfId="7767" xr:uid="{00000000-0005-0000-0000-0000D88D0000}"/>
    <cellStyle name="Percent 2 5 14" xfId="7768" xr:uid="{00000000-0005-0000-0000-0000D98D0000}"/>
    <cellStyle name="Percent 2 5 15" xfId="41148" xr:uid="{00000000-0005-0000-0000-0000DA8D0000}"/>
    <cellStyle name="Percent 2 5 2" xfId="7769" xr:uid="{00000000-0005-0000-0000-0000DB8D0000}"/>
    <cellStyle name="Percent 2 5 2 10" xfId="7770" xr:uid="{00000000-0005-0000-0000-0000DC8D0000}"/>
    <cellStyle name="Percent 2 5 2 10 2" xfId="7771" xr:uid="{00000000-0005-0000-0000-0000DD8D0000}"/>
    <cellStyle name="Percent 2 5 2 11" xfId="7772" xr:uid="{00000000-0005-0000-0000-0000DE8D0000}"/>
    <cellStyle name="Percent 2 5 2 11 2" xfId="7773" xr:uid="{00000000-0005-0000-0000-0000DF8D0000}"/>
    <cellStyle name="Percent 2 5 2 12" xfId="7774" xr:uid="{00000000-0005-0000-0000-0000E08D0000}"/>
    <cellStyle name="Percent 2 5 2 2" xfId="7775" xr:uid="{00000000-0005-0000-0000-0000E18D0000}"/>
    <cellStyle name="Percent 2 5 2 2 10" xfId="7776" xr:uid="{00000000-0005-0000-0000-0000E28D0000}"/>
    <cellStyle name="Percent 2 5 2 2 2" xfId="7777" xr:uid="{00000000-0005-0000-0000-0000E38D0000}"/>
    <cellStyle name="Percent 2 5 2 2 2 2" xfId="7778" xr:uid="{00000000-0005-0000-0000-0000E48D0000}"/>
    <cellStyle name="Percent 2 5 2 2 2 2 2" xfId="7779" xr:uid="{00000000-0005-0000-0000-0000E58D0000}"/>
    <cellStyle name="Percent 2 5 2 2 2 2 2 2" xfId="7780" xr:uid="{00000000-0005-0000-0000-0000E68D0000}"/>
    <cellStyle name="Percent 2 5 2 2 2 2 2 3" xfId="7781" xr:uid="{00000000-0005-0000-0000-0000E78D0000}"/>
    <cellStyle name="Percent 2 5 2 2 2 2 3" xfId="7782" xr:uid="{00000000-0005-0000-0000-0000E88D0000}"/>
    <cellStyle name="Percent 2 5 2 2 2 2 3 2" xfId="7783" xr:uid="{00000000-0005-0000-0000-0000E98D0000}"/>
    <cellStyle name="Percent 2 5 2 2 2 2 4" xfId="7784" xr:uid="{00000000-0005-0000-0000-0000EA8D0000}"/>
    <cellStyle name="Percent 2 5 2 2 2 2 4 2" xfId="7785" xr:uid="{00000000-0005-0000-0000-0000EB8D0000}"/>
    <cellStyle name="Percent 2 5 2 2 2 2 5" xfId="7786" xr:uid="{00000000-0005-0000-0000-0000EC8D0000}"/>
    <cellStyle name="Percent 2 5 2 2 2 3" xfId="7787" xr:uid="{00000000-0005-0000-0000-0000ED8D0000}"/>
    <cellStyle name="Percent 2 5 2 2 2 3 2" xfId="7788" xr:uid="{00000000-0005-0000-0000-0000EE8D0000}"/>
    <cellStyle name="Percent 2 5 2 2 2 3 2 2" xfId="7789" xr:uid="{00000000-0005-0000-0000-0000EF8D0000}"/>
    <cellStyle name="Percent 2 5 2 2 2 3 3" xfId="7790" xr:uid="{00000000-0005-0000-0000-0000F08D0000}"/>
    <cellStyle name="Percent 2 5 2 2 2 3 3 2" xfId="7791" xr:uid="{00000000-0005-0000-0000-0000F18D0000}"/>
    <cellStyle name="Percent 2 5 2 2 2 3 4" xfId="7792" xr:uid="{00000000-0005-0000-0000-0000F28D0000}"/>
    <cellStyle name="Percent 2 5 2 2 2 4" xfId="7793" xr:uid="{00000000-0005-0000-0000-0000F38D0000}"/>
    <cellStyle name="Percent 2 5 2 2 2 4 2" xfId="7794" xr:uid="{00000000-0005-0000-0000-0000F48D0000}"/>
    <cellStyle name="Percent 2 5 2 2 2 4 3" xfId="7795" xr:uid="{00000000-0005-0000-0000-0000F58D0000}"/>
    <cellStyle name="Percent 2 5 2 2 2 5" xfId="7796" xr:uid="{00000000-0005-0000-0000-0000F68D0000}"/>
    <cellStyle name="Percent 2 5 2 2 2 5 2" xfId="7797" xr:uid="{00000000-0005-0000-0000-0000F78D0000}"/>
    <cellStyle name="Percent 2 5 2 2 2 6" xfId="7798" xr:uid="{00000000-0005-0000-0000-0000F88D0000}"/>
    <cellStyle name="Percent 2 5 2 2 2 6 2" xfId="7799" xr:uid="{00000000-0005-0000-0000-0000F98D0000}"/>
    <cellStyle name="Percent 2 5 2 2 2 7" xfId="7800" xr:uid="{00000000-0005-0000-0000-0000FA8D0000}"/>
    <cellStyle name="Percent 2 5 2 2 3" xfId="7801" xr:uid="{00000000-0005-0000-0000-0000FB8D0000}"/>
    <cellStyle name="Percent 2 5 2 2 3 2" xfId="7802" xr:uid="{00000000-0005-0000-0000-0000FC8D0000}"/>
    <cellStyle name="Percent 2 5 2 2 3 2 2" xfId="7803" xr:uid="{00000000-0005-0000-0000-0000FD8D0000}"/>
    <cellStyle name="Percent 2 5 2 2 3 2 2 2" xfId="7804" xr:uid="{00000000-0005-0000-0000-0000FE8D0000}"/>
    <cellStyle name="Percent 2 5 2 2 3 2 2 3" xfId="7805" xr:uid="{00000000-0005-0000-0000-0000FF8D0000}"/>
    <cellStyle name="Percent 2 5 2 2 3 2 3" xfId="7806" xr:uid="{00000000-0005-0000-0000-0000008E0000}"/>
    <cellStyle name="Percent 2 5 2 2 3 2 3 2" xfId="7807" xr:uid="{00000000-0005-0000-0000-0000018E0000}"/>
    <cellStyle name="Percent 2 5 2 2 3 2 4" xfId="7808" xr:uid="{00000000-0005-0000-0000-0000028E0000}"/>
    <cellStyle name="Percent 2 5 2 2 3 2 4 2" xfId="7809" xr:uid="{00000000-0005-0000-0000-0000038E0000}"/>
    <cellStyle name="Percent 2 5 2 2 3 2 5" xfId="7810" xr:uid="{00000000-0005-0000-0000-0000048E0000}"/>
    <cellStyle name="Percent 2 5 2 2 3 3" xfId="7811" xr:uid="{00000000-0005-0000-0000-0000058E0000}"/>
    <cellStyle name="Percent 2 5 2 2 3 3 2" xfId="7812" xr:uid="{00000000-0005-0000-0000-0000068E0000}"/>
    <cellStyle name="Percent 2 5 2 2 3 3 2 2" xfId="7813" xr:uid="{00000000-0005-0000-0000-0000078E0000}"/>
    <cellStyle name="Percent 2 5 2 2 3 3 3" xfId="7814" xr:uid="{00000000-0005-0000-0000-0000088E0000}"/>
    <cellStyle name="Percent 2 5 2 2 3 3 3 2" xfId="7815" xr:uid="{00000000-0005-0000-0000-0000098E0000}"/>
    <cellStyle name="Percent 2 5 2 2 3 3 4" xfId="7816" xr:uid="{00000000-0005-0000-0000-00000A8E0000}"/>
    <cellStyle name="Percent 2 5 2 2 3 4" xfId="7817" xr:uid="{00000000-0005-0000-0000-00000B8E0000}"/>
    <cellStyle name="Percent 2 5 2 2 3 4 2" xfId="7818" xr:uid="{00000000-0005-0000-0000-00000C8E0000}"/>
    <cellStyle name="Percent 2 5 2 2 3 4 3" xfId="7819" xr:uid="{00000000-0005-0000-0000-00000D8E0000}"/>
    <cellStyle name="Percent 2 5 2 2 3 5" xfId="7820" xr:uid="{00000000-0005-0000-0000-00000E8E0000}"/>
    <cellStyle name="Percent 2 5 2 2 3 5 2" xfId="7821" xr:uid="{00000000-0005-0000-0000-00000F8E0000}"/>
    <cellStyle name="Percent 2 5 2 2 3 6" xfId="7822" xr:uid="{00000000-0005-0000-0000-0000108E0000}"/>
    <cellStyle name="Percent 2 5 2 2 3 6 2" xfId="7823" xr:uid="{00000000-0005-0000-0000-0000118E0000}"/>
    <cellStyle name="Percent 2 5 2 2 3 7" xfId="7824" xr:uid="{00000000-0005-0000-0000-0000128E0000}"/>
    <cellStyle name="Percent 2 5 2 2 4" xfId="7825" xr:uid="{00000000-0005-0000-0000-0000138E0000}"/>
    <cellStyle name="Percent 2 5 2 2 4 2" xfId="7826" xr:uid="{00000000-0005-0000-0000-0000148E0000}"/>
    <cellStyle name="Percent 2 5 2 2 4 2 2" xfId="7827" xr:uid="{00000000-0005-0000-0000-0000158E0000}"/>
    <cellStyle name="Percent 2 5 2 2 4 2 2 2" xfId="7828" xr:uid="{00000000-0005-0000-0000-0000168E0000}"/>
    <cellStyle name="Percent 2 5 2 2 4 2 3" xfId="7829" xr:uid="{00000000-0005-0000-0000-0000178E0000}"/>
    <cellStyle name="Percent 2 5 2 2 4 2 3 2" xfId="7830" xr:uid="{00000000-0005-0000-0000-0000188E0000}"/>
    <cellStyle name="Percent 2 5 2 2 4 2 4" xfId="7831" xr:uid="{00000000-0005-0000-0000-0000198E0000}"/>
    <cellStyle name="Percent 2 5 2 2 4 3" xfId="7832" xr:uid="{00000000-0005-0000-0000-00001A8E0000}"/>
    <cellStyle name="Percent 2 5 2 2 4 3 2" xfId="7833" xr:uid="{00000000-0005-0000-0000-00001B8E0000}"/>
    <cellStyle name="Percent 2 5 2 2 4 3 3" xfId="7834" xr:uid="{00000000-0005-0000-0000-00001C8E0000}"/>
    <cellStyle name="Percent 2 5 2 2 4 4" xfId="7835" xr:uid="{00000000-0005-0000-0000-00001D8E0000}"/>
    <cellStyle name="Percent 2 5 2 2 4 4 2" xfId="7836" xr:uid="{00000000-0005-0000-0000-00001E8E0000}"/>
    <cellStyle name="Percent 2 5 2 2 4 5" xfId="7837" xr:uid="{00000000-0005-0000-0000-00001F8E0000}"/>
    <cellStyle name="Percent 2 5 2 2 4 5 2" xfId="7838" xr:uid="{00000000-0005-0000-0000-0000208E0000}"/>
    <cellStyle name="Percent 2 5 2 2 4 6" xfId="7839" xr:uid="{00000000-0005-0000-0000-0000218E0000}"/>
    <cellStyle name="Percent 2 5 2 2 5" xfId="7840" xr:uid="{00000000-0005-0000-0000-0000228E0000}"/>
    <cellStyle name="Percent 2 5 2 2 5 2" xfId="7841" xr:uid="{00000000-0005-0000-0000-0000238E0000}"/>
    <cellStyle name="Percent 2 5 2 2 5 2 2" xfId="7842" xr:uid="{00000000-0005-0000-0000-0000248E0000}"/>
    <cellStyle name="Percent 2 5 2 2 5 3" xfId="7843" xr:uid="{00000000-0005-0000-0000-0000258E0000}"/>
    <cellStyle name="Percent 2 5 2 2 5 3 2" xfId="7844" xr:uid="{00000000-0005-0000-0000-0000268E0000}"/>
    <cellStyle name="Percent 2 5 2 2 5 4" xfId="7845" xr:uid="{00000000-0005-0000-0000-0000278E0000}"/>
    <cellStyle name="Percent 2 5 2 2 6" xfId="7846" xr:uid="{00000000-0005-0000-0000-0000288E0000}"/>
    <cellStyle name="Percent 2 5 2 2 6 2" xfId="7847" xr:uid="{00000000-0005-0000-0000-0000298E0000}"/>
    <cellStyle name="Percent 2 5 2 2 6 2 2" xfId="7848" xr:uid="{00000000-0005-0000-0000-00002A8E0000}"/>
    <cellStyle name="Percent 2 5 2 2 6 3" xfId="7849" xr:uid="{00000000-0005-0000-0000-00002B8E0000}"/>
    <cellStyle name="Percent 2 5 2 2 6 3 2" xfId="7850" xr:uid="{00000000-0005-0000-0000-00002C8E0000}"/>
    <cellStyle name="Percent 2 5 2 2 6 4" xfId="7851" xr:uid="{00000000-0005-0000-0000-00002D8E0000}"/>
    <cellStyle name="Percent 2 5 2 2 7" xfId="7852" xr:uid="{00000000-0005-0000-0000-00002E8E0000}"/>
    <cellStyle name="Percent 2 5 2 2 7 2" xfId="7853" xr:uid="{00000000-0005-0000-0000-00002F8E0000}"/>
    <cellStyle name="Percent 2 5 2 2 7 3" xfId="7854" xr:uid="{00000000-0005-0000-0000-0000308E0000}"/>
    <cellStyle name="Percent 2 5 2 2 8" xfId="7855" xr:uid="{00000000-0005-0000-0000-0000318E0000}"/>
    <cellStyle name="Percent 2 5 2 2 8 2" xfId="7856" xr:uid="{00000000-0005-0000-0000-0000328E0000}"/>
    <cellStyle name="Percent 2 5 2 2 9" xfId="7857" xr:uid="{00000000-0005-0000-0000-0000338E0000}"/>
    <cellStyle name="Percent 2 5 2 2 9 2" xfId="7858" xr:uid="{00000000-0005-0000-0000-0000348E0000}"/>
    <cellStyle name="Percent 2 5 2 3" xfId="7859" xr:uid="{00000000-0005-0000-0000-0000358E0000}"/>
    <cellStyle name="Percent 2 5 2 3 2" xfId="7860" xr:uid="{00000000-0005-0000-0000-0000368E0000}"/>
    <cellStyle name="Percent 2 5 2 3 2 2" xfId="7861" xr:uid="{00000000-0005-0000-0000-0000378E0000}"/>
    <cellStyle name="Percent 2 5 2 3 2 2 2" xfId="7862" xr:uid="{00000000-0005-0000-0000-0000388E0000}"/>
    <cellStyle name="Percent 2 5 2 3 2 2 2 2" xfId="7863" xr:uid="{00000000-0005-0000-0000-0000398E0000}"/>
    <cellStyle name="Percent 2 5 2 3 2 2 2 3" xfId="7864" xr:uid="{00000000-0005-0000-0000-00003A8E0000}"/>
    <cellStyle name="Percent 2 5 2 3 2 2 3" xfId="7865" xr:uid="{00000000-0005-0000-0000-00003B8E0000}"/>
    <cellStyle name="Percent 2 5 2 3 2 2 3 2" xfId="7866" xr:uid="{00000000-0005-0000-0000-00003C8E0000}"/>
    <cellStyle name="Percent 2 5 2 3 2 2 4" xfId="7867" xr:uid="{00000000-0005-0000-0000-00003D8E0000}"/>
    <cellStyle name="Percent 2 5 2 3 2 2 4 2" xfId="7868" xr:uid="{00000000-0005-0000-0000-00003E8E0000}"/>
    <cellStyle name="Percent 2 5 2 3 2 2 5" xfId="7869" xr:uid="{00000000-0005-0000-0000-00003F8E0000}"/>
    <cellStyle name="Percent 2 5 2 3 2 3" xfId="7870" xr:uid="{00000000-0005-0000-0000-0000408E0000}"/>
    <cellStyle name="Percent 2 5 2 3 2 3 2" xfId="7871" xr:uid="{00000000-0005-0000-0000-0000418E0000}"/>
    <cellStyle name="Percent 2 5 2 3 2 3 2 2" xfId="7872" xr:uid="{00000000-0005-0000-0000-0000428E0000}"/>
    <cellStyle name="Percent 2 5 2 3 2 3 3" xfId="7873" xr:uid="{00000000-0005-0000-0000-0000438E0000}"/>
    <cellStyle name="Percent 2 5 2 3 2 3 3 2" xfId="7874" xr:uid="{00000000-0005-0000-0000-0000448E0000}"/>
    <cellStyle name="Percent 2 5 2 3 2 3 4" xfId="7875" xr:uid="{00000000-0005-0000-0000-0000458E0000}"/>
    <cellStyle name="Percent 2 5 2 3 2 4" xfId="7876" xr:uid="{00000000-0005-0000-0000-0000468E0000}"/>
    <cellStyle name="Percent 2 5 2 3 2 4 2" xfId="7877" xr:uid="{00000000-0005-0000-0000-0000478E0000}"/>
    <cellStyle name="Percent 2 5 2 3 2 4 3" xfId="7878" xr:uid="{00000000-0005-0000-0000-0000488E0000}"/>
    <cellStyle name="Percent 2 5 2 3 2 5" xfId="7879" xr:uid="{00000000-0005-0000-0000-0000498E0000}"/>
    <cellStyle name="Percent 2 5 2 3 2 5 2" xfId="7880" xr:uid="{00000000-0005-0000-0000-00004A8E0000}"/>
    <cellStyle name="Percent 2 5 2 3 2 6" xfId="7881" xr:uid="{00000000-0005-0000-0000-00004B8E0000}"/>
    <cellStyle name="Percent 2 5 2 3 2 6 2" xfId="7882" xr:uid="{00000000-0005-0000-0000-00004C8E0000}"/>
    <cellStyle name="Percent 2 5 2 3 2 7" xfId="7883" xr:uid="{00000000-0005-0000-0000-00004D8E0000}"/>
    <cellStyle name="Percent 2 5 2 3 3" xfId="7884" xr:uid="{00000000-0005-0000-0000-00004E8E0000}"/>
    <cellStyle name="Percent 2 5 2 3 3 2" xfId="7885" xr:uid="{00000000-0005-0000-0000-00004F8E0000}"/>
    <cellStyle name="Percent 2 5 2 3 3 2 2" xfId="7886" xr:uid="{00000000-0005-0000-0000-0000508E0000}"/>
    <cellStyle name="Percent 2 5 2 3 3 2 3" xfId="7887" xr:uid="{00000000-0005-0000-0000-0000518E0000}"/>
    <cellStyle name="Percent 2 5 2 3 3 3" xfId="7888" xr:uid="{00000000-0005-0000-0000-0000528E0000}"/>
    <cellStyle name="Percent 2 5 2 3 3 3 2" xfId="7889" xr:uid="{00000000-0005-0000-0000-0000538E0000}"/>
    <cellStyle name="Percent 2 5 2 3 3 4" xfId="7890" xr:uid="{00000000-0005-0000-0000-0000548E0000}"/>
    <cellStyle name="Percent 2 5 2 3 3 4 2" xfId="7891" xr:uid="{00000000-0005-0000-0000-0000558E0000}"/>
    <cellStyle name="Percent 2 5 2 3 3 5" xfId="7892" xr:uid="{00000000-0005-0000-0000-0000568E0000}"/>
    <cellStyle name="Percent 2 5 2 3 4" xfId="7893" xr:uid="{00000000-0005-0000-0000-0000578E0000}"/>
    <cellStyle name="Percent 2 5 2 3 4 2" xfId="7894" xr:uid="{00000000-0005-0000-0000-0000588E0000}"/>
    <cellStyle name="Percent 2 5 2 3 4 2 2" xfId="7895" xr:uid="{00000000-0005-0000-0000-0000598E0000}"/>
    <cellStyle name="Percent 2 5 2 3 4 3" xfId="7896" xr:uid="{00000000-0005-0000-0000-00005A8E0000}"/>
    <cellStyle name="Percent 2 5 2 3 4 3 2" xfId="7897" xr:uid="{00000000-0005-0000-0000-00005B8E0000}"/>
    <cellStyle name="Percent 2 5 2 3 4 4" xfId="7898" xr:uid="{00000000-0005-0000-0000-00005C8E0000}"/>
    <cellStyle name="Percent 2 5 2 3 5" xfId="7899" xr:uid="{00000000-0005-0000-0000-00005D8E0000}"/>
    <cellStyle name="Percent 2 5 2 3 5 2" xfId="7900" xr:uid="{00000000-0005-0000-0000-00005E8E0000}"/>
    <cellStyle name="Percent 2 5 2 3 5 3" xfId="7901" xr:uid="{00000000-0005-0000-0000-00005F8E0000}"/>
    <cellStyle name="Percent 2 5 2 3 6" xfId="7902" xr:uid="{00000000-0005-0000-0000-0000608E0000}"/>
    <cellStyle name="Percent 2 5 2 3 6 2" xfId="7903" xr:uid="{00000000-0005-0000-0000-0000618E0000}"/>
    <cellStyle name="Percent 2 5 2 3 7" xfId="7904" xr:uid="{00000000-0005-0000-0000-0000628E0000}"/>
    <cellStyle name="Percent 2 5 2 3 7 2" xfId="7905" xr:uid="{00000000-0005-0000-0000-0000638E0000}"/>
    <cellStyle name="Percent 2 5 2 3 8" xfId="7906" xr:uid="{00000000-0005-0000-0000-0000648E0000}"/>
    <cellStyle name="Percent 2 5 2 4" xfId="7907" xr:uid="{00000000-0005-0000-0000-0000658E0000}"/>
    <cellStyle name="Percent 2 5 2 4 2" xfId="7908" xr:uid="{00000000-0005-0000-0000-0000668E0000}"/>
    <cellStyle name="Percent 2 5 2 4 2 2" xfId="7909" xr:uid="{00000000-0005-0000-0000-0000678E0000}"/>
    <cellStyle name="Percent 2 5 2 4 2 2 2" xfId="7910" xr:uid="{00000000-0005-0000-0000-0000688E0000}"/>
    <cellStyle name="Percent 2 5 2 4 2 2 3" xfId="7911" xr:uid="{00000000-0005-0000-0000-0000698E0000}"/>
    <cellStyle name="Percent 2 5 2 4 2 3" xfId="7912" xr:uid="{00000000-0005-0000-0000-00006A8E0000}"/>
    <cellStyle name="Percent 2 5 2 4 2 3 2" xfId="7913" xr:uid="{00000000-0005-0000-0000-00006B8E0000}"/>
    <cellStyle name="Percent 2 5 2 4 2 4" xfId="7914" xr:uid="{00000000-0005-0000-0000-00006C8E0000}"/>
    <cellStyle name="Percent 2 5 2 4 2 4 2" xfId="7915" xr:uid="{00000000-0005-0000-0000-00006D8E0000}"/>
    <cellStyle name="Percent 2 5 2 4 2 5" xfId="7916" xr:uid="{00000000-0005-0000-0000-00006E8E0000}"/>
    <cellStyle name="Percent 2 5 2 4 3" xfId="7917" xr:uid="{00000000-0005-0000-0000-00006F8E0000}"/>
    <cellStyle name="Percent 2 5 2 4 3 2" xfId="7918" xr:uid="{00000000-0005-0000-0000-0000708E0000}"/>
    <cellStyle name="Percent 2 5 2 4 3 2 2" xfId="7919" xr:uid="{00000000-0005-0000-0000-0000718E0000}"/>
    <cellStyle name="Percent 2 5 2 4 3 3" xfId="7920" xr:uid="{00000000-0005-0000-0000-0000728E0000}"/>
    <cellStyle name="Percent 2 5 2 4 3 3 2" xfId="7921" xr:uid="{00000000-0005-0000-0000-0000738E0000}"/>
    <cellStyle name="Percent 2 5 2 4 3 4" xfId="7922" xr:uid="{00000000-0005-0000-0000-0000748E0000}"/>
    <cellStyle name="Percent 2 5 2 4 4" xfId="7923" xr:uid="{00000000-0005-0000-0000-0000758E0000}"/>
    <cellStyle name="Percent 2 5 2 4 4 2" xfId="7924" xr:uid="{00000000-0005-0000-0000-0000768E0000}"/>
    <cellStyle name="Percent 2 5 2 4 4 3" xfId="7925" xr:uid="{00000000-0005-0000-0000-0000778E0000}"/>
    <cellStyle name="Percent 2 5 2 4 5" xfId="7926" xr:uid="{00000000-0005-0000-0000-0000788E0000}"/>
    <cellStyle name="Percent 2 5 2 4 5 2" xfId="7927" xr:uid="{00000000-0005-0000-0000-0000798E0000}"/>
    <cellStyle name="Percent 2 5 2 4 6" xfId="7928" xr:uid="{00000000-0005-0000-0000-00007A8E0000}"/>
    <cellStyle name="Percent 2 5 2 4 6 2" xfId="7929" xr:uid="{00000000-0005-0000-0000-00007B8E0000}"/>
    <cellStyle name="Percent 2 5 2 4 7" xfId="7930" xr:uid="{00000000-0005-0000-0000-00007C8E0000}"/>
    <cellStyle name="Percent 2 5 2 5" xfId="7931" xr:uid="{00000000-0005-0000-0000-00007D8E0000}"/>
    <cellStyle name="Percent 2 5 2 5 2" xfId="7932" xr:uid="{00000000-0005-0000-0000-00007E8E0000}"/>
    <cellStyle name="Percent 2 5 2 5 2 2" xfId="7933" xr:uid="{00000000-0005-0000-0000-00007F8E0000}"/>
    <cellStyle name="Percent 2 5 2 5 2 2 2" xfId="7934" xr:uid="{00000000-0005-0000-0000-0000808E0000}"/>
    <cellStyle name="Percent 2 5 2 5 2 2 3" xfId="7935" xr:uid="{00000000-0005-0000-0000-0000818E0000}"/>
    <cellStyle name="Percent 2 5 2 5 2 3" xfId="7936" xr:uid="{00000000-0005-0000-0000-0000828E0000}"/>
    <cellStyle name="Percent 2 5 2 5 2 3 2" xfId="7937" xr:uid="{00000000-0005-0000-0000-0000838E0000}"/>
    <cellStyle name="Percent 2 5 2 5 2 4" xfId="7938" xr:uid="{00000000-0005-0000-0000-0000848E0000}"/>
    <cellStyle name="Percent 2 5 2 5 2 4 2" xfId="7939" xr:uid="{00000000-0005-0000-0000-0000858E0000}"/>
    <cellStyle name="Percent 2 5 2 5 2 5" xfId="7940" xr:uid="{00000000-0005-0000-0000-0000868E0000}"/>
    <cellStyle name="Percent 2 5 2 5 3" xfId="7941" xr:uid="{00000000-0005-0000-0000-0000878E0000}"/>
    <cellStyle name="Percent 2 5 2 5 3 2" xfId="7942" xr:uid="{00000000-0005-0000-0000-0000888E0000}"/>
    <cellStyle name="Percent 2 5 2 5 3 2 2" xfId="7943" xr:uid="{00000000-0005-0000-0000-0000898E0000}"/>
    <cellStyle name="Percent 2 5 2 5 3 3" xfId="7944" xr:uid="{00000000-0005-0000-0000-00008A8E0000}"/>
    <cellStyle name="Percent 2 5 2 5 3 3 2" xfId="7945" xr:uid="{00000000-0005-0000-0000-00008B8E0000}"/>
    <cellStyle name="Percent 2 5 2 5 3 4" xfId="7946" xr:uid="{00000000-0005-0000-0000-00008C8E0000}"/>
    <cellStyle name="Percent 2 5 2 5 4" xfId="7947" xr:uid="{00000000-0005-0000-0000-00008D8E0000}"/>
    <cellStyle name="Percent 2 5 2 5 4 2" xfId="7948" xr:uid="{00000000-0005-0000-0000-00008E8E0000}"/>
    <cellStyle name="Percent 2 5 2 5 4 3" xfId="7949" xr:uid="{00000000-0005-0000-0000-00008F8E0000}"/>
    <cellStyle name="Percent 2 5 2 5 5" xfId="7950" xr:uid="{00000000-0005-0000-0000-0000908E0000}"/>
    <cellStyle name="Percent 2 5 2 5 5 2" xfId="7951" xr:uid="{00000000-0005-0000-0000-0000918E0000}"/>
    <cellStyle name="Percent 2 5 2 5 6" xfId="7952" xr:uid="{00000000-0005-0000-0000-0000928E0000}"/>
    <cellStyle name="Percent 2 5 2 5 6 2" xfId="7953" xr:uid="{00000000-0005-0000-0000-0000938E0000}"/>
    <cellStyle name="Percent 2 5 2 5 7" xfId="7954" xr:uid="{00000000-0005-0000-0000-0000948E0000}"/>
    <cellStyle name="Percent 2 5 2 6" xfId="7955" xr:uid="{00000000-0005-0000-0000-0000958E0000}"/>
    <cellStyle name="Percent 2 5 2 6 2" xfId="7956" xr:uid="{00000000-0005-0000-0000-0000968E0000}"/>
    <cellStyle name="Percent 2 5 2 6 2 2" xfId="7957" xr:uid="{00000000-0005-0000-0000-0000978E0000}"/>
    <cellStyle name="Percent 2 5 2 6 2 2 2" xfId="7958" xr:uid="{00000000-0005-0000-0000-0000988E0000}"/>
    <cellStyle name="Percent 2 5 2 6 2 3" xfId="7959" xr:uid="{00000000-0005-0000-0000-0000998E0000}"/>
    <cellStyle name="Percent 2 5 2 6 2 3 2" xfId="7960" xr:uid="{00000000-0005-0000-0000-00009A8E0000}"/>
    <cellStyle name="Percent 2 5 2 6 2 4" xfId="7961" xr:uid="{00000000-0005-0000-0000-00009B8E0000}"/>
    <cellStyle name="Percent 2 5 2 6 3" xfId="7962" xr:uid="{00000000-0005-0000-0000-00009C8E0000}"/>
    <cellStyle name="Percent 2 5 2 6 3 2" xfId="7963" xr:uid="{00000000-0005-0000-0000-00009D8E0000}"/>
    <cellStyle name="Percent 2 5 2 6 3 3" xfId="7964" xr:uid="{00000000-0005-0000-0000-00009E8E0000}"/>
    <cellStyle name="Percent 2 5 2 6 4" xfId="7965" xr:uid="{00000000-0005-0000-0000-00009F8E0000}"/>
    <cellStyle name="Percent 2 5 2 6 4 2" xfId="7966" xr:uid="{00000000-0005-0000-0000-0000A08E0000}"/>
    <cellStyle name="Percent 2 5 2 6 5" xfId="7967" xr:uid="{00000000-0005-0000-0000-0000A18E0000}"/>
    <cellStyle name="Percent 2 5 2 6 5 2" xfId="7968" xr:uid="{00000000-0005-0000-0000-0000A28E0000}"/>
    <cellStyle name="Percent 2 5 2 6 6" xfId="7969" xr:uid="{00000000-0005-0000-0000-0000A38E0000}"/>
    <cellStyle name="Percent 2 5 2 7" xfId="7970" xr:uid="{00000000-0005-0000-0000-0000A48E0000}"/>
    <cellStyle name="Percent 2 5 2 7 2" xfId="7971" xr:uid="{00000000-0005-0000-0000-0000A58E0000}"/>
    <cellStyle name="Percent 2 5 2 7 2 2" xfId="7972" xr:uid="{00000000-0005-0000-0000-0000A68E0000}"/>
    <cellStyle name="Percent 2 5 2 7 3" xfId="7973" xr:uid="{00000000-0005-0000-0000-0000A78E0000}"/>
    <cellStyle name="Percent 2 5 2 7 3 2" xfId="7974" xr:uid="{00000000-0005-0000-0000-0000A88E0000}"/>
    <cellStyle name="Percent 2 5 2 7 4" xfId="7975" xr:uid="{00000000-0005-0000-0000-0000A98E0000}"/>
    <cellStyle name="Percent 2 5 2 8" xfId="7976" xr:uid="{00000000-0005-0000-0000-0000AA8E0000}"/>
    <cellStyle name="Percent 2 5 2 8 2" xfId="7977" xr:uid="{00000000-0005-0000-0000-0000AB8E0000}"/>
    <cellStyle name="Percent 2 5 2 8 2 2" xfId="7978" xr:uid="{00000000-0005-0000-0000-0000AC8E0000}"/>
    <cellStyle name="Percent 2 5 2 8 3" xfId="7979" xr:uid="{00000000-0005-0000-0000-0000AD8E0000}"/>
    <cellStyle name="Percent 2 5 2 8 3 2" xfId="7980" xr:uid="{00000000-0005-0000-0000-0000AE8E0000}"/>
    <cellStyle name="Percent 2 5 2 8 4" xfId="7981" xr:uid="{00000000-0005-0000-0000-0000AF8E0000}"/>
    <cellStyle name="Percent 2 5 2 9" xfId="7982" xr:uid="{00000000-0005-0000-0000-0000B08E0000}"/>
    <cellStyle name="Percent 2 5 2 9 2" xfId="7983" xr:uid="{00000000-0005-0000-0000-0000B18E0000}"/>
    <cellStyle name="Percent 2 5 2 9 3" xfId="7984" xr:uid="{00000000-0005-0000-0000-0000B28E0000}"/>
    <cellStyle name="Percent 2 5 3" xfId="7985" xr:uid="{00000000-0005-0000-0000-0000B38E0000}"/>
    <cellStyle name="Percent 2 5 3 10" xfId="7986" xr:uid="{00000000-0005-0000-0000-0000B48E0000}"/>
    <cellStyle name="Percent 2 5 3 10 2" xfId="7987" xr:uid="{00000000-0005-0000-0000-0000B58E0000}"/>
    <cellStyle name="Percent 2 5 3 11" xfId="7988" xr:uid="{00000000-0005-0000-0000-0000B68E0000}"/>
    <cellStyle name="Percent 2 5 3 2" xfId="7989" xr:uid="{00000000-0005-0000-0000-0000B78E0000}"/>
    <cellStyle name="Percent 2 5 3 2 2" xfId="7990" xr:uid="{00000000-0005-0000-0000-0000B88E0000}"/>
    <cellStyle name="Percent 2 5 3 2 2 2" xfId="7991" xr:uid="{00000000-0005-0000-0000-0000B98E0000}"/>
    <cellStyle name="Percent 2 5 3 2 2 2 2" xfId="7992" xr:uid="{00000000-0005-0000-0000-0000BA8E0000}"/>
    <cellStyle name="Percent 2 5 3 2 2 2 2 2" xfId="7993" xr:uid="{00000000-0005-0000-0000-0000BB8E0000}"/>
    <cellStyle name="Percent 2 5 3 2 2 2 2 3" xfId="7994" xr:uid="{00000000-0005-0000-0000-0000BC8E0000}"/>
    <cellStyle name="Percent 2 5 3 2 2 2 3" xfId="7995" xr:uid="{00000000-0005-0000-0000-0000BD8E0000}"/>
    <cellStyle name="Percent 2 5 3 2 2 2 3 2" xfId="7996" xr:uid="{00000000-0005-0000-0000-0000BE8E0000}"/>
    <cellStyle name="Percent 2 5 3 2 2 2 4" xfId="7997" xr:uid="{00000000-0005-0000-0000-0000BF8E0000}"/>
    <cellStyle name="Percent 2 5 3 2 2 2 4 2" xfId="7998" xr:uid="{00000000-0005-0000-0000-0000C08E0000}"/>
    <cellStyle name="Percent 2 5 3 2 2 2 5" xfId="7999" xr:uid="{00000000-0005-0000-0000-0000C18E0000}"/>
    <cellStyle name="Percent 2 5 3 2 2 3" xfId="8000" xr:uid="{00000000-0005-0000-0000-0000C28E0000}"/>
    <cellStyle name="Percent 2 5 3 2 2 3 2" xfId="8001" xr:uid="{00000000-0005-0000-0000-0000C38E0000}"/>
    <cellStyle name="Percent 2 5 3 2 2 3 2 2" xfId="8002" xr:uid="{00000000-0005-0000-0000-0000C48E0000}"/>
    <cellStyle name="Percent 2 5 3 2 2 3 3" xfId="8003" xr:uid="{00000000-0005-0000-0000-0000C58E0000}"/>
    <cellStyle name="Percent 2 5 3 2 2 3 3 2" xfId="8004" xr:uid="{00000000-0005-0000-0000-0000C68E0000}"/>
    <cellStyle name="Percent 2 5 3 2 2 3 4" xfId="8005" xr:uid="{00000000-0005-0000-0000-0000C78E0000}"/>
    <cellStyle name="Percent 2 5 3 2 2 4" xfId="8006" xr:uid="{00000000-0005-0000-0000-0000C88E0000}"/>
    <cellStyle name="Percent 2 5 3 2 2 4 2" xfId="8007" xr:uid="{00000000-0005-0000-0000-0000C98E0000}"/>
    <cellStyle name="Percent 2 5 3 2 2 4 3" xfId="8008" xr:uid="{00000000-0005-0000-0000-0000CA8E0000}"/>
    <cellStyle name="Percent 2 5 3 2 2 5" xfId="8009" xr:uid="{00000000-0005-0000-0000-0000CB8E0000}"/>
    <cellStyle name="Percent 2 5 3 2 2 5 2" xfId="8010" xr:uid="{00000000-0005-0000-0000-0000CC8E0000}"/>
    <cellStyle name="Percent 2 5 3 2 2 6" xfId="8011" xr:uid="{00000000-0005-0000-0000-0000CD8E0000}"/>
    <cellStyle name="Percent 2 5 3 2 2 6 2" xfId="8012" xr:uid="{00000000-0005-0000-0000-0000CE8E0000}"/>
    <cellStyle name="Percent 2 5 3 2 2 7" xfId="8013" xr:uid="{00000000-0005-0000-0000-0000CF8E0000}"/>
    <cellStyle name="Percent 2 5 3 2 3" xfId="8014" xr:uid="{00000000-0005-0000-0000-0000D08E0000}"/>
    <cellStyle name="Percent 2 5 3 2 3 2" xfId="8015" xr:uid="{00000000-0005-0000-0000-0000D18E0000}"/>
    <cellStyle name="Percent 2 5 3 2 3 2 2" xfId="8016" xr:uid="{00000000-0005-0000-0000-0000D28E0000}"/>
    <cellStyle name="Percent 2 5 3 2 3 2 3" xfId="8017" xr:uid="{00000000-0005-0000-0000-0000D38E0000}"/>
    <cellStyle name="Percent 2 5 3 2 3 3" xfId="8018" xr:uid="{00000000-0005-0000-0000-0000D48E0000}"/>
    <cellStyle name="Percent 2 5 3 2 3 3 2" xfId="8019" xr:uid="{00000000-0005-0000-0000-0000D58E0000}"/>
    <cellStyle name="Percent 2 5 3 2 3 4" xfId="8020" xr:uid="{00000000-0005-0000-0000-0000D68E0000}"/>
    <cellStyle name="Percent 2 5 3 2 3 4 2" xfId="8021" xr:uid="{00000000-0005-0000-0000-0000D78E0000}"/>
    <cellStyle name="Percent 2 5 3 2 3 5" xfId="8022" xr:uid="{00000000-0005-0000-0000-0000D88E0000}"/>
    <cellStyle name="Percent 2 5 3 2 4" xfId="8023" xr:uid="{00000000-0005-0000-0000-0000D98E0000}"/>
    <cellStyle name="Percent 2 5 3 2 4 2" xfId="8024" xr:uid="{00000000-0005-0000-0000-0000DA8E0000}"/>
    <cellStyle name="Percent 2 5 3 2 4 2 2" xfId="8025" xr:uid="{00000000-0005-0000-0000-0000DB8E0000}"/>
    <cellStyle name="Percent 2 5 3 2 4 3" xfId="8026" xr:uid="{00000000-0005-0000-0000-0000DC8E0000}"/>
    <cellStyle name="Percent 2 5 3 2 4 3 2" xfId="8027" xr:uid="{00000000-0005-0000-0000-0000DD8E0000}"/>
    <cellStyle name="Percent 2 5 3 2 4 4" xfId="8028" xr:uid="{00000000-0005-0000-0000-0000DE8E0000}"/>
    <cellStyle name="Percent 2 5 3 2 5" xfId="8029" xr:uid="{00000000-0005-0000-0000-0000DF8E0000}"/>
    <cellStyle name="Percent 2 5 3 2 5 2" xfId="8030" xr:uid="{00000000-0005-0000-0000-0000E08E0000}"/>
    <cellStyle name="Percent 2 5 3 2 5 3" xfId="8031" xr:uid="{00000000-0005-0000-0000-0000E18E0000}"/>
    <cellStyle name="Percent 2 5 3 2 6" xfId="8032" xr:uid="{00000000-0005-0000-0000-0000E28E0000}"/>
    <cellStyle name="Percent 2 5 3 2 6 2" xfId="8033" xr:uid="{00000000-0005-0000-0000-0000E38E0000}"/>
    <cellStyle name="Percent 2 5 3 2 7" xfId="8034" xr:uid="{00000000-0005-0000-0000-0000E48E0000}"/>
    <cellStyle name="Percent 2 5 3 2 7 2" xfId="8035" xr:uid="{00000000-0005-0000-0000-0000E58E0000}"/>
    <cellStyle name="Percent 2 5 3 2 8" xfId="8036" xr:uid="{00000000-0005-0000-0000-0000E68E0000}"/>
    <cellStyle name="Percent 2 5 3 3" xfId="8037" xr:uid="{00000000-0005-0000-0000-0000E78E0000}"/>
    <cellStyle name="Percent 2 5 3 3 2" xfId="8038" xr:uid="{00000000-0005-0000-0000-0000E88E0000}"/>
    <cellStyle name="Percent 2 5 3 3 2 2" xfId="8039" xr:uid="{00000000-0005-0000-0000-0000E98E0000}"/>
    <cellStyle name="Percent 2 5 3 3 2 2 2" xfId="8040" xr:uid="{00000000-0005-0000-0000-0000EA8E0000}"/>
    <cellStyle name="Percent 2 5 3 3 2 2 3" xfId="8041" xr:uid="{00000000-0005-0000-0000-0000EB8E0000}"/>
    <cellStyle name="Percent 2 5 3 3 2 3" xfId="8042" xr:uid="{00000000-0005-0000-0000-0000EC8E0000}"/>
    <cellStyle name="Percent 2 5 3 3 2 3 2" xfId="8043" xr:uid="{00000000-0005-0000-0000-0000ED8E0000}"/>
    <cellStyle name="Percent 2 5 3 3 2 4" xfId="8044" xr:uid="{00000000-0005-0000-0000-0000EE8E0000}"/>
    <cellStyle name="Percent 2 5 3 3 2 4 2" xfId="8045" xr:uid="{00000000-0005-0000-0000-0000EF8E0000}"/>
    <cellStyle name="Percent 2 5 3 3 2 5" xfId="8046" xr:uid="{00000000-0005-0000-0000-0000F08E0000}"/>
    <cellStyle name="Percent 2 5 3 3 3" xfId="8047" xr:uid="{00000000-0005-0000-0000-0000F18E0000}"/>
    <cellStyle name="Percent 2 5 3 3 3 2" xfId="8048" xr:uid="{00000000-0005-0000-0000-0000F28E0000}"/>
    <cellStyle name="Percent 2 5 3 3 3 2 2" xfId="8049" xr:uid="{00000000-0005-0000-0000-0000F38E0000}"/>
    <cellStyle name="Percent 2 5 3 3 3 3" xfId="8050" xr:uid="{00000000-0005-0000-0000-0000F48E0000}"/>
    <cellStyle name="Percent 2 5 3 3 3 3 2" xfId="8051" xr:uid="{00000000-0005-0000-0000-0000F58E0000}"/>
    <cellStyle name="Percent 2 5 3 3 3 4" xfId="8052" xr:uid="{00000000-0005-0000-0000-0000F68E0000}"/>
    <cellStyle name="Percent 2 5 3 3 4" xfId="8053" xr:uid="{00000000-0005-0000-0000-0000F78E0000}"/>
    <cellStyle name="Percent 2 5 3 3 4 2" xfId="8054" xr:uid="{00000000-0005-0000-0000-0000F88E0000}"/>
    <cellStyle name="Percent 2 5 3 3 4 3" xfId="8055" xr:uid="{00000000-0005-0000-0000-0000F98E0000}"/>
    <cellStyle name="Percent 2 5 3 3 5" xfId="8056" xr:uid="{00000000-0005-0000-0000-0000FA8E0000}"/>
    <cellStyle name="Percent 2 5 3 3 5 2" xfId="8057" xr:uid="{00000000-0005-0000-0000-0000FB8E0000}"/>
    <cellStyle name="Percent 2 5 3 3 6" xfId="8058" xr:uid="{00000000-0005-0000-0000-0000FC8E0000}"/>
    <cellStyle name="Percent 2 5 3 3 6 2" xfId="8059" xr:uid="{00000000-0005-0000-0000-0000FD8E0000}"/>
    <cellStyle name="Percent 2 5 3 3 7" xfId="8060" xr:uid="{00000000-0005-0000-0000-0000FE8E0000}"/>
    <cellStyle name="Percent 2 5 3 4" xfId="8061" xr:uid="{00000000-0005-0000-0000-0000FF8E0000}"/>
    <cellStyle name="Percent 2 5 3 4 2" xfId="8062" xr:uid="{00000000-0005-0000-0000-0000008F0000}"/>
    <cellStyle name="Percent 2 5 3 4 2 2" xfId="8063" xr:uid="{00000000-0005-0000-0000-0000018F0000}"/>
    <cellStyle name="Percent 2 5 3 4 2 2 2" xfId="8064" xr:uid="{00000000-0005-0000-0000-0000028F0000}"/>
    <cellStyle name="Percent 2 5 3 4 2 2 3" xfId="8065" xr:uid="{00000000-0005-0000-0000-0000038F0000}"/>
    <cellStyle name="Percent 2 5 3 4 2 3" xfId="8066" xr:uid="{00000000-0005-0000-0000-0000048F0000}"/>
    <cellStyle name="Percent 2 5 3 4 2 3 2" xfId="8067" xr:uid="{00000000-0005-0000-0000-0000058F0000}"/>
    <cellStyle name="Percent 2 5 3 4 2 4" xfId="8068" xr:uid="{00000000-0005-0000-0000-0000068F0000}"/>
    <cellStyle name="Percent 2 5 3 4 2 4 2" xfId="8069" xr:uid="{00000000-0005-0000-0000-0000078F0000}"/>
    <cellStyle name="Percent 2 5 3 4 2 5" xfId="8070" xr:uid="{00000000-0005-0000-0000-0000088F0000}"/>
    <cellStyle name="Percent 2 5 3 4 3" xfId="8071" xr:uid="{00000000-0005-0000-0000-0000098F0000}"/>
    <cellStyle name="Percent 2 5 3 4 3 2" xfId="8072" xr:uid="{00000000-0005-0000-0000-00000A8F0000}"/>
    <cellStyle name="Percent 2 5 3 4 3 2 2" xfId="8073" xr:uid="{00000000-0005-0000-0000-00000B8F0000}"/>
    <cellStyle name="Percent 2 5 3 4 3 3" xfId="8074" xr:uid="{00000000-0005-0000-0000-00000C8F0000}"/>
    <cellStyle name="Percent 2 5 3 4 3 3 2" xfId="8075" xr:uid="{00000000-0005-0000-0000-00000D8F0000}"/>
    <cellStyle name="Percent 2 5 3 4 3 4" xfId="8076" xr:uid="{00000000-0005-0000-0000-00000E8F0000}"/>
    <cellStyle name="Percent 2 5 3 4 4" xfId="8077" xr:uid="{00000000-0005-0000-0000-00000F8F0000}"/>
    <cellStyle name="Percent 2 5 3 4 4 2" xfId="8078" xr:uid="{00000000-0005-0000-0000-0000108F0000}"/>
    <cellStyle name="Percent 2 5 3 4 4 3" xfId="8079" xr:uid="{00000000-0005-0000-0000-0000118F0000}"/>
    <cellStyle name="Percent 2 5 3 4 5" xfId="8080" xr:uid="{00000000-0005-0000-0000-0000128F0000}"/>
    <cellStyle name="Percent 2 5 3 4 5 2" xfId="8081" xr:uid="{00000000-0005-0000-0000-0000138F0000}"/>
    <cellStyle name="Percent 2 5 3 4 6" xfId="8082" xr:uid="{00000000-0005-0000-0000-0000148F0000}"/>
    <cellStyle name="Percent 2 5 3 4 6 2" xfId="8083" xr:uid="{00000000-0005-0000-0000-0000158F0000}"/>
    <cellStyle name="Percent 2 5 3 4 7" xfId="8084" xr:uid="{00000000-0005-0000-0000-0000168F0000}"/>
    <cellStyle name="Percent 2 5 3 5" xfId="8085" xr:uid="{00000000-0005-0000-0000-0000178F0000}"/>
    <cellStyle name="Percent 2 5 3 5 2" xfId="8086" xr:uid="{00000000-0005-0000-0000-0000188F0000}"/>
    <cellStyle name="Percent 2 5 3 5 2 2" xfId="8087" xr:uid="{00000000-0005-0000-0000-0000198F0000}"/>
    <cellStyle name="Percent 2 5 3 5 2 2 2" xfId="8088" xr:uid="{00000000-0005-0000-0000-00001A8F0000}"/>
    <cellStyle name="Percent 2 5 3 5 2 3" xfId="8089" xr:uid="{00000000-0005-0000-0000-00001B8F0000}"/>
    <cellStyle name="Percent 2 5 3 5 2 3 2" xfId="8090" xr:uid="{00000000-0005-0000-0000-00001C8F0000}"/>
    <cellStyle name="Percent 2 5 3 5 2 4" xfId="8091" xr:uid="{00000000-0005-0000-0000-00001D8F0000}"/>
    <cellStyle name="Percent 2 5 3 5 3" xfId="8092" xr:uid="{00000000-0005-0000-0000-00001E8F0000}"/>
    <cellStyle name="Percent 2 5 3 5 3 2" xfId="8093" xr:uid="{00000000-0005-0000-0000-00001F8F0000}"/>
    <cellStyle name="Percent 2 5 3 5 3 3" xfId="8094" xr:uid="{00000000-0005-0000-0000-0000208F0000}"/>
    <cellStyle name="Percent 2 5 3 5 4" xfId="8095" xr:uid="{00000000-0005-0000-0000-0000218F0000}"/>
    <cellStyle name="Percent 2 5 3 5 4 2" xfId="8096" xr:uid="{00000000-0005-0000-0000-0000228F0000}"/>
    <cellStyle name="Percent 2 5 3 5 5" xfId="8097" xr:uid="{00000000-0005-0000-0000-0000238F0000}"/>
    <cellStyle name="Percent 2 5 3 5 5 2" xfId="8098" xr:uid="{00000000-0005-0000-0000-0000248F0000}"/>
    <cellStyle name="Percent 2 5 3 5 6" xfId="8099" xr:uid="{00000000-0005-0000-0000-0000258F0000}"/>
    <cellStyle name="Percent 2 5 3 6" xfId="8100" xr:uid="{00000000-0005-0000-0000-0000268F0000}"/>
    <cellStyle name="Percent 2 5 3 6 2" xfId="8101" xr:uid="{00000000-0005-0000-0000-0000278F0000}"/>
    <cellStyle name="Percent 2 5 3 6 2 2" xfId="8102" xr:uid="{00000000-0005-0000-0000-0000288F0000}"/>
    <cellStyle name="Percent 2 5 3 6 3" xfId="8103" xr:uid="{00000000-0005-0000-0000-0000298F0000}"/>
    <cellStyle name="Percent 2 5 3 6 3 2" xfId="8104" xr:uid="{00000000-0005-0000-0000-00002A8F0000}"/>
    <cellStyle name="Percent 2 5 3 6 4" xfId="8105" xr:uid="{00000000-0005-0000-0000-00002B8F0000}"/>
    <cellStyle name="Percent 2 5 3 7" xfId="8106" xr:uid="{00000000-0005-0000-0000-00002C8F0000}"/>
    <cellStyle name="Percent 2 5 3 7 2" xfId="8107" xr:uid="{00000000-0005-0000-0000-00002D8F0000}"/>
    <cellStyle name="Percent 2 5 3 7 2 2" xfId="8108" xr:uid="{00000000-0005-0000-0000-00002E8F0000}"/>
    <cellStyle name="Percent 2 5 3 7 3" xfId="8109" xr:uid="{00000000-0005-0000-0000-00002F8F0000}"/>
    <cellStyle name="Percent 2 5 3 7 3 2" xfId="8110" xr:uid="{00000000-0005-0000-0000-0000308F0000}"/>
    <cellStyle name="Percent 2 5 3 7 4" xfId="8111" xr:uid="{00000000-0005-0000-0000-0000318F0000}"/>
    <cellStyle name="Percent 2 5 3 8" xfId="8112" xr:uid="{00000000-0005-0000-0000-0000328F0000}"/>
    <cellStyle name="Percent 2 5 3 8 2" xfId="8113" xr:uid="{00000000-0005-0000-0000-0000338F0000}"/>
    <cellStyle name="Percent 2 5 3 8 3" xfId="8114" xr:uid="{00000000-0005-0000-0000-0000348F0000}"/>
    <cellStyle name="Percent 2 5 3 9" xfId="8115" xr:uid="{00000000-0005-0000-0000-0000358F0000}"/>
    <cellStyle name="Percent 2 5 3 9 2" xfId="8116" xr:uid="{00000000-0005-0000-0000-0000368F0000}"/>
    <cellStyle name="Percent 2 5 4" xfId="8117" xr:uid="{00000000-0005-0000-0000-0000378F0000}"/>
    <cellStyle name="Percent 2 5 4 10" xfId="8118" xr:uid="{00000000-0005-0000-0000-0000388F0000}"/>
    <cellStyle name="Percent 2 5 4 2" xfId="8119" xr:uid="{00000000-0005-0000-0000-0000398F0000}"/>
    <cellStyle name="Percent 2 5 4 2 2" xfId="8120" xr:uid="{00000000-0005-0000-0000-00003A8F0000}"/>
    <cellStyle name="Percent 2 5 4 2 2 2" xfId="8121" xr:uid="{00000000-0005-0000-0000-00003B8F0000}"/>
    <cellStyle name="Percent 2 5 4 2 2 2 2" xfId="8122" xr:uid="{00000000-0005-0000-0000-00003C8F0000}"/>
    <cellStyle name="Percent 2 5 4 2 2 2 3" xfId="8123" xr:uid="{00000000-0005-0000-0000-00003D8F0000}"/>
    <cellStyle name="Percent 2 5 4 2 2 3" xfId="8124" xr:uid="{00000000-0005-0000-0000-00003E8F0000}"/>
    <cellStyle name="Percent 2 5 4 2 2 3 2" xfId="8125" xr:uid="{00000000-0005-0000-0000-00003F8F0000}"/>
    <cellStyle name="Percent 2 5 4 2 2 4" xfId="8126" xr:uid="{00000000-0005-0000-0000-0000408F0000}"/>
    <cellStyle name="Percent 2 5 4 2 2 4 2" xfId="8127" xr:uid="{00000000-0005-0000-0000-0000418F0000}"/>
    <cellStyle name="Percent 2 5 4 2 2 5" xfId="8128" xr:uid="{00000000-0005-0000-0000-0000428F0000}"/>
    <cellStyle name="Percent 2 5 4 2 3" xfId="8129" xr:uid="{00000000-0005-0000-0000-0000438F0000}"/>
    <cellStyle name="Percent 2 5 4 2 3 2" xfId="8130" xr:uid="{00000000-0005-0000-0000-0000448F0000}"/>
    <cellStyle name="Percent 2 5 4 2 3 2 2" xfId="8131" xr:uid="{00000000-0005-0000-0000-0000458F0000}"/>
    <cellStyle name="Percent 2 5 4 2 3 3" xfId="8132" xr:uid="{00000000-0005-0000-0000-0000468F0000}"/>
    <cellStyle name="Percent 2 5 4 2 3 3 2" xfId="8133" xr:uid="{00000000-0005-0000-0000-0000478F0000}"/>
    <cellStyle name="Percent 2 5 4 2 3 4" xfId="8134" xr:uid="{00000000-0005-0000-0000-0000488F0000}"/>
    <cellStyle name="Percent 2 5 4 2 4" xfId="8135" xr:uid="{00000000-0005-0000-0000-0000498F0000}"/>
    <cellStyle name="Percent 2 5 4 2 4 2" xfId="8136" xr:uid="{00000000-0005-0000-0000-00004A8F0000}"/>
    <cellStyle name="Percent 2 5 4 2 4 3" xfId="8137" xr:uid="{00000000-0005-0000-0000-00004B8F0000}"/>
    <cellStyle name="Percent 2 5 4 2 5" xfId="8138" xr:uid="{00000000-0005-0000-0000-00004C8F0000}"/>
    <cellStyle name="Percent 2 5 4 2 5 2" xfId="8139" xr:uid="{00000000-0005-0000-0000-00004D8F0000}"/>
    <cellStyle name="Percent 2 5 4 2 6" xfId="8140" xr:uid="{00000000-0005-0000-0000-00004E8F0000}"/>
    <cellStyle name="Percent 2 5 4 2 6 2" xfId="8141" xr:uid="{00000000-0005-0000-0000-00004F8F0000}"/>
    <cellStyle name="Percent 2 5 4 2 7" xfId="8142" xr:uid="{00000000-0005-0000-0000-0000508F0000}"/>
    <cellStyle name="Percent 2 5 4 3" xfId="8143" xr:uid="{00000000-0005-0000-0000-0000518F0000}"/>
    <cellStyle name="Percent 2 5 4 3 2" xfId="8144" xr:uid="{00000000-0005-0000-0000-0000528F0000}"/>
    <cellStyle name="Percent 2 5 4 3 2 2" xfId="8145" xr:uid="{00000000-0005-0000-0000-0000538F0000}"/>
    <cellStyle name="Percent 2 5 4 3 2 2 2" xfId="8146" xr:uid="{00000000-0005-0000-0000-0000548F0000}"/>
    <cellStyle name="Percent 2 5 4 3 2 2 3" xfId="8147" xr:uid="{00000000-0005-0000-0000-0000558F0000}"/>
    <cellStyle name="Percent 2 5 4 3 2 3" xfId="8148" xr:uid="{00000000-0005-0000-0000-0000568F0000}"/>
    <cellStyle name="Percent 2 5 4 3 2 3 2" xfId="8149" xr:uid="{00000000-0005-0000-0000-0000578F0000}"/>
    <cellStyle name="Percent 2 5 4 3 2 4" xfId="8150" xr:uid="{00000000-0005-0000-0000-0000588F0000}"/>
    <cellStyle name="Percent 2 5 4 3 2 4 2" xfId="8151" xr:uid="{00000000-0005-0000-0000-0000598F0000}"/>
    <cellStyle name="Percent 2 5 4 3 2 5" xfId="8152" xr:uid="{00000000-0005-0000-0000-00005A8F0000}"/>
    <cellStyle name="Percent 2 5 4 3 3" xfId="8153" xr:uid="{00000000-0005-0000-0000-00005B8F0000}"/>
    <cellStyle name="Percent 2 5 4 3 3 2" xfId="8154" xr:uid="{00000000-0005-0000-0000-00005C8F0000}"/>
    <cellStyle name="Percent 2 5 4 3 3 2 2" xfId="8155" xr:uid="{00000000-0005-0000-0000-00005D8F0000}"/>
    <cellStyle name="Percent 2 5 4 3 3 3" xfId="8156" xr:uid="{00000000-0005-0000-0000-00005E8F0000}"/>
    <cellStyle name="Percent 2 5 4 3 3 3 2" xfId="8157" xr:uid="{00000000-0005-0000-0000-00005F8F0000}"/>
    <cellStyle name="Percent 2 5 4 3 3 4" xfId="8158" xr:uid="{00000000-0005-0000-0000-0000608F0000}"/>
    <cellStyle name="Percent 2 5 4 3 4" xfId="8159" xr:uid="{00000000-0005-0000-0000-0000618F0000}"/>
    <cellStyle name="Percent 2 5 4 3 4 2" xfId="8160" xr:uid="{00000000-0005-0000-0000-0000628F0000}"/>
    <cellStyle name="Percent 2 5 4 3 4 3" xfId="8161" xr:uid="{00000000-0005-0000-0000-0000638F0000}"/>
    <cellStyle name="Percent 2 5 4 3 5" xfId="8162" xr:uid="{00000000-0005-0000-0000-0000648F0000}"/>
    <cellStyle name="Percent 2 5 4 3 5 2" xfId="8163" xr:uid="{00000000-0005-0000-0000-0000658F0000}"/>
    <cellStyle name="Percent 2 5 4 3 6" xfId="8164" xr:uid="{00000000-0005-0000-0000-0000668F0000}"/>
    <cellStyle name="Percent 2 5 4 3 6 2" xfId="8165" xr:uid="{00000000-0005-0000-0000-0000678F0000}"/>
    <cellStyle name="Percent 2 5 4 3 7" xfId="8166" xr:uid="{00000000-0005-0000-0000-0000688F0000}"/>
    <cellStyle name="Percent 2 5 4 4" xfId="8167" xr:uid="{00000000-0005-0000-0000-0000698F0000}"/>
    <cellStyle name="Percent 2 5 4 4 2" xfId="8168" xr:uid="{00000000-0005-0000-0000-00006A8F0000}"/>
    <cellStyle name="Percent 2 5 4 4 2 2" xfId="8169" xr:uid="{00000000-0005-0000-0000-00006B8F0000}"/>
    <cellStyle name="Percent 2 5 4 4 2 2 2" xfId="8170" xr:uid="{00000000-0005-0000-0000-00006C8F0000}"/>
    <cellStyle name="Percent 2 5 4 4 2 3" xfId="8171" xr:uid="{00000000-0005-0000-0000-00006D8F0000}"/>
    <cellStyle name="Percent 2 5 4 4 2 3 2" xfId="8172" xr:uid="{00000000-0005-0000-0000-00006E8F0000}"/>
    <cellStyle name="Percent 2 5 4 4 2 4" xfId="8173" xr:uid="{00000000-0005-0000-0000-00006F8F0000}"/>
    <cellStyle name="Percent 2 5 4 4 3" xfId="8174" xr:uid="{00000000-0005-0000-0000-0000708F0000}"/>
    <cellStyle name="Percent 2 5 4 4 3 2" xfId="8175" xr:uid="{00000000-0005-0000-0000-0000718F0000}"/>
    <cellStyle name="Percent 2 5 4 4 3 3" xfId="8176" xr:uid="{00000000-0005-0000-0000-0000728F0000}"/>
    <cellStyle name="Percent 2 5 4 4 4" xfId="8177" xr:uid="{00000000-0005-0000-0000-0000738F0000}"/>
    <cellStyle name="Percent 2 5 4 4 4 2" xfId="8178" xr:uid="{00000000-0005-0000-0000-0000748F0000}"/>
    <cellStyle name="Percent 2 5 4 4 5" xfId="8179" xr:uid="{00000000-0005-0000-0000-0000758F0000}"/>
    <cellStyle name="Percent 2 5 4 4 5 2" xfId="8180" xr:uid="{00000000-0005-0000-0000-0000768F0000}"/>
    <cellStyle name="Percent 2 5 4 4 6" xfId="8181" xr:uid="{00000000-0005-0000-0000-0000778F0000}"/>
    <cellStyle name="Percent 2 5 4 5" xfId="8182" xr:uid="{00000000-0005-0000-0000-0000788F0000}"/>
    <cellStyle name="Percent 2 5 4 5 2" xfId="8183" xr:uid="{00000000-0005-0000-0000-0000798F0000}"/>
    <cellStyle name="Percent 2 5 4 5 2 2" xfId="8184" xr:uid="{00000000-0005-0000-0000-00007A8F0000}"/>
    <cellStyle name="Percent 2 5 4 5 3" xfId="8185" xr:uid="{00000000-0005-0000-0000-00007B8F0000}"/>
    <cellStyle name="Percent 2 5 4 5 3 2" xfId="8186" xr:uid="{00000000-0005-0000-0000-00007C8F0000}"/>
    <cellStyle name="Percent 2 5 4 5 4" xfId="8187" xr:uid="{00000000-0005-0000-0000-00007D8F0000}"/>
    <cellStyle name="Percent 2 5 4 6" xfId="8188" xr:uid="{00000000-0005-0000-0000-00007E8F0000}"/>
    <cellStyle name="Percent 2 5 4 6 2" xfId="8189" xr:uid="{00000000-0005-0000-0000-00007F8F0000}"/>
    <cellStyle name="Percent 2 5 4 6 2 2" xfId="8190" xr:uid="{00000000-0005-0000-0000-0000808F0000}"/>
    <cellStyle name="Percent 2 5 4 6 3" xfId="8191" xr:uid="{00000000-0005-0000-0000-0000818F0000}"/>
    <cellStyle name="Percent 2 5 4 6 3 2" xfId="8192" xr:uid="{00000000-0005-0000-0000-0000828F0000}"/>
    <cellStyle name="Percent 2 5 4 6 4" xfId="8193" xr:uid="{00000000-0005-0000-0000-0000838F0000}"/>
    <cellStyle name="Percent 2 5 4 7" xfId="8194" xr:uid="{00000000-0005-0000-0000-0000848F0000}"/>
    <cellStyle name="Percent 2 5 4 7 2" xfId="8195" xr:uid="{00000000-0005-0000-0000-0000858F0000}"/>
    <cellStyle name="Percent 2 5 4 7 3" xfId="8196" xr:uid="{00000000-0005-0000-0000-0000868F0000}"/>
    <cellStyle name="Percent 2 5 4 8" xfId="8197" xr:uid="{00000000-0005-0000-0000-0000878F0000}"/>
    <cellStyle name="Percent 2 5 4 8 2" xfId="8198" xr:uid="{00000000-0005-0000-0000-0000888F0000}"/>
    <cellStyle name="Percent 2 5 4 9" xfId="8199" xr:uid="{00000000-0005-0000-0000-0000898F0000}"/>
    <cellStyle name="Percent 2 5 4 9 2" xfId="8200" xr:uid="{00000000-0005-0000-0000-00008A8F0000}"/>
    <cellStyle name="Percent 2 5 5" xfId="8201" xr:uid="{00000000-0005-0000-0000-00008B8F0000}"/>
    <cellStyle name="Percent 2 5 5 2" xfId="8202" xr:uid="{00000000-0005-0000-0000-00008C8F0000}"/>
    <cellStyle name="Percent 2 5 5 2 2" xfId="8203" xr:uid="{00000000-0005-0000-0000-00008D8F0000}"/>
    <cellStyle name="Percent 2 5 5 2 2 2" xfId="8204" xr:uid="{00000000-0005-0000-0000-00008E8F0000}"/>
    <cellStyle name="Percent 2 5 5 2 2 2 2" xfId="8205" xr:uid="{00000000-0005-0000-0000-00008F8F0000}"/>
    <cellStyle name="Percent 2 5 5 2 2 2 3" xfId="8206" xr:uid="{00000000-0005-0000-0000-0000908F0000}"/>
    <cellStyle name="Percent 2 5 5 2 2 3" xfId="8207" xr:uid="{00000000-0005-0000-0000-0000918F0000}"/>
    <cellStyle name="Percent 2 5 5 2 2 3 2" xfId="8208" xr:uid="{00000000-0005-0000-0000-0000928F0000}"/>
    <cellStyle name="Percent 2 5 5 2 2 4" xfId="8209" xr:uid="{00000000-0005-0000-0000-0000938F0000}"/>
    <cellStyle name="Percent 2 5 5 2 2 4 2" xfId="8210" xr:uid="{00000000-0005-0000-0000-0000948F0000}"/>
    <cellStyle name="Percent 2 5 5 2 2 5" xfId="8211" xr:uid="{00000000-0005-0000-0000-0000958F0000}"/>
    <cellStyle name="Percent 2 5 5 2 3" xfId="8212" xr:uid="{00000000-0005-0000-0000-0000968F0000}"/>
    <cellStyle name="Percent 2 5 5 2 3 2" xfId="8213" xr:uid="{00000000-0005-0000-0000-0000978F0000}"/>
    <cellStyle name="Percent 2 5 5 2 3 2 2" xfId="8214" xr:uid="{00000000-0005-0000-0000-0000988F0000}"/>
    <cellStyle name="Percent 2 5 5 2 3 3" xfId="8215" xr:uid="{00000000-0005-0000-0000-0000998F0000}"/>
    <cellStyle name="Percent 2 5 5 2 3 3 2" xfId="8216" xr:uid="{00000000-0005-0000-0000-00009A8F0000}"/>
    <cellStyle name="Percent 2 5 5 2 3 4" xfId="8217" xr:uid="{00000000-0005-0000-0000-00009B8F0000}"/>
    <cellStyle name="Percent 2 5 5 2 4" xfId="8218" xr:uid="{00000000-0005-0000-0000-00009C8F0000}"/>
    <cellStyle name="Percent 2 5 5 2 4 2" xfId="8219" xr:uid="{00000000-0005-0000-0000-00009D8F0000}"/>
    <cellStyle name="Percent 2 5 5 2 4 3" xfId="8220" xr:uid="{00000000-0005-0000-0000-00009E8F0000}"/>
    <cellStyle name="Percent 2 5 5 2 5" xfId="8221" xr:uid="{00000000-0005-0000-0000-00009F8F0000}"/>
    <cellStyle name="Percent 2 5 5 2 5 2" xfId="8222" xr:uid="{00000000-0005-0000-0000-0000A08F0000}"/>
    <cellStyle name="Percent 2 5 5 2 6" xfId="8223" xr:uid="{00000000-0005-0000-0000-0000A18F0000}"/>
    <cellStyle name="Percent 2 5 5 2 6 2" xfId="8224" xr:uid="{00000000-0005-0000-0000-0000A28F0000}"/>
    <cellStyle name="Percent 2 5 5 2 7" xfId="8225" xr:uid="{00000000-0005-0000-0000-0000A38F0000}"/>
    <cellStyle name="Percent 2 5 5 3" xfId="8226" xr:uid="{00000000-0005-0000-0000-0000A48F0000}"/>
    <cellStyle name="Percent 2 5 5 3 2" xfId="8227" xr:uid="{00000000-0005-0000-0000-0000A58F0000}"/>
    <cellStyle name="Percent 2 5 5 3 2 2" xfId="8228" xr:uid="{00000000-0005-0000-0000-0000A68F0000}"/>
    <cellStyle name="Percent 2 5 5 3 2 3" xfId="8229" xr:uid="{00000000-0005-0000-0000-0000A78F0000}"/>
    <cellStyle name="Percent 2 5 5 3 3" xfId="8230" xr:uid="{00000000-0005-0000-0000-0000A88F0000}"/>
    <cellStyle name="Percent 2 5 5 3 3 2" xfId="8231" xr:uid="{00000000-0005-0000-0000-0000A98F0000}"/>
    <cellStyle name="Percent 2 5 5 3 4" xfId="8232" xr:uid="{00000000-0005-0000-0000-0000AA8F0000}"/>
    <cellStyle name="Percent 2 5 5 3 4 2" xfId="8233" xr:uid="{00000000-0005-0000-0000-0000AB8F0000}"/>
    <cellStyle name="Percent 2 5 5 3 5" xfId="8234" xr:uid="{00000000-0005-0000-0000-0000AC8F0000}"/>
    <cellStyle name="Percent 2 5 5 4" xfId="8235" xr:uid="{00000000-0005-0000-0000-0000AD8F0000}"/>
    <cellStyle name="Percent 2 5 5 4 2" xfId="8236" xr:uid="{00000000-0005-0000-0000-0000AE8F0000}"/>
    <cellStyle name="Percent 2 5 5 4 2 2" xfId="8237" xr:uid="{00000000-0005-0000-0000-0000AF8F0000}"/>
    <cellStyle name="Percent 2 5 5 4 3" xfId="8238" xr:uid="{00000000-0005-0000-0000-0000B08F0000}"/>
    <cellStyle name="Percent 2 5 5 4 3 2" xfId="8239" xr:uid="{00000000-0005-0000-0000-0000B18F0000}"/>
    <cellStyle name="Percent 2 5 5 4 4" xfId="8240" xr:uid="{00000000-0005-0000-0000-0000B28F0000}"/>
    <cellStyle name="Percent 2 5 5 5" xfId="8241" xr:uid="{00000000-0005-0000-0000-0000B38F0000}"/>
    <cellStyle name="Percent 2 5 5 5 2" xfId="8242" xr:uid="{00000000-0005-0000-0000-0000B48F0000}"/>
    <cellStyle name="Percent 2 5 5 5 3" xfId="8243" xr:uid="{00000000-0005-0000-0000-0000B58F0000}"/>
    <cellStyle name="Percent 2 5 5 6" xfId="8244" xr:uid="{00000000-0005-0000-0000-0000B68F0000}"/>
    <cellStyle name="Percent 2 5 5 6 2" xfId="8245" xr:uid="{00000000-0005-0000-0000-0000B78F0000}"/>
    <cellStyle name="Percent 2 5 5 7" xfId="8246" xr:uid="{00000000-0005-0000-0000-0000B88F0000}"/>
    <cellStyle name="Percent 2 5 5 7 2" xfId="8247" xr:uid="{00000000-0005-0000-0000-0000B98F0000}"/>
    <cellStyle name="Percent 2 5 5 8" xfId="8248" xr:uid="{00000000-0005-0000-0000-0000BA8F0000}"/>
    <cellStyle name="Percent 2 5 6" xfId="8249" xr:uid="{00000000-0005-0000-0000-0000BB8F0000}"/>
    <cellStyle name="Percent 2 5 6 2" xfId="8250" xr:uid="{00000000-0005-0000-0000-0000BC8F0000}"/>
    <cellStyle name="Percent 2 5 6 2 2" xfId="8251" xr:uid="{00000000-0005-0000-0000-0000BD8F0000}"/>
    <cellStyle name="Percent 2 5 6 2 2 2" xfId="8252" xr:uid="{00000000-0005-0000-0000-0000BE8F0000}"/>
    <cellStyle name="Percent 2 5 6 2 2 3" xfId="8253" xr:uid="{00000000-0005-0000-0000-0000BF8F0000}"/>
    <cellStyle name="Percent 2 5 6 2 3" xfId="8254" xr:uid="{00000000-0005-0000-0000-0000C08F0000}"/>
    <cellStyle name="Percent 2 5 6 2 3 2" xfId="8255" xr:uid="{00000000-0005-0000-0000-0000C18F0000}"/>
    <cellStyle name="Percent 2 5 6 2 4" xfId="8256" xr:uid="{00000000-0005-0000-0000-0000C28F0000}"/>
    <cellStyle name="Percent 2 5 6 2 4 2" xfId="8257" xr:uid="{00000000-0005-0000-0000-0000C38F0000}"/>
    <cellStyle name="Percent 2 5 6 2 5" xfId="8258" xr:uid="{00000000-0005-0000-0000-0000C48F0000}"/>
    <cellStyle name="Percent 2 5 6 3" xfId="8259" xr:uid="{00000000-0005-0000-0000-0000C58F0000}"/>
    <cellStyle name="Percent 2 5 6 3 2" xfId="8260" xr:uid="{00000000-0005-0000-0000-0000C68F0000}"/>
    <cellStyle name="Percent 2 5 6 3 2 2" xfId="8261" xr:uid="{00000000-0005-0000-0000-0000C78F0000}"/>
    <cellStyle name="Percent 2 5 6 3 3" xfId="8262" xr:uid="{00000000-0005-0000-0000-0000C88F0000}"/>
    <cellStyle name="Percent 2 5 6 3 3 2" xfId="8263" xr:uid="{00000000-0005-0000-0000-0000C98F0000}"/>
    <cellStyle name="Percent 2 5 6 3 4" xfId="8264" xr:uid="{00000000-0005-0000-0000-0000CA8F0000}"/>
    <cellStyle name="Percent 2 5 6 4" xfId="8265" xr:uid="{00000000-0005-0000-0000-0000CB8F0000}"/>
    <cellStyle name="Percent 2 5 6 4 2" xfId="8266" xr:uid="{00000000-0005-0000-0000-0000CC8F0000}"/>
    <cellStyle name="Percent 2 5 6 4 3" xfId="8267" xr:uid="{00000000-0005-0000-0000-0000CD8F0000}"/>
    <cellStyle name="Percent 2 5 6 5" xfId="8268" xr:uid="{00000000-0005-0000-0000-0000CE8F0000}"/>
    <cellStyle name="Percent 2 5 6 5 2" xfId="8269" xr:uid="{00000000-0005-0000-0000-0000CF8F0000}"/>
    <cellStyle name="Percent 2 5 6 6" xfId="8270" xr:uid="{00000000-0005-0000-0000-0000D08F0000}"/>
    <cellStyle name="Percent 2 5 6 6 2" xfId="8271" xr:uid="{00000000-0005-0000-0000-0000D18F0000}"/>
    <cellStyle name="Percent 2 5 6 7" xfId="8272" xr:uid="{00000000-0005-0000-0000-0000D28F0000}"/>
    <cellStyle name="Percent 2 5 7" xfId="8273" xr:uid="{00000000-0005-0000-0000-0000D38F0000}"/>
    <cellStyle name="Percent 2 5 7 2" xfId="8274" xr:uid="{00000000-0005-0000-0000-0000D48F0000}"/>
    <cellStyle name="Percent 2 5 7 2 2" xfId="8275" xr:uid="{00000000-0005-0000-0000-0000D58F0000}"/>
    <cellStyle name="Percent 2 5 7 2 2 2" xfId="8276" xr:uid="{00000000-0005-0000-0000-0000D68F0000}"/>
    <cellStyle name="Percent 2 5 7 2 2 3" xfId="8277" xr:uid="{00000000-0005-0000-0000-0000D78F0000}"/>
    <cellStyle name="Percent 2 5 7 2 3" xfId="8278" xr:uid="{00000000-0005-0000-0000-0000D88F0000}"/>
    <cellStyle name="Percent 2 5 7 2 3 2" xfId="8279" xr:uid="{00000000-0005-0000-0000-0000D98F0000}"/>
    <cellStyle name="Percent 2 5 7 2 4" xfId="8280" xr:uid="{00000000-0005-0000-0000-0000DA8F0000}"/>
    <cellStyle name="Percent 2 5 7 2 4 2" xfId="8281" xr:uid="{00000000-0005-0000-0000-0000DB8F0000}"/>
    <cellStyle name="Percent 2 5 7 2 5" xfId="8282" xr:uid="{00000000-0005-0000-0000-0000DC8F0000}"/>
    <cellStyle name="Percent 2 5 7 3" xfId="8283" xr:uid="{00000000-0005-0000-0000-0000DD8F0000}"/>
    <cellStyle name="Percent 2 5 7 3 2" xfId="8284" xr:uid="{00000000-0005-0000-0000-0000DE8F0000}"/>
    <cellStyle name="Percent 2 5 7 3 2 2" xfId="8285" xr:uid="{00000000-0005-0000-0000-0000DF8F0000}"/>
    <cellStyle name="Percent 2 5 7 3 3" xfId="8286" xr:uid="{00000000-0005-0000-0000-0000E08F0000}"/>
    <cellStyle name="Percent 2 5 7 3 3 2" xfId="8287" xr:uid="{00000000-0005-0000-0000-0000E18F0000}"/>
    <cellStyle name="Percent 2 5 7 3 4" xfId="8288" xr:uid="{00000000-0005-0000-0000-0000E28F0000}"/>
    <cellStyle name="Percent 2 5 7 4" xfId="8289" xr:uid="{00000000-0005-0000-0000-0000E38F0000}"/>
    <cellStyle name="Percent 2 5 7 4 2" xfId="8290" xr:uid="{00000000-0005-0000-0000-0000E48F0000}"/>
    <cellStyle name="Percent 2 5 7 4 3" xfId="8291" xr:uid="{00000000-0005-0000-0000-0000E58F0000}"/>
    <cellStyle name="Percent 2 5 7 5" xfId="8292" xr:uid="{00000000-0005-0000-0000-0000E68F0000}"/>
    <cellStyle name="Percent 2 5 7 5 2" xfId="8293" xr:uid="{00000000-0005-0000-0000-0000E78F0000}"/>
    <cellStyle name="Percent 2 5 7 6" xfId="8294" xr:uid="{00000000-0005-0000-0000-0000E88F0000}"/>
    <cellStyle name="Percent 2 5 7 6 2" xfId="8295" xr:uid="{00000000-0005-0000-0000-0000E98F0000}"/>
    <cellStyle name="Percent 2 5 7 7" xfId="8296" xr:uid="{00000000-0005-0000-0000-0000EA8F0000}"/>
    <cellStyle name="Percent 2 5 8" xfId="8297" xr:uid="{00000000-0005-0000-0000-0000EB8F0000}"/>
    <cellStyle name="Percent 2 5 8 2" xfId="8298" xr:uid="{00000000-0005-0000-0000-0000EC8F0000}"/>
    <cellStyle name="Percent 2 5 8 2 2" xfId="8299" xr:uid="{00000000-0005-0000-0000-0000ED8F0000}"/>
    <cellStyle name="Percent 2 5 8 2 2 2" xfId="8300" xr:uid="{00000000-0005-0000-0000-0000EE8F0000}"/>
    <cellStyle name="Percent 2 5 8 2 3" xfId="8301" xr:uid="{00000000-0005-0000-0000-0000EF8F0000}"/>
    <cellStyle name="Percent 2 5 8 2 3 2" xfId="8302" xr:uid="{00000000-0005-0000-0000-0000F08F0000}"/>
    <cellStyle name="Percent 2 5 8 2 4" xfId="8303" xr:uid="{00000000-0005-0000-0000-0000F18F0000}"/>
    <cellStyle name="Percent 2 5 8 3" xfId="8304" xr:uid="{00000000-0005-0000-0000-0000F28F0000}"/>
    <cellStyle name="Percent 2 5 8 3 2" xfId="8305" xr:uid="{00000000-0005-0000-0000-0000F38F0000}"/>
    <cellStyle name="Percent 2 5 8 3 3" xfId="8306" xr:uid="{00000000-0005-0000-0000-0000F48F0000}"/>
    <cellStyle name="Percent 2 5 8 4" xfId="8307" xr:uid="{00000000-0005-0000-0000-0000F58F0000}"/>
    <cellStyle name="Percent 2 5 8 4 2" xfId="8308" xr:uid="{00000000-0005-0000-0000-0000F68F0000}"/>
    <cellStyle name="Percent 2 5 8 5" xfId="8309" xr:uid="{00000000-0005-0000-0000-0000F78F0000}"/>
    <cellStyle name="Percent 2 5 8 5 2" xfId="8310" xr:uid="{00000000-0005-0000-0000-0000F88F0000}"/>
    <cellStyle name="Percent 2 5 8 6" xfId="8311" xr:uid="{00000000-0005-0000-0000-0000F98F0000}"/>
    <cellStyle name="Percent 2 5 9" xfId="8312" xr:uid="{00000000-0005-0000-0000-0000FA8F0000}"/>
    <cellStyle name="Percent 2 5 9 2" xfId="8313" xr:uid="{00000000-0005-0000-0000-0000FB8F0000}"/>
    <cellStyle name="Percent 2 5 9 2 2" xfId="8314" xr:uid="{00000000-0005-0000-0000-0000FC8F0000}"/>
    <cellStyle name="Percent 2 5 9 3" xfId="8315" xr:uid="{00000000-0005-0000-0000-0000FD8F0000}"/>
    <cellStyle name="Percent 2 5 9 3 2" xfId="8316" xr:uid="{00000000-0005-0000-0000-0000FE8F0000}"/>
    <cellStyle name="Percent 2 5 9 4" xfId="8317" xr:uid="{00000000-0005-0000-0000-0000FF8F0000}"/>
    <cellStyle name="Percent 2 6" xfId="8318" xr:uid="{00000000-0005-0000-0000-000000900000}"/>
    <cellStyle name="Percent 2 6 10" xfId="8319" xr:uid="{00000000-0005-0000-0000-000001900000}"/>
    <cellStyle name="Percent 2 6 10 2" xfId="8320" xr:uid="{00000000-0005-0000-0000-000002900000}"/>
    <cellStyle name="Percent 2 6 11" xfId="8321" xr:uid="{00000000-0005-0000-0000-000003900000}"/>
    <cellStyle name="Percent 2 6 2" xfId="8322" xr:uid="{00000000-0005-0000-0000-000004900000}"/>
    <cellStyle name="Percent 2 6 2 2" xfId="8323" xr:uid="{00000000-0005-0000-0000-000005900000}"/>
    <cellStyle name="Percent 2 6 2 2 2" xfId="8324" xr:uid="{00000000-0005-0000-0000-000006900000}"/>
    <cellStyle name="Percent 2 6 2 2 2 2" xfId="8325" xr:uid="{00000000-0005-0000-0000-000007900000}"/>
    <cellStyle name="Percent 2 6 2 2 2 2 2" xfId="8326" xr:uid="{00000000-0005-0000-0000-000008900000}"/>
    <cellStyle name="Percent 2 6 2 2 2 2 3" xfId="8327" xr:uid="{00000000-0005-0000-0000-000009900000}"/>
    <cellStyle name="Percent 2 6 2 2 2 3" xfId="8328" xr:uid="{00000000-0005-0000-0000-00000A900000}"/>
    <cellStyle name="Percent 2 6 2 2 2 3 2" xfId="8329" xr:uid="{00000000-0005-0000-0000-00000B900000}"/>
    <cellStyle name="Percent 2 6 2 2 2 4" xfId="8330" xr:uid="{00000000-0005-0000-0000-00000C900000}"/>
    <cellStyle name="Percent 2 6 2 2 2 4 2" xfId="8331" xr:uid="{00000000-0005-0000-0000-00000D900000}"/>
    <cellStyle name="Percent 2 6 2 2 2 5" xfId="8332" xr:uid="{00000000-0005-0000-0000-00000E900000}"/>
    <cellStyle name="Percent 2 6 2 2 3" xfId="8333" xr:uid="{00000000-0005-0000-0000-00000F900000}"/>
    <cellStyle name="Percent 2 6 2 2 3 2" xfId="8334" xr:uid="{00000000-0005-0000-0000-000010900000}"/>
    <cellStyle name="Percent 2 6 2 2 3 2 2" xfId="8335" xr:uid="{00000000-0005-0000-0000-000011900000}"/>
    <cellStyle name="Percent 2 6 2 2 3 3" xfId="8336" xr:uid="{00000000-0005-0000-0000-000012900000}"/>
    <cellStyle name="Percent 2 6 2 2 3 3 2" xfId="8337" xr:uid="{00000000-0005-0000-0000-000013900000}"/>
    <cellStyle name="Percent 2 6 2 2 3 4" xfId="8338" xr:uid="{00000000-0005-0000-0000-000014900000}"/>
    <cellStyle name="Percent 2 6 2 2 4" xfId="8339" xr:uid="{00000000-0005-0000-0000-000015900000}"/>
    <cellStyle name="Percent 2 6 2 2 4 2" xfId="8340" xr:uid="{00000000-0005-0000-0000-000016900000}"/>
    <cellStyle name="Percent 2 6 2 2 4 3" xfId="8341" xr:uid="{00000000-0005-0000-0000-000017900000}"/>
    <cellStyle name="Percent 2 6 2 2 5" xfId="8342" xr:uid="{00000000-0005-0000-0000-000018900000}"/>
    <cellStyle name="Percent 2 6 2 2 5 2" xfId="8343" xr:uid="{00000000-0005-0000-0000-000019900000}"/>
    <cellStyle name="Percent 2 6 2 2 6" xfId="8344" xr:uid="{00000000-0005-0000-0000-00001A900000}"/>
    <cellStyle name="Percent 2 6 2 2 6 2" xfId="8345" xr:uid="{00000000-0005-0000-0000-00001B900000}"/>
    <cellStyle name="Percent 2 6 2 2 7" xfId="8346" xr:uid="{00000000-0005-0000-0000-00001C900000}"/>
    <cellStyle name="Percent 2 6 2 3" xfId="8347" xr:uid="{00000000-0005-0000-0000-00001D900000}"/>
    <cellStyle name="Percent 2 6 2 3 2" xfId="8348" xr:uid="{00000000-0005-0000-0000-00001E900000}"/>
    <cellStyle name="Percent 2 6 2 3 2 2" xfId="8349" xr:uid="{00000000-0005-0000-0000-00001F900000}"/>
    <cellStyle name="Percent 2 6 2 3 2 3" xfId="8350" xr:uid="{00000000-0005-0000-0000-000020900000}"/>
    <cellStyle name="Percent 2 6 2 3 3" xfId="8351" xr:uid="{00000000-0005-0000-0000-000021900000}"/>
    <cellStyle name="Percent 2 6 2 3 3 2" xfId="8352" xr:uid="{00000000-0005-0000-0000-000022900000}"/>
    <cellStyle name="Percent 2 6 2 3 4" xfId="8353" xr:uid="{00000000-0005-0000-0000-000023900000}"/>
    <cellStyle name="Percent 2 6 2 3 4 2" xfId="8354" xr:uid="{00000000-0005-0000-0000-000024900000}"/>
    <cellStyle name="Percent 2 6 2 3 5" xfId="8355" xr:uid="{00000000-0005-0000-0000-000025900000}"/>
    <cellStyle name="Percent 2 6 2 4" xfId="8356" xr:uid="{00000000-0005-0000-0000-000026900000}"/>
    <cellStyle name="Percent 2 6 2 4 2" xfId="8357" xr:uid="{00000000-0005-0000-0000-000027900000}"/>
    <cellStyle name="Percent 2 6 2 4 2 2" xfId="8358" xr:uid="{00000000-0005-0000-0000-000028900000}"/>
    <cellStyle name="Percent 2 6 2 4 3" xfId="8359" xr:uid="{00000000-0005-0000-0000-000029900000}"/>
    <cellStyle name="Percent 2 6 2 4 3 2" xfId="8360" xr:uid="{00000000-0005-0000-0000-00002A900000}"/>
    <cellStyle name="Percent 2 6 2 4 4" xfId="8361" xr:uid="{00000000-0005-0000-0000-00002B900000}"/>
    <cellStyle name="Percent 2 6 2 5" xfId="8362" xr:uid="{00000000-0005-0000-0000-00002C900000}"/>
    <cellStyle name="Percent 2 6 2 5 2" xfId="8363" xr:uid="{00000000-0005-0000-0000-00002D900000}"/>
    <cellStyle name="Percent 2 6 2 5 3" xfId="8364" xr:uid="{00000000-0005-0000-0000-00002E900000}"/>
    <cellStyle name="Percent 2 6 2 6" xfId="8365" xr:uid="{00000000-0005-0000-0000-00002F900000}"/>
    <cellStyle name="Percent 2 6 2 6 2" xfId="8366" xr:uid="{00000000-0005-0000-0000-000030900000}"/>
    <cellStyle name="Percent 2 6 2 7" xfId="8367" xr:uid="{00000000-0005-0000-0000-000031900000}"/>
    <cellStyle name="Percent 2 6 2 7 2" xfId="8368" xr:uid="{00000000-0005-0000-0000-000032900000}"/>
    <cellStyle name="Percent 2 6 2 8" xfId="8369" xr:uid="{00000000-0005-0000-0000-000033900000}"/>
    <cellStyle name="Percent 2 6 3" xfId="8370" xr:uid="{00000000-0005-0000-0000-000034900000}"/>
    <cellStyle name="Percent 2 6 3 2" xfId="8371" xr:uid="{00000000-0005-0000-0000-000035900000}"/>
    <cellStyle name="Percent 2 6 3 2 2" xfId="8372" xr:uid="{00000000-0005-0000-0000-000036900000}"/>
    <cellStyle name="Percent 2 6 3 2 2 2" xfId="8373" xr:uid="{00000000-0005-0000-0000-000037900000}"/>
    <cellStyle name="Percent 2 6 3 2 2 3" xfId="8374" xr:uid="{00000000-0005-0000-0000-000038900000}"/>
    <cellStyle name="Percent 2 6 3 2 3" xfId="8375" xr:uid="{00000000-0005-0000-0000-000039900000}"/>
    <cellStyle name="Percent 2 6 3 2 3 2" xfId="8376" xr:uid="{00000000-0005-0000-0000-00003A900000}"/>
    <cellStyle name="Percent 2 6 3 2 4" xfId="8377" xr:uid="{00000000-0005-0000-0000-00003B900000}"/>
    <cellStyle name="Percent 2 6 3 2 4 2" xfId="8378" xr:uid="{00000000-0005-0000-0000-00003C900000}"/>
    <cellStyle name="Percent 2 6 3 2 5" xfId="8379" xr:uid="{00000000-0005-0000-0000-00003D900000}"/>
    <cellStyle name="Percent 2 6 3 3" xfId="8380" xr:uid="{00000000-0005-0000-0000-00003E900000}"/>
    <cellStyle name="Percent 2 6 3 3 2" xfId="8381" xr:uid="{00000000-0005-0000-0000-00003F900000}"/>
    <cellStyle name="Percent 2 6 3 3 2 2" xfId="8382" xr:uid="{00000000-0005-0000-0000-000040900000}"/>
    <cellStyle name="Percent 2 6 3 3 3" xfId="8383" xr:uid="{00000000-0005-0000-0000-000041900000}"/>
    <cellStyle name="Percent 2 6 3 3 3 2" xfId="8384" xr:uid="{00000000-0005-0000-0000-000042900000}"/>
    <cellStyle name="Percent 2 6 3 3 4" xfId="8385" xr:uid="{00000000-0005-0000-0000-000043900000}"/>
    <cellStyle name="Percent 2 6 3 4" xfId="8386" xr:uid="{00000000-0005-0000-0000-000044900000}"/>
    <cellStyle name="Percent 2 6 3 4 2" xfId="8387" xr:uid="{00000000-0005-0000-0000-000045900000}"/>
    <cellStyle name="Percent 2 6 3 4 3" xfId="8388" xr:uid="{00000000-0005-0000-0000-000046900000}"/>
    <cellStyle name="Percent 2 6 3 5" xfId="8389" xr:uid="{00000000-0005-0000-0000-000047900000}"/>
    <cellStyle name="Percent 2 6 3 5 2" xfId="8390" xr:uid="{00000000-0005-0000-0000-000048900000}"/>
    <cellStyle name="Percent 2 6 3 6" xfId="8391" xr:uid="{00000000-0005-0000-0000-000049900000}"/>
    <cellStyle name="Percent 2 6 3 6 2" xfId="8392" xr:uid="{00000000-0005-0000-0000-00004A900000}"/>
    <cellStyle name="Percent 2 6 3 7" xfId="8393" xr:uid="{00000000-0005-0000-0000-00004B900000}"/>
    <cellStyle name="Percent 2 6 4" xfId="8394" xr:uid="{00000000-0005-0000-0000-00004C900000}"/>
    <cellStyle name="Percent 2 6 4 2" xfId="8395" xr:uid="{00000000-0005-0000-0000-00004D900000}"/>
    <cellStyle name="Percent 2 6 4 2 2" xfId="8396" xr:uid="{00000000-0005-0000-0000-00004E900000}"/>
    <cellStyle name="Percent 2 6 4 2 2 2" xfId="8397" xr:uid="{00000000-0005-0000-0000-00004F900000}"/>
    <cellStyle name="Percent 2 6 4 2 2 3" xfId="8398" xr:uid="{00000000-0005-0000-0000-000050900000}"/>
    <cellStyle name="Percent 2 6 4 2 3" xfId="8399" xr:uid="{00000000-0005-0000-0000-000051900000}"/>
    <cellStyle name="Percent 2 6 4 2 3 2" xfId="8400" xr:uid="{00000000-0005-0000-0000-000052900000}"/>
    <cellStyle name="Percent 2 6 4 2 4" xfId="8401" xr:uid="{00000000-0005-0000-0000-000053900000}"/>
    <cellStyle name="Percent 2 6 4 2 4 2" xfId="8402" xr:uid="{00000000-0005-0000-0000-000054900000}"/>
    <cellStyle name="Percent 2 6 4 2 5" xfId="8403" xr:uid="{00000000-0005-0000-0000-000055900000}"/>
    <cellStyle name="Percent 2 6 4 3" xfId="8404" xr:uid="{00000000-0005-0000-0000-000056900000}"/>
    <cellStyle name="Percent 2 6 4 3 2" xfId="8405" xr:uid="{00000000-0005-0000-0000-000057900000}"/>
    <cellStyle name="Percent 2 6 4 3 2 2" xfId="8406" xr:uid="{00000000-0005-0000-0000-000058900000}"/>
    <cellStyle name="Percent 2 6 4 3 3" xfId="8407" xr:uid="{00000000-0005-0000-0000-000059900000}"/>
    <cellStyle name="Percent 2 6 4 3 3 2" xfId="8408" xr:uid="{00000000-0005-0000-0000-00005A900000}"/>
    <cellStyle name="Percent 2 6 4 3 4" xfId="8409" xr:uid="{00000000-0005-0000-0000-00005B900000}"/>
    <cellStyle name="Percent 2 6 4 4" xfId="8410" xr:uid="{00000000-0005-0000-0000-00005C900000}"/>
    <cellStyle name="Percent 2 6 4 4 2" xfId="8411" xr:uid="{00000000-0005-0000-0000-00005D900000}"/>
    <cellStyle name="Percent 2 6 4 4 3" xfId="8412" xr:uid="{00000000-0005-0000-0000-00005E900000}"/>
    <cellStyle name="Percent 2 6 4 5" xfId="8413" xr:uid="{00000000-0005-0000-0000-00005F900000}"/>
    <cellStyle name="Percent 2 6 4 5 2" xfId="8414" xr:uid="{00000000-0005-0000-0000-000060900000}"/>
    <cellStyle name="Percent 2 6 4 6" xfId="8415" xr:uid="{00000000-0005-0000-0000-000061900000}"/>
    <cellStyle name="Percent 2 6 4 6 2" xfId="8416" xr:uid="{00000000-0005-0000-0000-000062900000}"/>
    <cellStyle name="Percent 2 6 4 7" xfId="8417" xr:uid="{00000000-0005-0000-0000-000063900000}"/>
    <cellStyle name="Percent 2 6 5" xfId="8418" xr:uid="{00000000-0005-0000-0000-000064900000}"/>
    <cellStyle name="Percent 2 6 5 2" xfId="8419" xr:uid="{00000000-0005-0000-0000-000065900000}"/>
    <cellStyle name="Percent 2 6 5 2 2" xfId="8420" xr:uid="{00000000-0005-0000-0000-000066900000}"/>
    <cellStyle name="Percent 2 6 5 2 2 2" xfId="8421" xr:uid="{00000000-0005-0000-0000-000067900000}"/>
    <cellStyle name="Percent 2 6 5 2 3" xfId="8422" xr:uid="{00000000-0005-0000-0000-000068900000}"/>
    <cellStyle name="Percent 2 6 5 2 3 2" xfId="8423" xr:uid="{00000000-0005-0000-0000-000069900000}"/>
    <cellStyle name="Percent 2 6 5 2 4" xfId="8424" xr:uid="{00000000-0005-0000-0000-00006A900000}"/>
    <cellStyle name="Percent 2 6 5 3" xfId="8425" xr:uid="{00000000-0005-0000-0000-00006B900000}"/>
    <cellStyle name="Percent 2 6 5 3 2" xfId="8426" xr:uid="{00000000-0005-0000-0000-00006C900000}"/>
    <cellStyle name="Percent 2 6 5 3 3" xfId="8427" xr:uid="{00000000-0005-0000-0000-00006D900000}"/>
    <cellStyle name="Percent 2 6 5 4" xfId="8428" xr:uid="{00000000-0005-0000-0000-00006E900000}"/>
    <cellStyle name="Percent 2 6 5 4 2" xfId="8429" xr:uid="{00000000-0005-0000-0000-00006F900000}"/>
    <cellStyle name="Percent 2 6 5 5" xfId="8430" xr:uid="{00000000-0005-0000-0000-000070900000}"/>
    <cellStyle name="Percent 2 6 5 5 2" xfId="8431" xr:uid="{00000000-0005-0000-0000-000071900000}"/>
    <cellStyle name="Percent 2 6 5 6" xfId="8432" xr:uid="{00000000-0005-0000-0000-000072900000}"/>
    <cellStyle name="Percent 2 6 6" xfId="8433" xr:uid="{00000000-0005-0000-0000-000073900000}"/>
    <cellStyle name="Percent 2 6 6 2" xfId="8434" xr:uid="{00000000-0005-0000-0000-000074900000}"/>
    <cellStyle name="Percent 2 6 6 2 2" xfId="8435" xr:uid="{00000000-0005-0000-0000-000075900000}"/>
    <cellStyle name="Percent 2 6 6 3" xfId="8436" xr:uid="{00000000-0005-0000-0000-000076900000}"/>
    <cellStyle name="Percent 2 6 6 3 2" xfId="8437" xr:uid="{00000000-0005-0000-0000-000077900000}"/>
    <cellStyle name="Percent 2 6 6 4" xfId="8438" xr:uid="{00000000-0005-0000-0000-000078900000}"/>
    <cellStyle name="Percent 2 6 7" xfId="8439" xr:uid="{00000000-0005-0000-0000-000079900000}"/>
    <cellStyle name="Percent 2 6 7 2" xfId="8440" xr:uid="{00000000-0005-0000-0000-00007A900000}"/>
    <cellStyle name="Percent 2 6 7 2 2" xfId="8441" xr:uid="{00000000-0005-0000-0000-00007B900000}"/>
    <cellStyle name="Percent 2 6 7 3" xfId="8442" xr:uid="{00000000-0005-0000-0000-00007C900000}"/>
    <cellStyle name="Percent 2 6 7 3 2" xfId="8443" xr:uid="{00000000-0005-0000-0000-00007D900000}"/>
    <cellStyle name="Percent 2 6 7 4" xfId="8444" xr:uid="{00000000-0005-0000-0000-00007E900000}"/>
    <cellStyle name="Percent 2 6 8" xfId="8445" xr:uid="{00000000-0005-0000-0000-00007F900000}"/>
    <cellStyle name="Percent 2 6 8 2" xfId="8446" xr:uid="{00000000-0005-0000-0000-000080900000}"/>
    <cellStyle name="Percent 2 6 8 3" xfId="8447" xr:uid="{00000000-0005-0000-0000-000081900000}"/>
    <cellStyle name="Percent 2 6 9" xfId="8448" xr:uid="{00000000-0005-0000-0000-000082900000}"/>
    <cellStyle name="Percent 2 6 9 2" xfId="8449" xr:uid="{00000000-0005-0000-0000-000083900000}"/>
    <cellStyle name="Percent 2 7" xfId="8450" xr:uid="{00000000-0005-0000-0000-000084900000}"/>
    <cellStyle name="Percent 2 7 10" xfId="8451" xr:uid="{00000000-0005-0000-0000-000085900000}"/>
    <cellStyle name="Percent 2 7 2" xfId="8452" xr:uid="{00000000-0005-0000-0000-000086900000}"/>
    <cellStyle name="Percent 2 7 2 2" xfId="8453" xr:uid="{00000000-0005-0000-0000-000087900000}"/>
    <cellStyle name="Percent 2 7 2 2 2" xfId="8454" xr:uid="{00000000-0005-0000-0000-000088900000}"/>
    <cellStyle name="Percent 2 7 2 2 2 2" xfId="8455" xr:uid="{00000000-0005-0000-0000-000089900000}"/>
    <cellStyle name="Percent 2 7 2 2 2 3" xfId="8456" xr:uid="{00000000-0005-0000-0000-00008A900000}"/>
    <cellStyle name="Percent 2 7 2 2 3" xfId="8457" xr:uid="{00000000-0005-0000-0000-00008B900000}"/>
    <cellStyle name="Percent 2 7 2 2 3 2" xfId="8458" xr:uid="{00000000-0005-0000-0000-00008C900000}"/>
    <cellStyle name="Percent 2 7 2 2 4" xfId="8459" xr:uid="{00000000-0005-0000-0000-00008D900000}"/>
    <cellStyle name="Percent 2 7 2 2 4 2" xfId="8460" xr:uid="{00000000-0005-0000-0000-00008E900000}"/>
    <cellStyle name="Percent 2 7 2 2 5" xfId="8461" xr:uid="{00000000-0005-0000-0000-00008F900000}"/>
    <cellStyle name="Percent 2 7 2 3" xfId="8462" xr:uid="{00000000-0005-0000-0000-000090900000}"/>
    <cellStyle name="Percent 2 7 2 3 2" xfId="8463" xr:uid="{00000000-0005-0000-0000-000091900000}"/>
    <cellStyle name="Percent 2 7 2 3 2 2" xfId="8464" xr:uid="{00000000-0005-0000-0000-000092900000}"/>
    <cellStyle name="Percent 2 7 2 3 3" xfId="8465" xr:uid="{00000000-0005-0000-0000-000093900000}"/>
    <cellStyle name="Percent 2 7 2 3 3 2" xfId="8466" xr:uid="{00000000-0005-0000-0000-000094900000}"/>
    <cellStyle name="Percent 2 7 2 3 4" xfId="8467" xr:uid="{00000000-0005-0000-0000-000095900000}"/>
    <cellStyle name="Percent 2 7 2 4" xfId="8468" xr:uid="{00000000-0005-0000-0000-000096900000}"/>
    <cellStyle name="Percent 2 7 2 4 2" xfId="8469" xr:uid="{00000000-0005-0000-0000-000097900000}"/>
    <cellStyle name="Percent 2 7 2 4 3" xfId="8470" xr:uid="{00000000-0005-0000-0000-000098900000}"/>
    <cellStyle name="Percent 2 7 2 5" xfId="8471" xr:uid="{00000000-0005-0000-0000-000099900000}"/>
    <cellStyle name="Percent 2 7 2 5 2" xfId="8472" xr:uid="{00000000-0005-0000-0000-00009A900000}"/>
    <cellStyle name="Percent 2 7 2 6" xfId="8473" xr:uid="{00000000-0005-0000-0000-00009B900000}"/>
    <cellStyle name="Percent 2 7 2 6 2" xfId="8474" xr:uid="{00000000-0005-0000-0000-00009C900000}"/>
    <cellStyle name="Percent 2 7 2 7" xfId="8475" xr:uid="{00000000-0005-0000-0000-00009D900000}"/>
    <cellStyle name="Percent 2 7 3" xfId="8476" xr:uid="{00000000-0005-0000-0000-00009E900000}"/>
    <cellStyle name="Percent 2 7 3 2" xfId="8477" xr:uid="{00000000-0005-0000-0000-00009F900000}"/>
    <cellStyle name="Percent 2 7 3 2 2" xfId="8478" xr:uid="{00000000-0005-0000-0000-0000A0900000}"/>
    <cellStyle name="Percent 2 7 3 2 2 2" xfId="8479" xr:uid="{00000000-0005-0000-0000-0000A1900000}"/>
    <cellStyle name="Percent 2 7 3 2 2 3" xfId="8480" xr:uid="{00000000-0005-0000-0000-0000A2900000}"/>
    <cellStyle name="Percent 2 7 3 2 3" xfId="8481" xr:uid="{00000000-0005-0000-0000-0000A3900000}"/>
    <cellStyle name="Percent 2 7 3 2 3 2" xfId="8482" xr:uid="{00000000-0005-0000-0000-0000A4900000}"/>
    <cellStyle name="Percent 2 7 3 2 4" xfId="8483" xr:uid="{00000000-0005-0000-0000-0000A5900000}"/>
    <cellStyle name="Percent 2 7 3 2 4 2" xfId="8484" xr:uid="{00000000-0005-0000-0000-0000A6900000}"/>
    <cellStyle name="Percent 2 7 3 2 5" xfId="8485" xr:uid="{00000000-0005-0000-0000-0000A7900000}"/>
    <cellStyle name="Percent 2 7 3 3" xfId="8486" xr:uid="{00000000-0005-0000-0000-0000A8900000}"/>
    <cellStyle name="Percent 2 7 3 3 2" xfId="8487" xr:uid="{00000000-0005-0000-0000-0000A9900000}"/>
    <cellStyle name="Percent 2 7 3 3 2 2" xfId="8488" xr:uid="{00000000-0005-0000-0000-0000AA900000}"/>
    <cellStyle name="Percent 2 7 3 3 3" xfId="8489" xr:uid="{00000000-0005-0000-0000-0000AB900000}"/>
    <cellStyle name="Percent 2 7 3 3 3 2" xfId="8490" xr:uid="{00000000-0005-0000-0000-0000AC900000}"/>
    <cellStyle name="Percent 2 7 3 3 4" xfId="8491" xr:uid="{00000000-0005-0000-0000-0000AD900000}"/>
    <cellStyle name="Percent 2 7 3 4" xfId="8492" xr:uid="{00000000-0005-0000-0000-0000AE900000}"/>
    <cellStyle name="Percent 2 7 3 4 2" xfId="8493" xr:uid="{00000000-0005-0000-0000-0000AF900000}"/>
    <cellStyle name="Percent 2 7 3 4 3" xfId="8494" xr:uid="{00000000-0005-0000-0000-0000B0900000}"/>
    <cellStyle name="Percent 2 7 3 5" xfId="8495" xr:uid="{00000000-0005-0000-0000-0000B1900000}"/>
    <cellStyle name="Percent 2 7 3 5 2" xfId="8496" xr:uid="{00000000-0005-0000-0000-0000B2900000}"/>
    <cellStyle name="Percent 2 7 3 6" xfId="8497" xr:uid="{00000000-0005-0000-0000-0000B3900000}"/>
    <cellStyle name="Percent 2 7 3 6 2" xfId="8498" xr:uid="{00000000-0005-0000-0000-0000B4900000}"/>
    <cellStyle name="Percent 2 7 3 7" xfId="8499" xr:uid="{00000000-0005-0000-0000-0000B5900000}"/>
    <cellStyle name="Percent 2 7 4" xfId="8500" xr:uid="{00000000-0005-0000-0000-0000B6900000}"/>
    <cellStyle name="Percent 2 7 4 2" xfId="8501" xr:uid="{00000000-0005-0000-0000-0000B7900000}"/>
    <cellStyle name="Percent 2 7 4 2 2" xfId="8502" xr:uid="{00000000-0005-0000-0000-0000B8900000}"/>
    <cellStyle name="Percent 2 7 4 2 2 2" xfId="8503" xr:uid="{00000000-0005-0000-0000-0000B9900000}"/>
    <cellStyle name="Percent 2 7 4 2 3" xfId="8504" xr:uid="{00000000-0005-0000-0000-0000BA900000}"/>
    <cellStyle name="Percent 2 7 4 2 3 2" xfId="8505" xr:uid="{00000000-0005-0000-0000-0000BB900000}"/>
    <cellStyle name="Percent 2 7 4 2 4" xfId="8506" xr:uid="{00000000-0005-0000-0000-0000BC900000}"/>
    <cellStyle name="Percent 2 7 4 3" xfId="8507" xr:uid="{00000000-0005-0000-0000-0000BD900000}"/>
    <cellStyle name="Percent 2 7 4 3 2" xfId="8508" xr:uid="{00000000-0005-0000-0000-0000BE900000}"/>
    <cellStyle name="Percent 2 7 4 3 3" xfId="8509" xr:uid="{00000000-0005-0000-0000-0000BF900000}"/>
    <cellStyle name="Percent 2 7 4 4" xfId="8510" xr:uid="{00000000-0005-0000-0000-0000C0900000}"/>
    <cellStyle name="Percent 2 7 4 4 2" xfId="8511" xr:uid="{00000000-0005-0000-0000-0000C1900000}"/>
    <cellStyle name="Percent 2 7 4 5" xfId="8512" xr:uid="{00000000-0005-0000-0000-0000C2900000}"/>
    <cellStyle name="Percent 2 7 4 5 2" xfId="8513" xr:uid="{00000000-0005-0000-0000-0000C3900000}"/>
    <cellStyle name="Percent 2 7 4 6" xfId="8514" xr:uid="{00000000-0005-0000-0000-0000C4900000}"/>
    <cellStyle name="Percent 2 7 5" xfId="8515" xr:uid="{00000000-0005-0000-0000-0000C5900000}"/>
    <cellStyle name="Percent 2 7 5 2" xfId="8516" xr:uid="{00000000-0005-0000-0000-0000C6900000}"/>
    <cellStyle name="Percent 2 7 5 2 2" xfId="8517" xr:uid="{00000000-0005-0000-0000-0000C7900000}"/>
    <cellStyle name="Percent 2 7 5 3" xfId="8518" xr:uid="{00000000-0005-0000-0000-0000C8900000}"/>
    <cellStyle name="Percent 2 7 5 3 2" xfId="8519" xr:uid="{00000000-0005-0000-0000-0000C9900000}"/>
    <cellStyle name="Percent 2 7 5 4" xfId="8520" xr:uid="{00000000-0005-0000-0000-0000CA900000}"/>
    <cellStyle name="Percent 2 7 6" xfId="8521" xr:uid="{00000000-0005-0000-0000-0000CB900000}"/>
    <cellStyle name="Percent 2 7 6 2" xfId="8522" xr:uid="{00000000-0005-0000-0000-0000CC900000}"/>
    <cellStyle name="Percent 2 7 6 2 2" xfId="8523" xr:uid="{00000000-0005-0000-0000-0000CD900000}"/>
    <cellStyle name="Percent 2 7 6 3" xfId="8524" xr:uid="{00000000-0005-0000-0000-0000CE900000}"/>
    <cellStyle name="Percent 2 7 6 3 2" xfId="8525" xr:uid="{00000000-0005-0000-0000-0000CF900000}"/>
    <cellStyle name="Percent 2 7 6 4" xfId="8526" xr:uid="{00000000-0005-0000-0000-0000D0900000}"/>
    <cellStyle name="Percent 2 7 7" xfId="8527" xr:uid="{00000000-0005-0000-0000-0000D1900000}"/>
    <cellStyle name="Percent 2 7 7 2" xfId="8528" xr:uid="{00000000-0005-0000-0000-0000D2900000}"/>
    <cellStyle name="Percent 2 7 7 3" xfId="8529" xr:uid="{00000000-0005-0000-0000-0000D3900000}"/>
    <cellStyle name="Percent 2 7 8" xfId="8530" xr:uid="{00000000-0005-0000-0000-0000D4900000}"/>
    <cellStyle name="Percent 2 7 8 2" xfId="8531" xr:uid="{00000000-0005-0000-0000-0000D5900000}"/>
    <cellStyle name="Percent 2 7 9" xfId="8532" xr:uid="{00000000-0005-0000-0000-0000D6900000}"/>
    <cellStyle name="Percent 2 7 9 2" xfId="8533" xr:uid="{00000000-0005-0000-0000-0000D7900000}"/>
    <cellStyle name="Percent 2 8" xfId="8534" xr:uid="{00000000-0005-0000-0000-0000D8900000}"/>
    <cellStyle name="Percent 2 8 2" xfId="8535" xr:uid="{00000000-0005-0000-0000-0000D9900000}"/>
    <cellStyle name="Percent 2 8 2 2" xfId="8536" xr:uid="{00000000-0005-0000-0000-0000DA900000}"/>
    <cellStyle name="Percent 2 8 2 2 2" xfId="8537" xr:uid="{00000000-0005-0000-0000-0000DB900000}"/>
    <cellStyle name="Percent 2 8 2 3" xfId="8538" xr:uid="{00000000-0005-0000-0000-0000DC900000}"/>
    <cellStyle name="Percent 2 8 2 3 2" xfId="8539" xr:uid="{00000000-0005-0000-0000-0000DD900000}"/>
    <cellStyle name="Percent 2 8 2 4" xfId="8540" xr:uid="{00000000-0005-0000-0000-0000DE900000}"/>
    <cellStyle name="Percent 2 8 3" xfId="8541" xr:uid="{00000000-0005-0000-0000-0000DF900000}"/>
    <cellStyle name="Percent 2 8 3 2" xfId="8542" xr:uid="{00000000-0005-0000-0000-0000E0900000}"/>
    <cellStyle name="Percent 2 8 3 3" xfId="8543" xr:uid="{00000000-0005-0000-0000-0000E1900000}"/>
    <cellStyle name="Percent 2 8 4" xfId="8544" xr:uid="{00000000-0005-0000-0000-0000E2900000}"/>
    <cellStyle name="Percent 2 8 4 2" xfId="8545" xr:uid="{00000000-0005-0000-0000-0000E3900000}"/>
    <cellStyle name="Percent 2 8 5" xfId="8546" xr:uid="{00000000-0005-0000-0000-0000E4900000}"/>
    <cellStyle name="Percent 2 8 5 2" xfId="8547" xr:uid="{00000000-0005-0000-0000-0000E5900000}"/>
    <cellStyle name="Percent 2 8 6" xfId="8548" xr:uid="{00000000-0005-0000-0000-0000E6900000}"/>
    <cellStyle name="Percent 2 9" xfId="8549" xr:uid="{00000000-0005-0000-0000-0000E7900000}"/>
    <cellStyle name="Percent 2 9 2" xfId="8550" xr:uid="{00000000-0005-0000-0000-0000E8900000}"/>
    <cellStyle name="Percent 2 9 2 2" xfId="8551" xr:uid="{00000000-0005-0000-0000-0000E9900000}"/>
    <cellStyle name="Percent 2 9 3" xfId="8552" xr:uid="{00000000-0005-0000-0000-0000EA900000}"/>
    <cellStyle name="Percent 2 9 3 2" xfId="8553" xr:uid="{00000000-0005-0000-0000-0000EB900000}"/>
    <cellStyle name="Percent 2 9 4" xfId="8554" xr:uid="{00000000-0005-0000-0000-0000EC900000}"/>
    <cellStyle name="Percent 20" xfId="41149" xr:uid="{00000000-0005-0000-0000-0000ED900000}"/>
    <cellStyle name="Percent 21" xfId="41150" xr:uid="{00000000-0005-0000-0000-0000EE900000}"/>
    <cellStyle name="Percent 22" xfId="41151" xr:uid="{00000000-0005-0000-0000-0000EF900000}"/>
    <cellStyle name="Percent 23" xfId="41152" xr:uid="{00000000-0005-0000-0000-0000F0900000}"/>
    <cellStyle name="Percent 24" xfId="41153" xr:uid="{00000000-0005-0000-0000-0000F1900000}"/>
    <cellStyle name="Percent 25" xfId="41154" xr:uid="{00000000-0005-0000-0000-0000F2900000}"/>
    <cellStyle name="Percent 26" xfId="41155" xr:uid="{00000000-0005-0000-0000-0000F3900000}"/>
    <cellStyle name="Percent 27" xfId="41156" xr:uid="{00000000-0005-0000-0000-0000F4900000}"/>
    <cellStyle name="Percent 28" xfId="41157" xr:uid="{00000000-0005-0000-0000-0000F5900000}"/>
    <cellStyle name="Percent 29" xfId="41158" xr:uid="{00000000-0005-0000-0000-0000F6900000}"/>
    <cellStyle name="Percent 3" xfId="8555" xr:uid="{00000000-0005-0000-0000-0000F7900000}"/>
    <cellStyle name="Percent 3 2" xfId="8556" xr:uid="{00000000-0005-0000-0000-0000F8900000}"/>
    <cellStyle name="Percent 3 2 2" xfId="41159" xr:uid="{00000000-0005-0000-0000-0000F9900000}"/>
    <cellStyle name="Percent 3 3" xfId="8557" xr:uid="{00000000-0005-0000-0000-0000FA900000}"/>
    <cellStyle name="Percent 30" xfId="41160" xr:uid="{00000000-0005-0000-0000-0000FB900000}"/>
    <cellStyle name="Percent 31" xfId="41161" xr:uid="{00000000-0005-0000-0000-0000FC900000}"/>
    <cellStyle name="Percent 32" xfId="41162" xr:uid="{00000000-0005-0000-0000-0000FD900000}"/>
    <cellStyle name="Percent 33" xfId="41163" xr:uid="{00000000-0005-0000-0000-0000FE900000}"/>
    <cellStyle name="Percent 34" xfId="41164" xr:uid="{00000000-0005-0000-0000-0000FF900000}"/>
    <cellStyle name="Percent 35" xfId="41165" xr:uid="{00000000-0005-0000-0000-000000910000}"/>
    <cellStyle name="Percent 36" xfId="41166" xr:uid="{00000000-0005-0000-0000-000001910000}"/>
    <cellStyle name="Percent 37" xfId="41167" xr:uid="{00000000-0005-0000-0000-000002910000}"/>
    <cellStyle name="Percent 38" xfId="41168" xr:uid="{00000000-0005-0000-0000-000003910000}"/>
    <cellStyle name="Percent 39" xfId="41169" xr:uid="{00000000-0005-0000-0000-000004910000}"/>
    <cellStyle name="Percent 4" xfId="8558" xr:uid="{00000000-0005-0000-0000-000005910000}"/>
    <cellStyle name="Percent 4 2" xfId="12203" xr:uid="{00000000-0005-0000-0000-000006910000}"/>
    <cellStyle name="Percent 4 2 2" xfId="12204" xr:uid="{00000000-0005-0000-0000-000007910000}"/>
    <cellStyle name="Percent 4 2 2 2" xfId="12205" xr:uid="{00000000-0005-0000-0000-000008910000}"/>
    <cellStyle name="Percent 4 2 2 2 2" xfId="12206" xr:uid="{00000000-0005-0000-0000-000009910000}"/>
    <cellStyle name="Percent 4 2 2 3" xfId="12207" xr:uid="{00000000-0005-0000-0000-00000A910000}"/>
    <cellStyle name="Percent 4 2 2 4" xfId="12208" xr:uid="{00000000-0005-0000-0000-00000B910000}"/>
    <cellStyle name="Percent 4 2 3" xfId="12209" xr:uid="{00000000-0005-0000-0000-00000C910000}"/>
    <cellStyle name="Percent 4 2 3 2" xfId="12210" xr:uid="{00000000-0005-0000-0000-00000D910000}"/>
    <cellStyle name="Percent 4 2 4" xfId="12211" xr:uid="{00000000-0005-0000-0000-00000E910000}"/>
    <cellStyle name="Percent 4 2 5" xfId="12212" xr:uid="{00000000-0005-0000-0000-00000F910000}"/>
    <cellStyle name="Percent 4 2 6" xfId="41171" xr:uid="{00000000-0005-0000-0000-000010910000}"/>
    <cellStyle name="Percent 4 3" xfId="12213" xr:uid="{00000000-0005-0000-0000-000011910000}"/>
    <cellStyle name="Percent 4 3 2" xfId="12214" xr:uid="{00000000-0005-0000-0000-000012910000}"/>
    <cellStyle name="Percent 4 3 2 2" xfId="12215" xr:uid="{00000000-0005-0000-0000-000013910000}"/>
    <cellStyle name="Percent 4 3 3" xfId="12216" xr:uid="{00000000-0005-0000-0000-000014910000}"/>
    <cellStyle name="Percent 4 3 4" xfId="12217" xr:uid="{00000000-0005-0000-0000-000015910000}"/>
    <cellStyle name="Percent 4 3 5" xfId="41172" xr:uid="{00000000-0005-0000-0000-000016910000}"/>
    <cellStyle name="Percent 4 4" xfId="12218" xr:uid="{00000000-0005-0000-0000-000017910000}"/>
    <cellStyle name="Percent 4 4 2" xfId="12219" xr:uid="{00000000-0005-0000-0000-000018910000}"/>
    <cellStyle name="Percent 4 4 2 2" xfId="12220" xr:uid="{00000000-0005-0000-0000-000019910000}"/>
    <cellStyle name="Percent 4 4 3" xfId="12221" xr:uid="{00000000-0005-0000-0000-00001A910000}"/>
    <cellStyle name="Percent 4 4 4" xfId="12222" xr:uid="{00000000-0005-0000-0000-00001B910000}"/>
    <cellStyle name="Percent 4 4 5" xfId="41173" xr:uid="{00000000-0005-0000-0000-00001C910000}"/>
    <cellStyle name="Percent 4 5" xfId="12223" xr:uid="{00000000-0005-0000-0000-00001D910000}"/>
    <cellStyle name="Percent 4 5 2" xfId="12224" xr:uid="{00000000-0005-0000-0000-00001E910000}"/>
    <cellStyle name="Percent 4 5 2 2" xfId="12225" xr:uid="{00000000-0005-0000-0000-00001F910000}"/>
    <cellStyle name="Percent 4 5 3" xfId="12226" xr:uid="{00000000-0005-0000-0000-000020910000}"/>
    <cellStyle name="Percent 4 5 4" xfId="12227" xr:uid="{00000000-0005-0000-0000-000021910000}"/>
    <cellStyle name="Percent 4 6" xfId="12228" xr:uid="{00000000-0005-0000-0000-000022910000}"/>
    <cellStyle name="Percent 4 6 2" xfId="12229" xr:uid="{00000000-0005-0000-0000-000023910000}"/>
    <cellStyle name="Percent 4 7" xfId="12230" xr:uid="{00000000-0005-0000-0000-000024910000}"/>
    <cellStyle name="Percent 4 8" xfId="12231" xr:uid="{00000000-0005-0000-0000-000025910000}"/>
    <cellStyle name="Percent 4 9" xfId="41170" xr:uid="{00000000-0005-0000-0000-000026910000}"/>
    <cellStyle name="Percent 40" xfId="41174" xr:uid="{00000000-0005-0000-0000-000027910000}"/>
    <cellStyle name="Percent 41" xfId="41175" xr:uid="{00000000-0005-0000-0000-000028910000}"/>
    <cellStyle name="Percent 42" xfId="41176" xr:uid="{00000000-0005-0000-0000-000029910000}"/>
    <cellStyle name="Percent 43" xfId="41177" xr:uid="{00000000-0005-0000-0000-00002A910000}"/>
    <cellStyle name="Percent 44" xfId="41178" xr:uid="{00000000-0005-0000-0000-00002B910000}"/>
    <cellStyle name="Percent 45" xfId="41179" xr:uid="{00000000-0005-0000-0000-00002C910000}"/>
    <cellStyle name="Percent 46" xfId="41180" xr:uid="{00000000-0005-0000-0000-00002D910000}"/>
    <cellStyle name="Percent 47" xfId="41181" xr:uid="{00000000-0005-0000-0000-00002E910000}"/>
    <cellStyle name="Percent 48" xfId="41182" xr:uid="{00000000-0005-0000-0000-00002F910000}"/>
    <cellStyle name="Percent 49" xfId="41183" xr:uid="{00000000-0005-0000-0000-000030910000}"/>
    <cellStyle name="Percent 5" xfId="8559" xr:uid="{00000000-0005-0000-0000-000031910000}"/>
    <cellStyle name="Percent 5 10" xfId="8560" xr:uid="{00000000-0005-0000-0000-000032910000}"/>
    <cellStyle name="Percent 5 10 2" xfId="8561" xr:uid="{00000000-0005-0000-0000-000033910000}"/>
    <cellStyle name="Percent 5 11" xfId="8562" xr:uid="{00000000-0005-0000-0000-000034910000}"/>
    <cellStyle name="Percent 5 12" xfId="41184" xr:uid="{00000000-0005-0000-0000-000035910000}"/>
    <cellStyle name="Percent 5 2" xfId="8563" xr:uid="{00000000-0005-0000-0000-000036910000}"/>
    <cellStyle name="Percent 5 2 2" xfId="8564" xr:uid="{00000000-0005-0000-0000-000037910000}"/>
    <cellStyle name="Percent 5 2 2 2" xfId="8565" xr:uid="{00000000-0005-0000-0000-000038910000}"/>
    <cellStyle name="Percent 5 2 2 2 2" xfId="8566" xr:uid="{00000000-0005-0000-0000-000039910000}"/>
    <cellStyle name="Percent 5 2 2 2 2 2" xfId="8567" xr:uid="{00000000-0005-0000-0000-00003A910000}"/>
    <cellStyle name="Percent 5 2 2 2 2 3" xfId="8568" xr:uid="{00000000-0005-0000-0000-00003B910000}"/>
    <cellStyle name="Percent 5 2 2 2 3" xfId="8569" xr:uid="{00000000-0005-0000-0000-00003C910000}"/>
    <cellStyle name="Percent 5 2 2 2 3 2" xfId="8570" xr:uid="{00000000-0005-0000-0000-00003D910000}"/>
    <cellStyle name="Percent 5 2 2 2 4" xfId="8571" xr:uid="{00000000-0005-0000-0000-00003E910000}"/>
    <cellStyle name="Percent 5 2 2 2 4 2" xfId="8572" xr:uid="{00000000-0005-0000-0000-00003F910000}"/>
    <cellStyle name="Percent 5 2 2 2 5" xfId="8573" xr:uid="{00000000-0005-0000-0000-000040910000}"/>
    <cellStyle name="Percent 5 2 2 3" xfId="8574" xr:uid="{00000000-0005-0000-0000-000041910000}"/>
    <cellStyle name="Percent 5 2 2 3 2" xfId="8575" xr:uid="{00000000-0005-0000-0000-000042910000}"/>
    <cellStyle name="Percent 5 2 2 3 2 2" xfId="8576" xr:uid="{00000000-0005-0000-0000-000043910000}"/>
    <cellStyle name="Percent 5 2 2 3 3" xfId="8577" xr:uid="{00000000-0005-0000-0000-000044910000}"/>
    <cellStyle name="Percent 5 2 2 3 3 2" xfId="8578" xr:uid="{00000000-0005-0000-0000-000045910000}"/>
    <cellStyle name="Percent 5 2 2 3 4" xfId="8579" xr:uid="{00000000-0005-0000-0000-000046910000}"/>
    <cellStyle name="Percent 5 2 2 4" xfId="8580" xr:uid="{00000000-0005-0000-0000-000047910000}"/>
    <cellStyle name="Percent 5 2 2 4 2" xfId="8581" xr:uid="{00000000-0005-0000-0000-000048910000}"/>
    <cellStyle name="Percent 5 2 2 4 3" xfId="8582" xr:uid="{00000000-0005-0000-0000-000049910000}"/>
    <cellStyle name="Percent 5 2 2 5" xfId="8583" xr:uid="{00000000-0005-0000-0000-00004A910000}"/>
    <cellStyle name="Percent 5 2 2 5 2" xfId="8584" xr:uid="{00000000-0005-0000-0000-00004B910000}"/>
    <cellStyle name="Percent 5 2 2 6" xfId="8585" xr:uid="{00000000-0005-0000-0000-00004C910000}"/>
    <cellStyle name="Percent 5 2 2 6 2" xfId="8586" xr:uid="{00000000-0005-0000-0000-00004D910000}"/>
    <cellStyle name="Percent 5 2 2 7" xfId="8587" xr:uid="{00000000-0005-0000-0000-00004E910000}"/>
    <cellStyle name="Percent 5 2 3" xfId="8588" xr:uid="{00000000-0005-0000-0000-00004F910000}"/>
    <cellStyle name="Percent 5 2 3 2" xfId="8589" xr:uid="{00000000-0005-0000-0000-000050910000}"/>
    <cellStyle name="Percent 5 2 3 2 2" xfId="8590" xr:uid="{00000000-0005-0000-0000-000051910000}"/>
    <cellStyle name="Percent 5 2 3 2 3" xfId="8591" xr:uid="{00000000-0005-0000-0000-000052910000}"/>
    <cellStyle name="Percent 5 2 3 3" xfId="8592" xr:uid="{00000000-0005-0000-0000-000053910000}"/>
    <cellStyle name="Percent 5 2 3 3 2" xfId="8593" xr:uid="{00000000-0005-0000-0000-000054910000}"/>
    <cellStyle name="Percent 5 2 3 4" xfId="8594" xr:uid="{00000000-0005-0000-0000-000055910000}"/>
    <cellStyle name="Percent 5 2 3 4 2" xfId="8595" xr:uid="{00000000-0005-0000-0000-000056910000}"/>
    <cellStyle name="Percent 5 2 3 5" xfId="8596" xr:uid="{00000000-0005-0000-0000-000057910000}"/>
    <cellStyle name="Percent 5 2 4" xfId="8597" xr:uid="{00000000-0005-0000-0000-000058910000}"/>
    <cellStyle name="Percent 5 2 4 2" xfId="8598" xr:uid="{00000000-0005-0000-0000-000059910000}"/>
    <cellStyle name="Percent 5 2 4 2 2" xfId="8599" xr:uid="{00000000-0005-0000-0000-00005A910000}"/>
    <cellStyle name="Percent 5 2 4 3" xfId="8600" xr:uid="{00000000-0005-0000-0000-00005B910000}"/>
    <cellStyle name="Percent 5 2 4 3 2" xfId="8601" xr:uid="{00000000-0005-0000-0000-00005C910000}"/>
    <cellStyle name="Percent 5 2 4 4" xfId="8602" xr:uid="{00000000-0005-0000-0000-00005D910000}"/>
    <cellStyle name="Percent 5 2 5" xfId="8603" xr:uid="{00000000-0005-0000-0000-00005E910000}"/>
    <cellStyle name="Percent 5 2 5 2" xfId="8604" xr:uid="{00000000-0005-0000-0000-00005F910000}"/>
    <cellStyle name="Percent 5 2 5 3" xfId="8605" xr:uid="{00000000-0005-0000-0000-000060910000}"/>
    <cellStyle name="Percent 5 2 6" xfId="8606" xr:uid="{00000000-0005-0000-0000-000061910000}"/>
    <cellStyle name="Percent 5 2 6 2" xfId="8607" xr:uid="{00000000-0005-0000-0000-000062910000}"/>
    <cellStyle name="Percent 5 2 7" xfId="8608" xr:uid="{00000000-0005-0000-0000-000063910000}"/>
    <cellStyle name="Percent 5 2 7 2" xfId="8609" xr:uid="{00000000-0005-0000-0000-000064910000}"/>
    <cellStyle name="Percent 5 2 8" xfId="8610" xr:uid="{00000000-0005-0000-0000-000065910000}"/>
    <cellStyle name="Percent 5 2 9" xfId="41185" xr:uid="{00000000-0005-0000-0000-000066910000}"/>
    <cellStyle name="Percent 5 3" xfId="8611" xr:uid="{00000000-0005-0000-0000-000067910000}"/>
    <cellStyle name="Percent 5 3 2" xfId="8612" xr:uid="{00000000-0005-0000-0000-000068910000}"/>
    <cellStyle name="Percent 5 3 2 2" xfId="8613" xr:uid="{00000000-0005-0000-0000-000069910000}"/>
    <cellStyle name="Percent 5 3 2 2 2" xfId="8614" xr:uid="{00000000-0005-0000-0000-00006A910000}"/>
    <cellStyle name="Percent 5 3 2 2 3" xfId="8615" xr:uid="{00000000-0005-0000-0000-00006B910000}"/>
    <cellStyle name="Percent 5 3 2 3" xfId="8616" xr:uid="{00000000-0005-0000-0000-00006C910000}"/>
    <cellStyle name="Percent 5 3 2 3 2" xfId="8617" xr:uid="{00000000-0005-0000-0000-00006D910000}"/>
    <cellStyle name="Percent 5 3 2 4" xfId="8618" xr:uid="{00000000-0005-0000-0000-00006E910000}"/>
    <cellStyle name="Percent 5 3 2 4 2" xfId="8619" xr:uid="{00000000-0005-0000-0000-00006F910000}"/>
    <cellStyle name="Percent 5 3 2 5" xfId="8620" xr:uid="{00000000-0005-0000-0000-000070910000}"/>
    <cellStyle name="Percent 5 3 3" xfId="8621" xr:uid="{00000000-0005-0000-0000-000071910000}"/>
    <cellStyle name="Percent 5 3 3 2" xfId="8622" xr:uid="{00000000-0005-0000-0000-000072910000}"/>
    <cellStyle name="Percent 5 3 3 2 2" xfId="8623" xr:uid="{00000000-0005-0000-0000-000073910000}"/>
    <cellStyle name="Percent 5 3 3 3" xfId="8624" xr:uid="{00000000-0005-0000-0000-000074910000}"/>
    <cellStyle name="Percent 5 3 3 3 2" xfId="8625" xr:uid="{00000000-0005-0000-0000-000075910000}"/>
    <cellStyle name="Percent 5 3 3 4" xfId="8626" xr:uid="{00000000-0005-0000-0000-000076910000}"/>
    <cellStyle name="Percent 5 3 4" xfId="8627" xr:uid="{00000000-0005-0000-0000-000077910000}"/>
    <cellStyle name="Percent 5 3 4 2" xfId="8628" xr:uid="{00000000-0005-0000-0000-000078910000}"/>
    <cellStyle name="Percent 5 3 4 3" xfId="8629" xr:uid="{00000000-0005-0000-0000-000079910000}"/>
    <cellStyle name="Percent 5 3 5" xfId="8630" xr:uid="{00000000-0005-0000-0000-00007A910000}"/>
    <cellStyle name="Percent 5 3 5 2" xfId="8631" xr:uid="{00000000-0005-0000-0000-00007B910000}"/>
    <cellStyle name="Percent 5 3 6" xfId="8632" xr:uid="{00000000-0005-0000-0000-00007C910000}"/>
    <cellStyle name="Percent 5 3 6 2" xfId="8633" xr:uid="{00000000-0005-0000-0000-00007D910000}"/>
    <cellStyle name="Percent 5 3 7" xfId="8634" xr:uid="{00000000-0005-0000-0000-00007E910000}"/>
    <cellStyle name="Percent 5 4" xfId="8635" xr:uid="{00000000-0005-0000-0000-00007F910000}"/>
    <cellStyle name="Percent 5 4 2" xfId="8636" xr:uid="{00000000-0005-0000-0000-000080910000}"/>
    <cellStyle name="Percent 5 4 2 2" xfId="8637" xr:uid="{00000000-0005-0000-0000-000081910000}"/>
    <cellStyle name="Percent 5 4 2 2 2" xfId="8638" xr:uid="{00000000-0005-0000-0000-000082910000}"/>
    <cellStyle name="Percent 5 4 2 2 3" xfId="8639" xr:uid="{00000000-0005-0000-0000-000083910000}"/>
    <cellStyle name="Percent 5 4 2 3" xfId="8640" xr:uid="{00000000-0005-0000-0000-000084910000}"/>
    <cellStyle name="Percent 5 4 2 3 2" xfId="8641" xr:uid="{00000000-0005-0000-0000-000085910000}"/>
    <cellStyle name="Percent 5 4 2 4" xfId="8642" xr:uid="{00000000-0005-0000-0000-000086910000}"/>
    <cellStyle name="Percent 5 4 2 4 2" xfId="8643" xr:uid="{00000000-0005-0000-0000-000087910000}"/>
    <cellStyle name="Percent 5 4 2 5" xfId="8644" xr:uid="{00000000-0005-0000-0000-000088910000}"/>
    <cellStyle name="Percent 5 4 3" xfId="8645" xr:uid="{00000000-0005-0000-0000-000089910000}"/>
    <cellStyle name="Percent 5 4 3 2" xfId="8646" xr:uid="{00000000-0005-0000-0000-00008A910000}"/>
    <cellStyle name="Percent 5 4 3 2 2" xfId="8647" xr:uid="{00000000-0005-0000-0000-00008B910000}"/>
    <cellStyle name="Percent 5 4 3 3" xfId="8648" xr:uid="{00000000-0005-0000-0000-00008C910000}"/>
    <cellStyle name="Percent 5 4 3 3 2" xfId="8649" xr:uid="{00000000-0005-0000-0000-00008D910000}"/>
    <cellStyle name="Percent 5 4 3 4" xfId="8650" xr:uid="{00000000-0005-0000-0000-00008E910000}"/>
    <cellStyle name="Percent 5 4 4" xfId="8651" xr:uid="{00000000-0005-0000-0000-00008F910000}"/>
    <cellStyle name="Percent 5 4 4 2" xfId="8652" xr:uid="{00000000-0005-0000-0000-000090910000}"/>
    <cellStyle name="Percent 5 4 4 3" xfId="8653" xr:uid="{00000000-0005-0000-0000-000091910000}"/>
    <cellStyle name="Percent 5 4 5" xfId="8654" xr:uid="{00000000-0005-0000-0000-000092910000}"/>
    <cellStyle name="Percent 5 4 5 2" xfId="8655" xr:uid="{00000000-0005-0000-0000-000093910000}"/>
    <cellStyle name="Percent 5 4 6" xfId="8656" xr:uid="{00000000-0005-0000-0000-000094910000}"/>
    <cellStyle name="Percent 5 4 6 2" xfId="8657" xr:uid="{00000000-0005-0000-0000-000095910000}"/>
    <cellStyle name="Percent 5 4 7" xfId="8658" xr:uid="{00000000-0005-0000-0000-000096910000}"/>
    <cellStyle name="Percent 5 5" xfId="8659" xr:uid="{00000000-0005-0000-0000-000097910000}"/>
    <cellStyle name="Percent 5 5 2" xfId="8660" xr:uid="{00000000-0005-0000-0000-000098910000}"/>
    <cellStyle name="Percent 5 5 2 2" xfId="8661" xr:uid="{00000000-0005-0000-0000-000099910000}"/>
    <cellStyle name="Percent 5 5 2 2 2" xfId="8662" xr:uid="{00000000-0005-0000-0000-00009A910000}"/>
    <cellStyle name="Percent 5 5 2 3" xfId="8663" xr:uid="{00000000-0005-0000-0000-00009B910000}"/>
    <cellStyle name="Percent 5 5 2 3 2" xfId="8664" xr:uid="{00000000-0005-0000-0000-00009C910000}"/>
    <cellStyle name="Percent 5 5 2 4" xfId="8665" xr:uid="{00000000-0005-0000-0000-00009D910000}"/>
    <cellStyle name="Percent 5 5 3" xfId="8666" xr:uid="{00000000-0005-0000-0000-00009E910000}"/>
    <cellStyle name="Percent 5 5 3 2" xfId="8667" xr:uid="{00000000-0005-0000-0000-00009F910000}"/>
    <cellStyle name="Percent 5 5 3 3" xfId="8668" xr:uid="{00000000-0005-0000-0000-0000A0910000}"/>
    <cellStyle name="Percent 5 5 4" xfId="8669" xr:uid="{00000000-0005-0000-0000-0000A1910000}"/>
    <cellStyle name="Percent 5 5 4 2" xfId="8670" xr:uid="{00000000-0005-0000-0000-0000A2910000}"/>
    <cellStyle name="Percent 5 5 5" xfId="8671" xr:uid="{00000000-0005-0000-0000-0000A3910000}"/>
    <cellStyle name="Percent 5 5 5 2" xfId="8672" xr:uid="{00000000-0005-0000-0000-0000A4910000}"/>
    <cellStyle name="Percent 5 5 6" xfId="8673" xr:uid="{00000000-0005-0000-0000-0000A5910000}"/>
    <cellStyle name="Percent 5 6" xfId="8674" xr:uid="{00000000-0005-0000-0000-0000A6910000}"/>
    <cellStyle name="Percent 5 6 2" xfId="8675" xr:uid="{00000000-0005-0000-0000-0000A7910000}"/>
    <cellStyle name="Percent 5 6 2 2" xfId="8676" xr:uid="{00000000-0005-0000-0000-0000A8910000}"/>
    <cellStyle name="Percent 5 6 3" xfId="8677" xr:uid="{00000000-0005-0000-0000-0000A9910000}"/>
    <cellStyle name="Percent 5 6 3 2" xfId="8678" xr:uid="{00000000-0005-0000-0000-0000AA910000}"/>
    <cellStyle name="Percent 5 6 4" xfId="8679" xr:uid="{00000000-0005-0000-0000-0000AB910000}"/>
    <cellStyle name="Percent 5 7" xfId="8680" xr:uid="{00000000-0005-0000-0000-0000AC910000}"/>
    <cellStyle name="Percent 5 7 2" xfId="8681" xr:uid="{00000000-0005-0000-0000-0000AD910000}"/>
    <cellStyle name="Percent 5 7 2 2" xfId="8682" xr:uid="{00000000-0005-0000-0000-0000AE910000}"/>
    <cellStyle name="Percent 5 7 3" xfId="8683" xr:uid="{00000000-0005-0000-0000-0000AF910000}"/>
    <cellStyle name="Percent 5 7 3 2" xfId="8684" xr:uid="{00000000-0005-0000-0000-0000B0910000}"/>
    <cellStyle name="Percent 5 7 4" xfId="8685" xr:uid="{00000000-0005-0000-0000-0000B1910000}"/>
    <cellStyle name="Percent 5 8" xfId="8686" xr:uid="{00000000-0005-0000-0000-0000B2910000}"/>
    <cellStyle name="Percent 5 8 2" xfId="8687" xr:uid="{00000000-0005-0000-0000-0000B3910000}"/>
    <cellStyle name="Percent 5 8 3" xfId="8688" xr:uid="{00000000-0005-0000-0000-0000B4910000}"/>
    <cellStyle name="Percent 5 9" xfId="8689" xr:uid="{00000000-0005-0000-0000-0000B5910000}"/>
    <cellStyle name="Percent 5 9 2" xfId="8690" xr:uid="{00000000-0005-0000-0000-0000B6910000}"/>
    <cellStyle name="Percent 50" xfId="41186" xr:uid="{00000000-0005-0000-0000-0000B7910000}"/>
    <cellStyle name="Percent 51" xfId="41187" xr:uid="{00000000-0005-0000-0000-0000B8910000}"/>
    <cellStyle name="Percent 52" xfId="9" xr:uid="{00000000-0005-0000-0000-0000B9910000}"/>
    <cellStyle name="Percent 53" xfId="5" xr:uid="{00000000-0005-0000-0000-0000BA910000}"/>
    <cellStyle name="Percent 6" xfId="8691" xr:uid="{00000000-0005-0000-0000-0000BB910000}"/>
    <cellStyle name="Percent 6 2" xfId="41189" xr:uid="{00000000-0005-0000-0000-0000BC910000}"/>
    <cellStyle name="Percent 6 3" xfId="41188" xr:uid="{00000000-0005-0000-0000-0000BD910000}"/>
    <cellStyle name="Percent 7" xfId="8692" xr:uid="{00000000-0005-0000-0000-0000BE910000}"/>
    <cellStyle name="Percent 7 10" xfId="8951" xr:uid="{00000000-0005-0000-0000-0000BF910000}"/>
    <cellStyle name="Percent 7 10 2" xfId="9519" xr:uid="{00000000-0005-0000-0000-0000C0910000}"/>
    <cellStyle name="Percent 7 10 2 2" xfId="10573" xr:uid="{00000000-0005-0000-0000-0000C1910000}"/>
    <cellStyle name="Percent 7 10 2 2 2" xfId="14167" xr:uid="{00000000-0005-0000-0000-0000C2910000}"/>
    <cellStyle name="Percent 7 10 2 2 2 2" xfId="41193" xr:uid="{00000000-0005-0000-0000-0000C3910000}"/>
    <cellStyle name="Percent 7 10 2 2 3" xfId="16332" xr:uid="{00000000-0005-0000-0000-0000C4910000}"/>
    <cellStyle name="Percent 7 10 2 3" xfId="13114" xr:uid="{00000000-0005-0000-0000-0000C5910000}"/>
    <cellStyle name="Percent 7 10 2 3 2" xfId="41192" xr:uid="{00000000-0005-0000-0000-0000C6910000}"/>
    <cellStyle name="Percent 7 10 2 4" xfId="16331" xr:uid="{00000000-0005-0000-0000-0000C7910000}"/>
    <cellStyle name="Percent 7 10 3" xfId="10035" xr:uid="{00000000-0005-0000-0000-0000C8910000}"/>
    <cellStyle name="Percent 7 10 3 2" xfId="13629" xr:uid="{00000000-0005-0000-0000-0000C9910000}"/>
    <cellStyle name="Percent 7 10 3 2 2" xfId="41195" xr:uid="{00000000-0005-0000-0000-0000CA910000}"/>
    <cellStyle name="Percent 7 10 3 3" xfId="41194" xr:uid="{00000000-0005-0000-0000-0000CB910000}"/>
    <cellStyle name="Percent 7 10 3 4" xfId="16333" xr:uid="{00000000-0005-0000-0000-0000CC910000}"/>
    <cellStyle name="Percent 7 10 4" xfId="11079" xr:uid="{00000000-0005-0000-0000-0000CD910000}"/>
    <cellStyle name="Percent 7 10 4 2" xfId="14671" xr:uid="{00000000-0005-0000-0000-0000CE910000}"/>
    <cellStyle name="Percent 7 10 4 2 2" xfId="41197" xr:uid="{00000000-0005-0000-0000-0000CF910000}"/>
    <cellStyle name="Percent 7 10 4 3" xfId="41196" xr:uid="{00000000-0005-0000-0000-0000D0910000}"/>
    <cellStyle name="Percent 7 10 4 4" xfId="16334" xr:uid="{00000000-0005-0000-0000-0000D1910000}"/>
    <cellStyle name="Percent 7 10 5" xfId="12576" xr:uid="{00000000-0005-0000-0000-0000D2910000}"/>
    <cellStyle name="Percent 7 10 5 2" xfId="41198" xr:uid="{00000000-0005-0000-0000-0000D3910000}"/>
    <cellStyle name="Percent 7 10 6" xfId="41199" xr:uid="{00000000-0005-0000-0000-0000D4910000}"/>
    <cellStyle name="Percent 7 10 7" xfId="41191" xr:uid="{00000000-0005-0000-0000-0000D5910000}"/>
    <cellStyle name="Percent 7 10 8" xfId="16330" xr:uid="{00000000-0005-0000-0000-0000D6910000}"/>
    <cellStyle name="Percent 7 11" xfId="9263" xr:uid="{00000000-0005-0000-0000-0000D7910000}"/>
    <cellStyle name="Percent 7 11 2" xfId="10317" xr:uid="{00000000-0005-0000-0000-0000D8910000}"/>
    <cellStyle name="Percent 7 11 2 2" xfId="13911" xr:uid="{00000000-0005-0000-0000-0000D9910000}"/>
    <cellStyle name="Percent 7 11 2 2 2" xfId="41202" xr:uid="{00000000-0005-0000-0000-0000DA910000}"/>
    <cellStyle name="Percent 7 11 2 3" xfId="41201" xr:uid="{00000000-0005-0000-0000-0000DB910000}"/>
    <cellStyle name="Percent 7 11 2 4" xfId="16336" xr:uid="{00000000-0005-0000-0000-0000DC910000}"/>
    <cellStyle name="Percent 7 11 3" xfId="12858" xr:uid="{00000000-0005-0000-0000-0000DD910000}"/>
    <cellStyle name="Percent 7 11 3 2" xfId="41204" xr:uid="{00000000-0005-0000-0000-0000DE910000}"/>
    <cellStyle name="Percent 7 11 3 3" xfId="41203" xr:uid="{00000000-0005-0000-0000-0000DF910000}"/>
    <cellStyle name="Percent 7 11 4" xfId="41205" xr:uid="{00000000-0005-0000-0000-0000E0910000}"/>
    <cellStyle name="Percent 7 11 5" xfId="41206" xr:uid="{00000000-0005-0000-0000-0000E1910000}"/>
    <cellStyle name="Percent 7 11 6" xfId="41200" xr:uid="{00000000-0005-0000-0000-0000E2910000}"/>
    <cellStyle name="Percent 7 11 7" xfId="16335" xr:uid="{00000000-0005-0000-0000-0000E3910000}"/>
    <cellStyle name="Percent 7 12" xfId="9779" xr:uid="{00000000-0005-0000-0000-0000E4910000}"/>
    <cellStyle name="Percent 7 12 2" xfId="13373" xr:uid="{00000000-0005-0000-0000-0000E5910000}"/>
    <cellStyle name="Percent 7 12 2 2" xfId="41208" xr:uid="{00000000-0005-0000-0000-0000E6910000}"/>
    <cellStyle name="Percent 7 12 3" xfId="41207" xr:uid="{00000000-0005-0000-0000-0000E7910000}"/>
    <cellStyle name="Percent 7 12 4" xfId="16337" xr:uid="{00000000-0005-0000-0000-0000E8910000}"/>
    <cellStyle name="Percent 7 13" xfId="11078" xr:uid="{00000000-0005-0000-0000-0000E9910000}"/>
    <cellStyle name="Percent 7 13 2" xfId="14670" xr:uid="{00000000-0005-0000-0000-0000EA910000}"/>
    <cellStyle name="Percent 7 13 2 2" xfId="41210" xr:uid="{00000000-0005-0000-0000-0000EB910000}"/>
    <cellStyle name="Percent 7 13 3" xfId="41209" xr:uid="{00000000-0005-0000-0000-0000EC910000}"/>
    <cellStyle name="Percent 7 13 4" xfId="16338" xr:uid="{00000000-0005-0000-0000-0000ED910000}"/>
    <cellStyle name="Percent 7 14" xfId="12320" xr:uid="{00000000-0005-0000-0000-0000EE910000}"/>
    <cellStyle name="Percent 7 14 2" xfId="41212" xr:uid="{00000000-0005-0000-0000-0000EF910000}"/>
    <cellStyle name="Percent 7 14 3" xfId="41211" xr:uid="{00000000-0005-0000-0000-0000F0910000}"/>
    <cellStyle name="Percent 7 15" xfId="41213" xr:uid="{00000000-0005-0000-0000-0000F1910000}"/>
    <cellStyle name="Percent 7 16" xfId="41214" xr:uid="{00000000-0005-0000-0000-0000F2910000}"/>
    <cellStyle name="Percent 7 17" xfId="41215" xr:uid="{00000000-0005-0000-0000-0000F3910000}"/>
    <cellStyle name="Percent 7 18" xfId="41190" xr:uid="{00000000-0005-0000-0000-0000F4910000}"/>
    <cellStyle name="Percent 7 19" xfId="16329" xr:uid="{00000000-0005-0000-0000-0000F5910000}"/>
    <cellStyle name="Percent 7 2" xfId="8693" xr:uid="{00000000-0005-0000-0000-0000F6910000}"/>
    <cellStyle name="Percent 7 2 10" xfId="9264" xr:uid="{00000000-0005-0000-0000-0000F7910000}"/>
    <cellStyle name="Percent 7 2 10 2" xfId="10318" xr:uid="{00000000-0005-0000-0000-0000F8910000}"/>
    <cellStyle name="Percent 7 2 10 2 2" xfId="13912" xr:uid="{00000000-0005-0000-0000-0000F9910000}"/>
    <cellStyle name="Percent 7 2 10 2 2 2" xfId="41218" xr:uid="{00000000-0005-0000-0000-0000FA910000}"/>
    <cellStyle name="Percent 7 2 10 2 3" xfId="16341" xr:uid="{00000000-0005-0000-0000-0000FB910000}"/>
    <cellStyle name="Percent 7 2 10 3" xfId="12859" xr:uid="{00000000-0005-0000-0000-0000FC910000}"/>
    <cellStyle name="Percent 7 2 10 3 2" xfId="41217" xr:uid="{00000000-0005-0000-0000-0000FD910000}"/>
    <cellStyle name="Percent 7 2 10 4" xfId="16340" xr:uid="{00000000-0005-0000-0000-0000FE910000}"/>
    <cellStyle name="Percent 7 2 11" xfId="9780" xr:uid="{00000000-0005-0000-0000-0000FF910000}"/>
    <cellStyle name="Percent 7 2 11 2" xfId="13374" xr:uid="{00000000-0005-0000-0000-000000920000}"/>
    <cellStyle name="Percent 7 2 11 2 2" xfId="41220" xr:uid="{00000000-0005-0000-0000-000001920000}"/>
    <cellStyle name="Percent 7 2 11 3" xfId="41219" xr:uid="{00000000-0005-0000-0000-000002920000}"/>
    <cellStyle name="Percent 7 2 11 4" xfId="16342" xr:uid="{00000000-0005-0000-0000-000003920000}"/>
    <cellStyle name="Percent 7 2 12" xfId="11080" xr:uid="{00000000-0005-0000-0000-000004920000}"/>
    <cellStyle name="Percent 7 2 12 2" xfId="14672" xr:uid="{00000000-0005-0000-0000-000005920000}"/>
    <cellStyle name="Percent 7 2 12 2 2" xfId="41221" xr:uid="{00000000-0005-0000-0000-000006920000}"/>
    <cellStyle name="Percent 7 2 12 3" xfId="16343" xr:uid="{00000000-0005-0000-0000-000007920000}"/>
    <cellStyle name="Percent 7 2 13" xfId="12321" xr:uid="{00000000-0005-0000-0000-000008920000}"/>
    <cellStyle name="Percent 7 2 13 2" xfId="41222" xr:uid="{00000000-0005-0000-0000-000009920000}"/>
    <cellStyle name="Percent 7 2 14" xfId="41216" xr:uid="{00000000-0005-0000-0000-00000A920000}"/>
    <cellStyle name="Percent 7 2 15" xfId="16339" xr:uid="{00000000-0005-0000-0000-00000B920000}"/>
    <cellStyle name="Percent 7 2 2" xfId="8694" xr:uid="{00000000-0005-0000-0000-00000C920000}"/>
    <cellStyle name="Percent 7 2 2 10" xfId="9781" xr:uid="{00000000-0005-0000-0000-00000D920000}"/>
    <cellStyle name="Percent 7 2 2 10 2" xfId="13375" xr:uid="{00000000-0005-0000-0000-00000E920000}"/>
    <cellStyle name="Percent 7 2 2 10 2 2" xfId="41224" xr:uid="{00000000-0005-0000-0000-00000F920000}"/>
    <cellStyle name="Percent 7 2 2 10 3" xfId="16345" xr:uid="{00000000-0005-0000-0000-000010920000}"/>
    <cellStyle name="Percent 7 2 2 11" xfId="11081" xr:uid="{00000000-0005-0000-0000-000011920000}"/>
    <cellStyle name="Percent 7 2 2 11 2" xfId="14673" xr:uid="{00000000-0005-0000-0000-000012920000}"/>
    <cellStyle name="Percent 7 2 2 11 2 2" xfId="41225" xr:uid="{00000000-0005-0000-0000-000013920000}"/>
    <cellStyle name="Percent 7 2 2 11 3" xfId="16346" xr:uid="{00000000-0005-0000-0000-000014920000}"/>
    <cellStyle name="Percent 7 2 2 12" xfId="12322" xr:uid="{00000000-0005-0000-0000-000015920000}"/>
    <cellStyle name="Percent 7 2 2 12 2" xfId="41223" xr:uid="{00000000-0005-0000-0000-000016920000}"/>
    <cellStyle name="Percent 7 2 2 13" xfId="16344" xr:uid="{00000000-0005-0000-0000-000017920000}"/>
    <cellStyle name="Percent 7 2 2 2" xfId="8695" xr:uid="{00000000-0005-0000-0000-000018920000}"/>
    <cellStyle name="Percent 7 2 2 2 10" xfId="11082" xr:uid="{00000000-0005-0000-0000-000019920000}"/>
    <cellStyle name="Percent 7 2 2 2 10 2" xfId="14674" xr:uid="{00000000-0005-0000-0000-00001A920000}"/>
    <cellStyle name="Percent 7 2 2 2 10 3" xfId="16348" xr:uid="{00000000-0005-0000-0000-00001B920000}"/>
    <cellStyle name="Percent 7 2 2 2 11" xfId="12323" xr:uid="{00000000-0005-0000-0000-00001C920000}"/>
    <cellStyle name="Percent 7 2 2 2 11 2" xfId="41226" xr:uid="{00000000-0005-0000-0000-00001D920000}"/>
    <cellStyle name="Percent 7 2 2 2 12" xfId="16347" xr:uid="{00000000-0005-0000-0000-00001E920000}"/>
    <cellStyle name="Percent 7 2 2 2 2" xfId="8696" xr:uid="{00000000-0005-0000-0000-00001F920000}"/>
    <cellStyle name="Percent 7 2 2 2 2 10" xfId="12324" xr:uid="{00000000-0005-0000-0000-000020920000}"/>
    <cellStyle name="Percent 7 2 2 2 2 10 2" xfId="41227" xr:uid="{00000000-0005-0000-0000-000021920000}"/>
    <cellStyle name="Percent 7 2 2 2 2 11" xfId="16349" xr:uid="{00000000-0005-0000-0000-000022920000}"/>
    <cellStyle name="Percent 7 2 2 2 2 2" xfId="8742" xr:uid="{00000000-0005-0000-0000-000023920000}"/>
    <cellStyle name="Percent 7 2 2 2 2 2 2" xfId="8870" xr:uid="{00000000-0005-0000-0000-000024920000}"/>
    <cellStyle name="Percent 7 2 2 2 2 2 2 2" xfId="9126" xr:uid="{00000000-0005-0000-0000-000025920000}"/>
    <cellStyle name="Percent 7 2 2 2 2 2 2 2 2" xfId="9694" xr:uid="{00000000-0005-0000-0000-000026920000}"/>
    <cellStyle name="Percent 7 2 2 2 2 2 2 2 2 2" xfId="10748" xr:uid="{00000000-0005-0000-0000-000027920000}"/>
    <cellStyle name="Percent 7 2 2 2 2 2 2 2 2 2 2" xfId="14342" xr:uid="{00000000-0005-0000-0000-000028920000}"/>
    <cellStyle name="Percent 7 2 2 2 2 2 2 2 2 2 3" xfId="16354" xr:uid="{00000000-0005-0000-0000-000029920000}"/>
    <cellStyle name="Percent 7 2 2 2 2 2 2 2 2 3" xfId="13289" xr:uid="{00000000-0005-0000-0000-00002A920000}"/>
    <cellStyle name="Percent 7 2 2 2 2 2 2 2 2 4" xfId="16353" xr:uid="{00000000-0005-0000-0000-00002B920000}"/>
    <cellStyle name="Percent 7 2 2 2 2 2 2 2 3" xfId="10210" xr:uid="{00000000-0005-0000-0000-00002C920000}"/>
    <cellStyle name="Percent 7 2 2 2 2 2 2 2 3 2" xfId="13804" xr:uid="{00000000-0005-0000-0000-00002D920000}"/>
    <cellStyle name="Percent 7 2 2 2 2 2 2 2 3 3" xfId="16355" xr:uid="{00000000-0005-0000-0000-00002E920000}"/>
    <cellStyle name="Percent 7 2 2 2 2 2 2 2 4" xfId="11086" xr:uid="{00000000-0005-0000-0000-00002F920000}"/>
    <cellStyle name="Percent 7 2 2 2 2 2 2 2 4 2" xfId="14678" xr:uid="{00000000-0005-0000-0000-000030920000}"/>
    <cellStyle name="Percent 7 2 2 2 2 2 2 2 4 3" xfId="16356" xr:uid="{00000000-0005-0000-0000-000031920000}"/>
    <cellStyle name="Percent 7 2 2 2 2 2 2 2 5" xfId="12751" xr:uid="{00000000-0005-0000-0000-000032920000}"/>
    <cellStyle name="Percent 7 2 2 2 2 2 2 2 6" xfId="16352" xr:uid="{00000000-0005-0000-0000-000033920000}"/>
    <cellStyle name="Percent 7 2 2 2 2 2 2 3" xfId="9438" xr:uid="{00000000-0005-0000-0000-000034920000}"/>
    <cellStyle name="Percent 7 2 2 2 2 2 2 3 2" xfId="10492" xr:uid="{00000000-0005-0000-0000-000035920000}"/>
    <cellStyle name="Percent 7 2 2 2 2 2 2 3 2 2" xfId="14086" xr:uid="{00000000-0005-0000-0000-000036920000}"/>
    <cellStyle name="Percent 7 2 2 2 2 2 2 3 2 3" xfId="16358" xr:uid="{00000000-0005-0000-0000-000037920000}"/>
    <cellStyle name="Percent 7 2 2 2 2 2 2 3 3" xfId="13033" xr:uid="{00000000-0005-0000-0000-000038920000}"/>
    <cellStyle name="Percent 7 2 2 2 2 2 2 3 4" xfId="16357" xr:uid="{00000000-0005-0000-0000-000039920000}"/>
    <cellStyle name="Percent 7 2 2 2 2 2 2 4" xfId="9954" xr:uid="{00000000-0005-0000-0000-00003A920000}"/>
    <cellStyle name="Percent 7 2 2 2 2 2 2 4 2" xfId="13548" xr:uid="{00000000-0005-0000-0000-00003B920000}"/>
    <cellStyle name="Percent 7 2 2 2 2 2 2 4 3" xfId="16359" xr:uid="{00000000-0005-0000-0000-00003C920000}"/>
    <cellStyle name="Percent 7 2 2 2 2 2 2 5" xfId="11085" xr:uid="{00000000-0005-0000-0000-00003D920000}"/>
    <cellStyle name="Percent 7 2 2 2 2 2 2 5 2" xfId="14677" xr:uid="{00000000-0005-0000-0000-00003E920000}"/>
    <cellStyle name="Percent 7 2 2 2 2 2 2 5 3" xfId="16360" xr:uid="{00000000-0005-0000-0000-00003F920000}"/>
    <cellStyle name="Percent 7 2 2 2 2 2 2 6" xfId="12495" xr:uid="{00000000-0005-0000-0000-000040920000}"/>
    <cellStyle name="Percent 7 2 2 2 2 2 2 7" xfId="16351" xr:uid="{00000000-0005-0000-0000-000041920000}"/>
    <cellStyle name="Percent 7 2 2 2 2 2 3" xfId="8998" xr:uid="{00000000-0005-0000-0000-000042920000}"/>
    <cellStyle name="Percent 7 2 2 2 2 2 3 2" xfId="9566" xr:uid="{00000000-0005-0000-0000-000043920000}"/>
    <cellStyle name="Percent 7 2 2 2 2 2 3 2 2" xfId="10620" xr:uid="{00000000-0005-0000-0000-000044920000}"/>
    <cellStyle name="Percent 7 2 2 2 2 2 3 2 2 2" xfId="14214" xr:uid="{00000000-0005-0000-0000-000045920000}"/>
    <cellStyle name="Percent 7 2 2 2 2 2 3 2 2 3" xfId="16363" xr:uid="{00000000-0005-0000-0000-000046920000}"/>
    <cellStyle name="Percent 7 2 2 2 2 2 3 2 3" xfId="13161" xr:uid="{00000000-0005-0000-0000-000047920000}"/>
    <cellStyle name="Percent 7 2 2 2 2 2 3 2 4" xfId="16362" xr:uid="{00000000-0005-0000-0000-000048920000}"/>
    <cellStyle name="Percent 7 2 2 2 2 2 3 3" xfId="10082" xr:uid="{00000000-0005-0000-0000-000049920000}"/>
    <cellStyle name="Percent 7 2 2 2 2 2 3 3 2" xfId="13676" xr:uid="{00000000-0005-0000-0000-00004A920000}"/>
    <cellStyle name="Percent 7 2 2 2 2 2 3 3 3" xfId="16364" xr:uid="{00000000-0005-0000-0000-00004B920000}"/>
    <cellStyle name="Percent 7 2 2 2 2 2 3 4" xfId="11087" xr:uid="{00000000-0005-0000-0000-00004C920000}"/>
    <cellStyle name="Percent 7 2 2 2 2 2 3 4 2" xfId="14679" xr:uid="{00000000-0005-0000-0000-00004D920000}"/>
    <cellStyle name="Percent 7 2 2 2 2 2 3 4 3" xfId="16365" xr:uid="{00000000-0005-0000-0000-00004E920000}"/>
    <cellStyle name="Percent 7 2 2 2 2 2 3 5" xfId="12623" xr:uid="{00000000-0005-0000-0000-00004F920000}"/>
    <cellStyle name="Percent 7 2 2 2 2 2 3 6" xfId="16361" xr:uid="{00000000-0005-0000-0000-000050920000}"/>
    <cellStyle name="Percent 7 2 2 2 2 2 4" xfId="9310" xr:uid="{00000000-0005-0000-0000-000051920000}"/>
    <cellStyle name="Percent 7 2 2 2 2 2 4 2" xfId="10364" xr:uid="{00000000-0005-0000-0000-000052920000}"/>
    <cellStyle name="Percent 7 2 2 2 2 2 4 2 2" xfId="13958" xr:uid="{00000000-0005-0000-0000-000053920000}"/>
    <cellStyle name="Percent 7 2 2 2 2 2 4 2 3" xfId="16367" xr:uid="{00000000-0005-0000-0000-000054920000}"/>
    <cellStyle name="Percent 7 2 2 2 2 2 4 3" xfId="12905" xr:uid="{00000000-0005-0000-0000-000055920000}"/>
    <cellStyle name="Percent 7 2 2 2 2 2 4 4" xfId="16366" xr:uid="{00000000-0005-0000-0000-000056920000}"/>
    <cellStyle name="Percent 7 2 2 2 2 2 5" xfId="9826" xr:uid="{00000000-0005-0000-0000-000057920000}"/>
    <cellStyle name="Percent 7 2 2 2 2 2 5 2" xfId="13420" xr:uid="{00000000-0005-0000-0000-000058920000}"/>
    <cellStyle name="Percent 7 2 2 2 2 2 5 3" xfId="16368" xr:uid="{00000000-0005-0000-0000-000059920000}"/>
    <cellStyle name="Percent 7 2 2 2 2 2 6" xfId="11084" xr:uid="{00000000-0005-0000-0000-00005A920000}"/>
    <cellStyle name="Percent 7 2 2 2 2 2 6 2" xfId="14676" xr:uid="{00000000-0005-0000-0000-00005B920000}"/>
    <cellStyle name="Percent 7 2 2 2 2 2 6 3" xfId="16369" xr:uid="{00000000-0005-0000-0000-00005C920000}"/>
    <cellStyle name="Percent 7 2 2 2 2 2 7" xfId="12367" xr:uid="{00000000-0005-0000-0000-00005D920000}"/>
    <cellStyle name="Percent 7 2 2 2 2 2 7 2" xfId="41228" xr:uid="{00000000-0005-0000-0000-00005E920000}"/>
    <cellStyle name="Percent 7 2 2 2 2 2 8" xfId="16350" xr:uid="{00000000-0005-0000-0000-00005F920000}"/>
    <cellStyle name="Percent 7 2 2 2 2 3" xfId="8774" xr:uid="{00000000-0005-0000-0000-000060920000}"/>
    <cellStyle name="Percent 7 2 2 2 2 3 2" xfId="8902" xr:uid="{00000000-0005-0000-0000-000061920000}"/>
    <cellStyle name="Percent 7 2 2 2 2 3 2 2" xfId="9158" xr:uid="{00000000-0005-0000-0000-000062920000}"/>
    <cellStyle name="Percent 7 2 2 2 2 3 2 2 2" xfId="9726" xr:uid="{00000000-0005-0000-0000-000063920000}"/>
    <cellStyle name="Percent 7 2 2 2 2 3 2 2 2 2" xfId="10780" xr:uid="{00000000-0005-0000-0000-000064920000}"/>
    <cellStyle name="Percent 7 2 2 2 2 3 2 2 2 2 2" xfId="14374" xr:uid="{00000000-0005-0000-0000-000065920000}"/>
    <cellStyle name="Percent 7 2 2 2 2 3 2 2 2 2 3" xfId="16374" xr:uid="{00000000-0005-0000-0000-000066920000}"/>
    <cellStyle name="Percent 7 2 2 2 2 3 2 2 2 3" xfId="13321" xr:uid="{00000000-0005-0000-0000-000067920000}"/>
    <cellStyle name="Percent 7 2 2 2 2 3 2 2 2 4" xfId="16373" xr:uid="{00000000-0005-0000-0000-000068920000}"/>
    <cellStyle name="Percent 7 2 2 2 2 3 2 2 3" xfId="10242" xr:uid="{00000000-0005-0000-0000-000069920000}"/>
    <cellStyle name="Percent 7 2 2 2 2 3 2 2 3 2" xfId="13836" xr:uid="{00000000-0005-0000-0000-00006A920000}"/>
    <cellStyle name="Percent 7 2 2 2 2 3 2 2 3 3" xfId="16375" xr:uid="{00000000-0005-0000-0000-00006B920000}"/>
    <cellStyle name="Percent 7 2 2 2 2 3 2 2 4" xfId="11090" xr:uid="{00000000-0005-0000-0000-00006C920000}"/>
    <cellStyle name="Percent 7 2 2 2 2 3 2 2 4 2" xfId="14682" xr:uid="{00000000-0005-0000-0000-00006D920000}"/>
    <cellStyle name="Percent 7 2 2 2 2 3 2 2 4 3" xfId="16376" xr:uid="{00000000-0005-0000-0000-00006E920000}"/>
    <cellStyle name="Percent 7 2 2 2 2 3 2 2 5" xfId="12783" xr:uid="{00000000-0005-0000-0000-00006F920000}"/>
    <cellStyle name="Percent 7 2 2 2 2 3 2 2 6" xfId="16372" xr:uid="{00000000-0005-0000-0000-000070920000}"/>
    <cellStyle name="Percent 7 2 2 2 2 3 2 3" xfId="9470" xr:uid="{00000000-0005-0000-0000-000071920000}"/>
    <cellStyle name="Percent 7 2 2 2 2 3 2 3 2" xfId="10524" xr:uid="{00000000-0005-0000-0000-000072920000}"/>
    <cellStyle name="Percent 7 2 2 2 2 3 2 3 2 2" xfId="14118" xr:uid="{00000000-0005-0000-0000-000073920000}"/>
    <cellStyle name="Percent 7 2 2 2 2 3 2 3 2 3" xfId="16378" xr:uid="{00000000-0005-0000-0000-000074920000}"/>
    <cellStyle name="Percent 7 2 2 2 2 3 2 3 3" xfId="13065" xr:uid="{00000000-0005-0000-0000-000075920000}"/>
    <cellStyle name="Percent 7 2 2 2 2 3 2 3 4" xfId="16377" xr:uid="{00000000-0005-0000-0000-000076920000}"/>
    <cellStyle name="Percent 7 2 2 2 2 3 2 4" xfId="9986" xr:uid="{00000000-0005-0000-0000-000077920000}"/>
    <cellStyle name="Percent 7 2 2 2 2 3 2 4 2" xfId="13580" xr:uid="{00000000-0005-0000-0000-000078920000}"/>
    <cellStyle name="Percent 7 2 2 2 2 3 2 4 3" xfId="16379" xr:uid="{00000000-0005-0000-0000-000079920000}"/>
    <cellStyle name="Percent 7 2 2 2 2 3 2 5" xfId="11089" xr:uid="{00000000-0005-0000-0000-00007A920000}"/>
    <cellStyle name="Percent 7 2 2 2 2 3 2 5 2" xfId="14681" xr:uid="{00000000-0005-0000-0000-00007B920000}"/>
    <cellStyle name="Percent 7 2 2 2 2 3 2 5 3" xfId="16380" xr:uid="{00000000-0005-0000-0000-00007C920000}"/>
    <cellStyle name="Percent 7 2 2 2 2 3 2 6" xfId="12527" xr:uid="{00000000-0005-0000-0000-00007D920000}"/>
    <cellStyle name="Percent 7 2 2 2 2 3 2 7" xfId="16371" xr:uid="{00000000-0005-0000-0000-00007E920000}"/>
    <cellStyle name="Percent 7 2 2 2 2 3 3" xfId="9030" xr:uid="{00000000-0005-0000-0000-00007F920000}"/>
    <cellStyle name="Percent 7 2 2 2 2 3 3 2" xfId="9598" xr:uid="{00000000-0005-0000-0000-000080920000}"/>
    <cellStyle name="Percent 7 2 2 2 2 3 3 2 2" xfId="10652" xr:uid="{00000000-0005-0000-0000-000081920000}"/>
    <cellStyle name="Percent 7 2 2 2 2 3 3 2 2 2" xfId="14246" xr:uid="{00000000-0005-0000-0000-000082920000}"/>
    <cellStyle name="Percent 7 2 2 2 2 3 3 2 2 3" xfId="16383" xr:uid="{00000000-0005-0000-0000-000083920000}"/>
    <cellStyle name="Percent 7 2 2 2 2 3 3 2 3" xfId="13193" xr:uid="{00000000-0005-0000-0000-000084920000}"/>
    <cellStyle name="Percent 7 2 2 2 2 3 3 2 4" xfId="16382" xr:uid="{00000000-0005-0000-0000-000085920000}"/>
    <cellStyle name="Percent 7 2 2 2 2 3 3 3" xfId="10114" xr:uid="{00000000-0005-0000-0000-000086920000}"/>
    <cellStyle name="Percent 7 2 2 2 2 3 3 3 2" xfId="13708" xr:uid="{00000000-0005-0000-0000-000087920000}"/>
    <cellStyle name="Percent 7 2 2 2 2 3 3 3 3" xfId="16384" xr:uid="{00000000-0005-0000-0000-000088920000}"/>
    <cellStyle name="Percent 7 2 2 2 2 3 3 4" xfId="11091" xr:uid="{00000000-0005-0000-0000-000089920000}"/>
    <cellStyle name="Percent 7 2 2 2 2 3 3 4 2" xfId="14683" xr:uid="{00000000-0005-0000-0000-00008A920000}"/>
    <cellStyle name="Percent 7 2 2 2 2 3 3 4 3" xfId="16385" xr:uid="{00000000-0005-0000-0000-00008B920000}"/>
    <cellStyle name="Percent 7 2 2 2 2 3 3 5" xfId="12655" xr:uid="{00000000-0005-0000-0000-00008C920000}"/>
    <cellStyle name="Percent 7 2 2 2 2 3 3 6" xfId="16381" xr:uid="{00000000-0005-0000-0000-00008D920000}"/>
    <cellStyle name="Percent 7 2 2 2 2 3 4" xfId="9342" xr:uid="{00000000-0005-0000-0000-00008E920000}"/>
    <cellStyle name="Percent 7 2 2 2 2 3 4 2" xfId="10396" xr:uid="{00000000-0005-0000-0000-00008F920000}"/>
    <cellStyle name="Percent 7 2 2 2 2 3 4 2 2" xfId="13990" xr:uid="{00000000-0005-0000-0000-000090920000}"/>
    <cellStyle name="Percent 7 2 2 2 2 3 4 2 3" xfId="16387" xr:uid="{00000000-0005-0000-0000-000091920000}"/>
    <cellStyle name="Percent 7 2 2 2 2 3 4 3" xfId="12937" xr:uid="{00000000-0005-0000-0000-000092920000}"/>
    <cellStyle name="Percent 7 2 2 2 2 3 4 4" xfId="16386" xr:uid="{00000000-0005-0000-0000-000093920000}"/>
    <cellStyle name="Percent 7 2 2 2 2 3 5" xfId="9858" xr:uid="{00000000-0005-0000-0000-000094920000}"/>
    <cellStyle name="Percent 7 2 2 2 2 3 5 2" xfId="13452" xr:uid="{00000000-0005-0000-0000-000095920000}"/>
    <cellStyle name="Percent 7 2 2 2 2 3 5 3" xfId="16388" xr:uid="{00000000-0005-0000-0000-000096920000}"/>
    <cellStyle name="Percent 7 2 2 2 2 3 6" xfId="11088" xr:uid="{00000000-0005-0000-0000-000097920000}"/>
    <cellStyle name="Percent 7 2 2 2 2 3 6 2" xfId="14680" xr:uid="{00000000-0005-0000-0000-000098920000}"/>
    <cellStyle name="Percent 7 2 2 2 2 3 6 3" xfId="16389" xr:uid="{00000000-0005-0000-0000-000099920000}"/>
    <cellStyle name="Percent 7 2 2 2 2 3 7" xfId="12399" xr:uid="{00000000-0005-0000-0000-00009A920000}"/>
    <cellStyle name="Percent 7 2 2 2 2 3 8" xfId="16370" xr:uid="{00000000-0005-0000-0000-00009B920000}"/>
    <cellStyle name="Percent 7 2 2 2 2 4" xfId="8806" xr:uid="{00000000-0005-0000-0000-00009C920000}"/>
    <cellStyle name="Percent 7 2 2 2 2 4 2" xfId="8934" xr:uid="{00000000-0005-0000-0000-00009D920000}"/>
    <cellStyle name="Percent 7 2 2 2 2 4 2 2" xfId="9190" xr:uid="{00000000-0005-0000-0000-00009E920000}"/>
    <cellStyle name="Percent 7 2 2 2 2 4 2 2 2" xfId="9758" xr:uid="{00000000-0005-0000-0000-00009F920000}"/>
    <cellStyle name="Percent 7 2 2 2 2 4 2 2 2 2" xfId="10812" xr:uid="{00000000-0005-0000-0000-0000A0920000}"/>
    <cellStyle name="Percent 7 2 2 2 2 4 2 2 2 2 2" xfId="14406" xr:uid="{00000000-0005-0000-0000-0000A1920000}"/>
    <cellStyle name="Percent 7 2 2 2 2 4 2 2 2 2 3" xfId="16394" xr:uid="{00000000-0005-0000-0000-0000A2920000}"/>
    <cellStyle name="Percent 7 2 2 2 2 4 2 2 2 3" xfId="13353" xr:uid="{00000000-0005-0000-0000-0000A3920000}"/>
    <cellStyle name="Percent 7 2 2 2 2 4 2 2 2 4" xfId="16393" xr:uid="{00000000-0005-0000-0000-0000A4920000}"/>
    <cellStyle name="Percent 7 2 2 2 2 4 2 2 3" xfId="10274" xr:uid="{00000000-0005-0000-0000-0000A5920000}"/>
    <cellStyle name="Percent 7 2 2 2 2 4 2 2 3 2" xfId="13868" xr:uid="{00000000-0005-0000-0000-0000A6920000}"/>
    <cellStyle name="Percent 7 2 2 2 2 4 2 2 3 3" xfId="16395" xr:uid="{00000000-0005-0000-0000-0000A7920000}"/>
    <cellStyle name="Percent 7 2 2 2 2 4 2 2 4" xfId="11094" xr:uid="{00000000-0005-0000-0000-0000A8920000}"/>
    <cellStyle name="Percent 7 2 2 2 2 4 2 2 4 2" xfId="14686" xr:uid="{00000000-0005-0000-0000-0000A9920000}"/>
    <cellStyle name="Percent 7 2 2 2 2 4 2 2 4 3" xfId="16396" xr:uid="{00000000-0005-0000-0000-0000AA920000}"/>
    <cellStyle name="Percent 7 2 2 2 2 4 2 2 5" xfId="12815" xr:uid="{00000000-0005-0000-0000-0000AB920000}"/>
    <cellStyle name="Percent 7 2 2 2 2 4 2 2 6" xfId="16392" xr:uid="{00000000-0005-0000-0000-0000AC920000}"/>
    <cellStyle name="Percent 7 2 2 2 2 4 2 3" xfId="9502" xr:uid="{00000000-0005-0000-0000-0000AD920000}"/>
    <cellStyle name="Percent 7 2 2 2 2 4 2 3 2" xfId="10556" xr:uid="{00000000-0005-0000-0000-0000AE920000}"/>
    <cellStyle name="Percent 7 2 2 2 2 4 2 3 2 2" xfId="14150" xr:uid="{00000000-0005-0000-0000-0000AF920000}"/>
    <cellStyle name="Percent 7 2 2 2 2 4 2 3 2 3" xfId="16398" xr:uid="{00000000-0005-0000-0000-0000B0920000}"/>
    <cellStyle name="Percent 7 2 2 2 2 4 2 3 3" xfId="13097" xr:uid="{00000000-0005-0000-0000-0000B1920000}"/>
    <cellStyle name="Percent 7 2 2 2 2 4 2 3 4" xfId="16397" xr:uid="{00000000-0005-0000-0000-0000B2920000}"/>
    <cellStyle name="Percent 7 2 2 2 2 4 2 4" xfId="10018" xr:uid="{00000000-0005-0000-0000-0000B3920000}"/>
    <cellStyle name="Percent 7 2 2 2 2 4 2 4 2" xfId="13612" xr:uid="{00000000-0005-0000-0000-0000B4920000}"/>
    <cellStyle name="Percent 7 2 2 2 2 4 2 4 3" xfId="16399" xr:uid="{00000000-0005-0000-0000-0000B5920000}"/>
    <cellStyle name="Percent 7 2 2 2 2 4 2 5" xfId="11093" xr:uid="{00000000-0005-0000-0000-0000B6920000}"/>
    <cellStyle name="Percent 7 2 2 2 2 4 2 5 2" xfId="14685" xr:uid="{00000000-0005-0000-0000-0000B7920000}"/>
    <cellStyle name="Percent 7 2 2 2 2 4 2 5 3" xfId="16400" xr:uid="{00000000-0005-0000-0000-0000B8920000}"/>
    <cellStyle name="Percent 7 2 2 2 2 4 2 6" xfId="12559" xr:uid="{00000000-0005-0000-0000-0000B9920000}"/>
    <cellStyle name="Percent 7 2 2 2 2 4 2 7" xfId="16391" xr:uid="{00000000-0005-0000-0000-0000BA920000}"/>
    <cellStyle name="Percent 7 2 2 2 2 4 3" xfId="9062" xr:uid="{00000000-0005-0000-0000-0000BB920000}"/>
    <cellStyle name="Percent 7 2 2 2 2 4 3 2" xfId="9630" xr:uid="{00000000-0005-0000-0000-0000BC920000}"/>
    <cellStyle name="Percent 7 2 2 2 2 4 3 2 2" xfId="10684" xr:uid="{00000000-0005-0000-0000-0000BD920000}"/>
    <cellStyle name="Percent 7 2 2 2 2 4 3 2 2 2" xfId="14278" xr:uid="{00000000-0005-0000-0000-0000BE920000}"/>
    <cellStyle name="Percent 7 2 2 2 2 4 3 2 2 3" xfId="16403" xr:uid="{00000000-0005-0000-0000-0000BF920000}"/>
    <cellStyle name="Percent 7 2 2 2 2 4 3 2 3" xfId="13225" xr:uid="{00000000-0005-0000-0000-0000C0920000}"/>
    <cellStyle name="Percent 7 2 2 2 2 4 3 2 4" xfId="16402" xr:uid="{00000000-0005-0000-0000-0000C1920000}"/>
    <cellStyle name="Percent 7 2 2 2 2 4 3 3" xfId="10146" xr:uid="{00000000-0005-0000-0000-0000C2920000}"/>
    <cellStyle name="Percent 7 2 2 2 2 4 3 3 2" xfId="13740" xr:uid="{00000000-0005-0000-0000-0000C3920000}"/>
    <cellStyle name="Percent 7 2 2 2 2 4 3 3 3" xfId="16404" xr:uid="{00000000-0005-0000-0000-0000C4920000}"/>
    <cellStyle name="Percent 7 2 2 2 2 4 3 4" xfId="11095" xr:uid="{00000000-0005-0000-0000-0000C5920000}"/>
    <cellStyle name="Percent 7 2 2 2 2 4 3 4 2" xfId="14687" xr:uid="{00000000-0005-0000-0000-0000C6920000}"/>
    <cellStyle name="Percent 7 2 2 2 2 4 3 4 3" xfId="16405" xr:uid="{00000000-0005-0000-0000-0000C7920000}"/>
    <cellStyle name="Percent 7 2 2 2 2 4 3 5" xfId="12687" xr:uid="{00000000-0005-0000-0000-0000C8920000}"/>
    <cellStyle name="Percent 7 2 2 2 2 4 3 6" xfId="16401" xr:uid="{00000000-0005-0000-0000-0000C9920000}"/>
    <cellStyle name="Percent 7 2 2 2 2 4 4" xfId="9374" xr:uid="{00000000-0005-0000-0000-0000CA920000}"/>
    <cellStyle name="Percent 7 2 2 2 2 4 4 2" xfId="10428" xr:uid="{00000000-0005-0000-0000-0000CB920000}"/>
    <cellStyle name="Percent 7 2 2 2 2 4 4 2 2" xfId="14022" xr:uid="{00000000-0005-0000-0000-0000CC920000}"/>
    <cellStyle name="Percent 7 2 2 2 2 4 4 2 3" xfId="16407" xr:uid="{00000000-0005-0000-0000-0000CD920000}"/>
    <cellStyle name="Percent 7 2 2 2 2 4 4 3" xfId="12969" xr:uid="{00000000-0005-0000-0000-0000CE920000}"/>
    <cellStyle name="Percent 7 2 2 2 2 4 4 4" xfId="16406" xr:uid="{00000000-0005-0000-0000-0000CF920000}"/>
    <cellStyle name="Percent 7 2 2 2 2 4 5" xfId="9890" xr:uid="{00000000-0005-0000-0000-0000D0920000}"/>
    <cellStyle name="Percent 7 2 2 2 2 4 5 2" xfId="13484" xr:uid="{00000000-0005-0000-0000-0000D1920000}"/>
    <cellStyle name="Percent 7 2 2 2 2 4 5 3" xfId="16408" xr:uid="{00000000-0005-0000-0000-0000D2920000}"/>
    <cellStyle name="Percent 7 2 2 2 2 4 6" xfId="11092" xr:uid="{00000000-0005-0000-0000-0000D3920000}"/>
    <cellStyle name="Percent 7 2 2 2 2 4 6 2" xfId="14684" xr:uid="{00000000-0005-0000-0000-0000D4920000}"/>
    <cellStyle name="Percent 7 2 2 2 2 4 6 3" xfId="16409" xr:uid="{00000000-0005-0000-0000-0000D5920000}"/>
    <cellStyle name="Percent 7 2 2 2 2 4 7" xfId="12431" xr:uid="{00000000-0005-0000-0000-0000D6920000}"/>
    <cellStyle name="Percent 7 2 2 2 2 4 8" xfId="16390" xr:uid="{00000000-0005-0000-0000-0000D7920000}"/>
    <cellStyle name="Percent 7 2 2 2 2 5" xfId="8827" xr:uid="{00000000-0005-0000-0000-0000D8920000}"/>
    <cellStyle name="Percent 7 2 2 2 2 5 2" xfId="9083" xr:uid="{00000000-0005-0000-0000-0000D9920000}"/>
    <cellStyle name="Percent 7 2 2 2 2 5 2 2" xfId="9651" xr:uid="{00000000-0005-0000-0000-0000DA920000}"/>
    <cellStyle name="Percent 7 2 2 2 2 5 2 2 2" xfId="10705" xr:uid="{00000000-0005-0000-0000-0000DB920000}"/>
    <cellStyle name="Percent 7 2 2 2 2 5 2 2 2 2" xfId="14299" xr:uid="{00000000-0005-0000-0000-0000DC920000}"/>
    <cellStyle name="Percent 7 2 2 2 2 5 2 2 2 3" xfId="16413" xr:uid="{00000000-0005-0000-0000-0000DD920000}"/>
    <cellStyle name="Percent 7 2 2 2 2 5 2 2 3" xfId="13246" xr:uid="{00000000-0005-0000-0000-0000DE920000}"/>
    <cellStyle name="Percent 7 2 2 2 2 5 2 2 4" xfId="16412" xr:uid="{00000000-0005-0000-0000-0000DF920000}"/>
    <cellStyle name="Percent 7 2 2 2 2 5 2 3" xfId="10167" xr:uid="{00000000-0005-0000-0000-0000E0920000}"/>
    <cellStyle name="Percent 7 2 2 2 2 5 2 3 2" xfId="13761" xr:uid="{00000000-0005-0000-0000-0000E1920000}"/>
    <cellStyle name="Percent 7 2 2 2 2 5 2 3 3" xfId="16414" xr:uid="{00000000-0005-0000-0000-0000E2920000}"/>
    <cellStyle name="Percent 7 2 2 2 2 5 2 4" xfId="11097" xr:uid="{00000000-0005-0000-0000-0000E3920000}"/>
    <cellStyle name="Percent 7 2 2 2 2 5 2 4 2" xfId="14689" xr:uid="{00000000-0005-0000-0000-0000E4920000}"/>
    <cellStyle name="Percent 7 2 2 2 2 5 2 4 3" xfId="16415" xr:uid="{00000000-0005-0000-0000-0000E5920000}"/>
    <cellStyle name="Percent 7 2 2 2 2 5 2 5" xfId="12708" xr:uid="{00000000-0005-0000-0000-0000E6920000}"/>
    <cellStyle name="Percent 7 2 2 2 2 5 2 6" xfId="16411" xr:uid="{00000000-0005-0000-0000-0000E7920000}"/>
    <cellStyle name="Percent 7 2 2 2 2 5 3" xfId="9395" xr:uid="{00000000-0005-0000-0000-0000E8920000}"/>
    <cellStyle name="Percent 7 2 2 2 2 5 3 2" xfId="10449" xr:uid="{00000000-0005-0000-0000-0000E9920000}"/>
    <cellStyle name="Percent 7 2 2 2 2 5 3 2 2" xfId="14043" xr:uid="{00000000-0005-0000-0000-0000EA920000}"/>
    <cellStyle name="Percent 7 2 2 2 2 5 3 2 3" xfId="16417" xr:uid="{00000000-0005-0000-0000-0000EB920000}"/>
    <cellStyle name="Percent 7 2 2 2 2 5 3 3" xfId="12990" xr:uid="{00000000-0005-0000-0000-0000EC920000}"/>
    <cellStyle name="Percent 7 2 2 2 2 5 3 4" xfId="16416" xr:uid="{00000000-0005-0000-0000-0000ED920000}"/>
    <cellStyle name="Percent 7 2 2 2 2 5 4" xfId="9911" xr:uid="{00000000-0005-0000-0000-0000EE920000}"/>
    <cellStyle name="Percent 7 2 2 2 2 5 4 2" xfId="13505" xr:uid="{00000000-0005-0000-0000-0000EF920000}"/>
    <cellStyle name="Percent 7 2 2 2 2 5 4 3" xfId="16418" xr:uid="{00000000-0005-0000-0000-0000F0920000}"/>
    <cellStyle name="Percent 7 2 2 2 2 5 5" xfId="11096" xr:uid="{00000000-0005-0000-0000-0000F1920000}"/>
    <cellStyle name="Percent 7 2 2 2 2 5 5 2" xfId="14688" xr:uid="{00000000-0005-0000-0000-0000F2920000}"/>
    <cellStyle name="Percent 7 2 2 2 2 5 5 3" xfId="16419" xr:uid="{00000000-0005-0000-0000-0000F3920000}"/>
    <cellStyle name="Percent 7 2 2 2 2 5 6" xfId="12452" xr:uid="{00000000-0005-0000-0000-0000F4920000}"/>
    <cellStyle name="Percent 7 2 2 2 2 5 7" xfId="16410" xr:uid="{00000000-0005-0000-0000-0000F5920000}"/>
    <cellStyle name="Percent 7 2 2 2 2 6" xfId="8955" xr:uid="{00000000-0005-0000-0000-0000F6920000}"/>
    <cellStyle name="Percent 7 2 2 2 2 6 2" xfId="9523" xr:uid="{00000000-0005-0000-0000-0000F7920000}"/>
    <cellStyle name="Percent 7 2 2 2 2 6 2 2" xfId="10577" xr:uid="{00000000-0005-0000-0000-0000F8920000}"/>
    <cellStyle name="Percent 7 2 2 2 2 6 2 2 2" xfId="14171" xr:uid="{00000000-0005-0000-0000-0000F9920000}"/>
    <cellStyle name="Percent 7 2 2 2 2 6 2 2 3" xfId="16422" xr:uid="{00000000-0005-0000-0000-0000FA920000}"/>
    <cellStyle name="Percent 7 2 2 2 2 6 2 3" xfId="13118" xr:uid="{00000000-0005-0000-0000-0000FB920000}"/>
    <cellStyle name="Percent 7 2 2 2 2 6 2 4" xfId="16421" xr:uid="{00000000-0005-0000-0000-0000FC920000}"/>
    <cellStyle name="Percent 7 2 2 2 2 6 3" xfId="10039" xr:uid="{00000000-0005-0000-0000-0000FD920000}"/>
    <cellStyle name="Percent 7 2 2 2 2 6 3 2" xfId="13633" xr:uid="{00000000-0005-0000-0000-0000FE920000}"/>
    <cellStyle name="Percent 7 2 2 2 2 6 3 3" xfId="16423" xr:uid="{00000000-0005-0000-0000-0000FF920000}"/>
    <cellStyle name="Percent 7 2 2 2 2 6 4" xfId="11098" xr:uid="{00000000-0005-0000-0000-000000930000}"/>
    <cellStyle name="Percent 7 2 2 2 2 6 4 2" xfId="14690" xr:uid="{00000000-0005-0000-0000-000001930000}"/>
    <cellStyle name="Percent 7 2 2 2 2 6 4 3" xfId="16424" xr:uid="{00000000-0005-0000-0000-000002930000}"/>
    <cellStyle name="Percent 7 2 2 2 2 6 5" xfId="12580" xr:uid="{00000000-0005-0000-0000-000003930000}"/>
    <cellStyle name="Percent 7 2 2 2 2 6 6" xfId="16420" xr:uid="{00000000-0005-0000-0000-000004930000}"/>
    <cellStyle name="Percent 7 2 2 2 2 7" xfId="9267" xr:uid="{00000000-0005-0000-0000-000005930000}"/>
    <cellStyle name="Percent 7 2 2 2 2 7 2" xfId="10321" xr:uid="{00000000-0005-0000-0000-000006930000}"/>
    <cellStyle name="Percent 7 2 2 2 2 7 2 2" xfId="13915" xr:uid="{00000000-0005-0000-0000-000007930000}"/>
    <cellStyle name="Percent 7 2 2 2 2 7 2 3" xfId="16426" xr:uid="{00000000-0005-0000-0000-000008930000}"/>
    <cellStyle name="Percent 7 2 2 2 2 7 3" xfId="12862" xr:uid="{00000000-0005-0000-0000-000009930000}"/>
    <cellStyle name="Percent 7 2 2 2 2 7 4" xfId="16425" xr:uid="{00000000-0005-0000-0000-00000A930000}"/>
    <cellStyle name="Percent 7 2 2 2 2 8" xfId="9783" xr:uid="{00000000-0005-0000-0000-00000B930000}"/>
    <cellStyle name="Percent 7 2 2 2 2 8 2" xfId="13377" xr:uid="{00000000-0005-0000-0000-00000C930000}"/>
    <cellStyle name="Percent 7 2 2 2 2 8 3" xfId="16427" xr:uid="{00000000-0005-0000-0000-00000D930000}"/>
    <cellStyle name="Percent 7 2 2 2 2 9" xfId="11083" xr:uid="{00000000-0005-0000-0000-00000E930000}"/>
    <cellStyle name="Percent 7 2 2 2 2 9 2" xfId="14675" xr:uid="{00000000-0005-0000-0000-00000F930000}"/>
    <cellStyle name="Percent 7 2 2 2 2 9 3" xfId="16428" xr:uid="{00000000-0005-0000-0000-000010930000}"/>
    <cellStyle name="Percent 7 2 2 2 3" xfId="8726" xr:uid="{00000000-0005-0000-0000-000011930000}"/>
    <cellStyle name="Percent 7 2 2 2 3 2" xfId="8854" xr:uid="{00000000-0005-0000-0000-000012930000}"/>
    <cellStyle name="Percent 7 2 2 2 3 2 2" xfId="9110" xr:uid="{00000000-0005-0000-0000-000013930000}"/>
    <cellStyle name="Percent 7 2 2 2 3 2 2 2" xfId="9678" xr:uid="{00000000-0005-0000-0000-000014930000}"/>
    <cellStyle name="Percent 7 2 2 2 3 2 2 2 2" xfId="10732" xr:uid="{00000000-0005-0000-0000-000015930000}"/>
    <cellStyle name="Percent 7 2 2 2 3 2 2 2 2 2" xfId="14326" xr:uid="{00000000-0005-0000-0000-000016930000}"/>
    <cellStyle name="Percent 7 2 2 2 3 2 2 2 2 3" xfId="16433" xr:uid="{00000000-0005-0000-0000-000017930000}"/>
    <cellStyle name="Percent 7 2 2 2 3 2 2 2 3" xfId="13273" xr:uid="{00000000-0005-0000-0000-000018930000}"/>
    <cellStyle name="Percent 7 2 2 2 3 2 2 2 4" xfId="16432" xr:uid="{00000000-0005-0000-0000-000019930000}"/>
    <cellStyle name="Percent 7 2 2 2 3 2 2 3" xfId="10194" xr:uid="{00000000-0005-0000-0000-00001A930000}"/>
    <cellStyle name="Percent 7 2 2 2 3 2 2 3 2" xfId="13788" xr:uid="{00000000-0005-0000-0000-00001B930000}"/>
    <cellStyle name="Percent 7 2 2 2 3 2 2 3 3" xfId="16434" xr:uid="{00000000-0005-0000-0000-00001C930000}"/>
    <cellStyle name="Percent 7 2 2 2 3 2 2 4" xfId="11101" xr:uid="{00000000-0005-0000-0000-00001D930000}"/>
    <cellStyle name="Percent 7 2 2 2 3 2 2 4 2" xfId="14693" xr:uid="{00000000-0005-0000-0000-00001E930000}"/>
    <cellStyle name="Percent 7 2 2 2 3 2 2 4 3" xfId="16435" xr:uid="{00000000-0005-0000-0000-00001F930000}"/>
    <cellStyle name="Percent 7 2 2 2 3 2 2 5" xfId="12735" xr:uid="{00000000-0005-0000-0000-000020930000}"/>
    <cellStyle name="Percent 7 2 2 2 3 2 2 6" xfId="16431" xr:uid="{00000000-0005-0000-0000-000021930000}"/>
    <cellStyle name="Percent 7 2 2 2 3 2 3" xfId="9422" xr:uid="{00000000-0005-0000-0000-000022930000}"/>
    <cellStyle name="Percent 7 2 2 2 3 2 3 2" xfId="10476" xr:uid="{00000000-0005-0000-0000-000023930000}"/>
    <cellStyle name="Percent 7 2 2 2 3 2 3 2 2" xfId="14070" xr:uid="{00000000-0005-0000-0000-000024930000}"/>
    <cellStyle name="Percent 7 2 2 2 3 2 3 2 3" xfId="16437" xr:uid="{00000000-0005-0000-0000-000025930000}"/>
    <cellStyle name="Percent 7 2 2 2 3 2 3 3" xfId="13017" xr:uid="{00000000-0005-0000-0000-000026930000}"/>
    <cellStyle name="Percent 7 2 2 2 3 2 3 4" xfId="16436" xr:uid="{00000000-0005-0000-0000-000027930000}"/>
    <cellStyle name="Percent 7 2 2 2 3 2 4" xfId="9938" xr:uid="{00000000-0005-0000-0000-000028930000}"/>
    <cellStyle name="Percent 7 2 2 2 3 2 4 2" xfId="13532" xr:uid="{00000000-0005-0000-0000-000029930000}"/>
    <cellStyle name="Percent 7 2 2 2 3 2 4 3" xfId="16438" xr:uid="{00000000-0005-0000-0000-00002A930000}"/>
    <cellStyle name="Percent 7 2 2 2 3 2 5" xfId="11100" xr:uid="{00000000-0005-0000-0000-00002B930000}"/>
    <cellStyle name="Percent 7 2 2 2 3 2 5 2" xfId="14692" xr:uid="{00000000-0005-0000-0000-00002C930000}"/>
    <cellStyle name="Percent 7 2 2 2 3 2 5 3" xfId="16439" xr:uid="{00000000-0005-0000-0000-00002D930000}"/>
    <cellStyle name="Percent 7 2 2 2 3 2 6" xfId="12479" xr:uid="{00000000-0005-0000-0000-00002E930000}"/>
    <cellStyle name="Percent 7 2 2 2 3 2 6 2" xfId="41230" xr:uid="{00000000-0005-0000-0000-00002F930000}"/>
    <cellStyle name="Percent 7 2 2 2 3 2 7" xfId="16430" xr:uid="{00000000-0005-0000-0000-000030930000}"/>
    <cellStyle name="Percent 7 2 2 2 3 3" xfId="8982" xr:uid="{00000000-0005-0000-0000-000031930000}"/>
    <cellStyle name="Percent 7 2 2 2 3 3 2" xfId="9550" xr:uid="{00000000-0005-0000-0000-000032930000}"/>
    <cellStyle name="Percent 7 2 2 2 3 3 2 2" xfId="10604" xr:uid="{00000000-0005-0000-0000-000033930000}"/>
    <cellStyle name="Percent 7 2 2 2 3 3 2 2 2" xfId="14198" xr:uid="{00000000-0005-0000-0000-000034930000}"/>
    <cellStyle name="Percent 7 2 2 2 3 3 2 2 3" xfId="16442" xr:uid="{00000000-0005-0000-0000-000035930000}"/>
    <cellStyle name="Percent 7 2 2 2 3 3 2 3" xfId="13145" xr:uid="{00000000-0005-0000-0000-000036930000}"/>
    <cellStyle name="Percent 7 2 2 2 3 3 2 4" xfId="16441" xr:uid="{00000000-0005-0000-0000-000037930000}"/>
    <cellStyle name="Percent 7 2 2 2 3 3 3" xfId="10066" xr:uid="{00000000-0005-0000-0000-000038930000}"/>
    <cellStyle name="Percent 7 2 2 2 3 3 3 2" xfId="13660" xr:uid="{00000000-0005-0000-0000-000039930000}"/>
    <cellStyle name="Percent 7 2 2 2 3 3 3 3" xfId="16443" xr:uid="{00000000-0005-0000-0000-00003A930000}"/>
    <cellStyle name="Percent 7 2 2 2 3 3 4" xfId="11102" xr:uid="{00000000-0005-0000-0000-00003B930000}"/>
    <cellStyle name="Percent 7 2 2 2 3 3 4 2" xfId="14694" xr:uid="{00000000-0005-0000-0000-00003C930000}"/>
    <cellStyle name="Percent 7 2 2 2 3 3 4 3" xfId="16444" xr:uid="{00000000-0005-0000-0000-00003D930000}"/>
    <cellStyle name="Percent 7 2 2 2 3 3 5" xfId="12607" xr:uid="{00000000-0005-0000-0000-00003E930000}"/>
    <cellStyle name="Percent 7 2 2 2 3 3 6" xfId="16440" xr:uid="{00000000-0005-0000-0000-00003F930000}"/>
    <cellStyle name="Percent 7 2 2 2 3 4" xfId="9294" xr:uid="{00000000-0005-0000-0000-000040930000}"/>
    <cellStyle name="Percent 7 2 2 2 3 4 2" xfId="10348" xr:uid="{00000000-0005-0000-0000-000041930000}"/>
    <cellStyle name="Percent 7 2 2 2 3 4 2 2" xfId="13942" xr:uid="{00000000-0005-0000-0000-000042930000}"/>
    <cellStyle name="Percent 7 2 2 2 3 4 2 3" xfId="16446" xr:uid="{00000000-0005-0000-0000-000043930000}"/>
    <cellStyle name="Percent 7 2 2 2 3 4 3" xfId="12889" xr:uid="{00000000-0005-0000-0000-000044930000}"/>
    <cellStyle name="Percent 7 2 2 2 3 4 4" xfId="16445" xr:uid="{00000000-0005-0000-0000-000045930000}"/>
    <cellStyle name="Percent 7 2 2 2 3 5" xfId="9810" xr:uid="{00000000-0005-0000-0000-000046930000}"/>
    <cellStyle name="Percent 7 2 2 2 3 5 2" xfId="13404" xr:uid="{00000000-0005-0000-0000-000047930000}"/>
    <cellStyle name="Percent 7 2 2 2 3 5 3" xfId="16447" xr:uid="{00000000-0005-0000-0000-000048930000}"/>
    <cellStyle name="Percent 7 2 2 2 3 6" xfId="11099" xr:uid="{00000000-0005-0000-0000-000049930000}"/>
    <cellStyle name="Percent 7 2 2 2 3 6 2" xfId="14691" xr:uid="{00000000-0005-0000-0000-00004A930000}"/>
    <cellStyle name="Percent 7 2 2 2 3 6 3" xfId="16448" xr:uid="{00000000-0005-0000-0000-00004B930000}"/>
    <cellStyle name="Percent 7 2 2 2 3 7" xfId="12351" xr:uid="{00000000-0005-0000-0000-00004C930000}"/>
    <cellStyle name="Percent 7 2 2 2 3 7 2" xfId="41229" xr:uid="{00000000-0005-0000-0000-00004D930000}"/>
    <cellStyle name="Percent 7 2 2 2 3 8" xfId="16429" xr:uid="{00000000-0005-0000-0000-00004E930000}"/>
    <cellStyle name="Percent 7 2 2 2 4" xfId="8758" xr:uid="{00000000-0005-0000-0000-00004F930000}"/>
    <cellStyle name="Percent 7 2 2 2 4 2" xfId="8886" xr:uid="{00000000-0005-0000-0000-000050930000}"/>
    <cellStyle name="Percent 7 2 2 2 4 2 2" xfId="9142" xr:uid="{00000000-0005-0000-0000-000051930000}"/>
    <cellStyle name="Percent 7 2 2 2 4 2 2 2" xfId="9710" xr:uid="{00000000-0005-0000-0000-000052930000}"/>
    <cellStyle name="Percent 7 2 2 2 4 2 2 2 2" xfId="10764" xr:uid="{00000000-0005-0000-0000-000053930000}"/>
    <cellStyle name="Percent 7 2 2 2 4 2 2 2 2 2" xfId="14358" xr:uid="{00000000-0005-0000-0000-000054930000}"/>
    <cellStyle name="Percent 7 2 2 2 4 2 2 2 2 3" xfId="16453" xr:uid="{00000000-0005-0000-0000-000055930000}"/>
    <cellStyle name="Percent 7 2 2 2 4 2 2 2 3" xfId="13305" xr:uid="{00000000-0005-0000-0000-000056930000}"/>
    <cellStyle name="Percent 7 2 2 2 4 2 2 2 4" xfId="16452" xr:uid="{00000000-0005-0000-0000-000057930000}"/>
    <cellStyle name="Percent 7 2 2 2 4 2 2 3" xfId="10226" xr:uid="{00000000-0005-0000-0000-000058930000}"/>
    <cellStyle name="Percent 7 2 2 2 4 2 2 3 2" xfId="13820" xr:uid="{00000000-0005-0000-0000-000059930000}"/>
    <cellStyle name="Percent 7 2 2 2 4 2 2 3 3" xfId="16454" xr:uid="{00000000-0005-0000-0000-00005A930000}"/>
    <cellStyle name="Percent 7 2 2 2 4 2 2 4" xfId="11105" xr:uid="{00000000-0005-0000-0000-00005B930000}"/>
    <cellStyle name="Percent 7 2 2 2 4 2 2 4 2" xfId="14697" xr:uid="{00000000-0005-0000-0000-00005C930000}"/>
    <cellStyle name="Percent 7 2 2 2 4 2 2 4 3" xfId="16455" xr:uid="{00000000-0005-0000-0000-00005D930000}"/>
    <cellStyle name="Percent 7 2 2 2 4 2 2 5" xfId="12767" xr:uid="{00000000-0005-0000-0000-00005E930000}"/>
    <cellStyle name="Percent 7 2 2 2 4 2 2 6" xfId="16451" xr:uid="{00000000-0005-0000-0000-00005F930000}"/>
    <cellStyle name="Percent 7 2 2 2 4 2 3" xfId="9454" xr:uid="{00000000-0005-0000-0000-000060930000}"/>
    <cellStyle name="Percent 7 2 2 2 4 2 3 2" xfId="10508" xr:uid="{00000000-0005-0000-0000-000061930000}"/>
    <cellStyle name="Percent 7 2 2 2 4 2 3 2 2" xfId="14102" xr:uid="{00000000-0005-0000-0000-000062930000}"/>
    <cellStyle name="Percent 7 2 2 2 4 2 3 2 3" xfId="16457" xr:uid="{00000000-0005-0000-0000-000063930000}"/>
    <cellStyle name="Percent 7 2 2 2 4 2 3 3" xfId="13049" xr:uid="{00000000-0005-0000-0000-000064930000}"/>
    <cellStyle name="Percent 7 2 2 2 4 2 3 4" xfId="16456" xr:uid="{00000000-0005-0000-0000-000065930000}"/>
    <cellStyle name="Percent 7 2 2 2 4 2 4" xfId="9970" xr:uid="{00000000-0005-0000-0000-000066930000}"/>
    <cellStyle name="Percent 7 2 2 2 4 2 4 2" xfId="13564" xr:uid="{00000000-0005-0000-0000-000067930000}"/>
    <cellStyle name="Percent 7 2 2 2 4 2 4 3" xfId="16458" xr:uid="{00000000-0005-0000-0000-000068930000}"/>
    <cellStyle name="Percent 7 2 2 2 4 2 5" xfId="11104" xr:uid="{00000000-0005-0000-0000-000069930000}"/>
    <cellStyle name="Percent 7 2 2 2 4 2 5 2" xfId="14696" xr:uid="{00000000-0005-0000-0000-00006A930000}"/>
    <cellStyle name="Percent 7 2 2 2 4 2 5 3" xfId="16459" xr:uid="{00000000-0005-0000-0000-00006B930000}"/>
    <cellStyle name="Percent 7 2 2 2 4 2 6" xfId="12511" xr:uid="{00000000-0005-0000-0000-00006C930000}"/>
    <cellStyle name="Percent 7 2 2 2 4 2 6 2" xfId="41232" xr:uid="{00000000-0005-0000-0000-00006D930000}"/>
    <cellStyle name="Percent 7 2 2 2 4 2 7" xfId="16450" xr:uid="{00000000-0005-0000-0000-00006E930000}"/>
    <cellStyle name="Percent 7 2 2 2 4 3" xfId="9014" xr:uid="{00000000-0005-0000-0000-00006F930000}"/>
    <cellStyle name="Percent 7 2 2 2 4 3 2" xfId="9582" xr:uid="{00000000-0005-0000-0000-000070930000}"/>
    <cellStyle name="Percent 7 2 2 2 4 3 2 2" xfId="10636" xr:uid="{00000000-0005-0000-0000-000071930000}"/>
    <cellStyle name="Percent 7 2 2 2 4 3 2 2 2" xfId="14230" xr:uid="{00000000-0005-0000-0000-000072930000}"/>
    <cellStyle name="Percent 7 2 2 2 4 3 2 2 3" xfId="16462" xr:uid="{00000000-0005-0000-0000-000073930000}"/>
    <cellStyle name="Percent 7 2 2 2 4 3 2 3" xfId="13177" xr:uid="{00000000-0005-0000-0000-000074930000}"/>
    <cellStyle name="Percent 7 2 2 2 4 3 2 4" xfId="16461" xr:uid="{00000000-0005-0000-0000-000075930000}"/>
    <cellStyle name="Percent 7 2 2 2 4 3 3" xfId="10098" xr:uid="{00000000-0005-0000-0000-000076930000}"/>
    <cellStyle name="Percent 7 2 2 2 4 3 3 2" xfId="13692" xr:uid="{00000000-0005-0000-0000-000077930000}"/>
    <cellStyle name="Percent 7 2 2 2 4 3 3 3" xfId="16463" xr:uid="{00000000-0005-0000-0000-000078930000}"/>
    <cellStyle name="Percent 7 2 2 2 4 3 4" xfId="11106" xr:uid="{00000000-0005-0000-0000-000079930000}"/>
    <cellStyle name="Percent 7 2 2 2 4 3 4 2" xfId="14698" xr:uid="{00000000-0005-0000-0000-00007A930000}"/>
    <cellStyle name="Percent 7 2 2 2 4 3 4 3" xfId="16464" xr:uid="{00000000-0005-0000-0000-00007B930000}"/>
    <cellStyle name="Percent 7 2 2 2 4 3 5" xfId="12639" xr:uid="{00000000-0005-0000-0000-00007C930000}"/>
    <cellStyle name="Percent 7 2 2 2 4 3 6" xfId="16460" xr:uid="{00000000-0005-0000-0000-00007D930000}"/>
    <cellStyle name="Percent 7 2 2 2 4 4" xfId="9326" xr:uid="{00000000-0005-0000-0000-00007E930000}"/>
    <cellStyle name="Percent 7 2 2 2 4 4 2" xfId="10380" xr:uid="{00000000-0005-0000-0000-00007F930000}"/>
    <cellStyle name="Percent 7 2 2 2 4 4 2 2" xfId="13974" xr:uid="{00000000-0005-0000-0000-000080930000}"/>
    <cellStyle name="Percent 7 2 2 2 4 4 2 3" xfId="16466" xr:uid="{00000000-0005-0000-0000-000081930000}"/>
    <cellStyle name="Percent 7 2 2 2 4 4 3" xfId="12921" xr:uid="{00000000-0005-0000-0000-000082930000}"/>
    <cellStyle name="Percent 7 2 2 2 4 4 4" xfId="16465" xr:uid="{00000000-0005-0000-0000-000083930000}"/>
    <cellStyle name="Percent 7 2 2 2 4 5" xfId="9842" xr:uid="{00000000-0005-0000-0000-000084930000}"/>
    <cellStyle name="Percent 7 2 2 2 4 5 2" xfId="13436" xr:uid="{00000000-0005-0000-0000-000085930000}"/>
    <cellStyle name="Percent 7 2 2 2 4 5 3" xfId="16467" xr:uid="{00000000-0005-0000-0000-000086930000}"/>
    <cellStyle name="Percent 7 2 2 2 4 6" xfId="11103" xr:uid="{00000000-0005-0000-0000-000087930000}"/>
    <cellStyle name="Percent 7 2 2 2 4 6 2" xfId="14695" xr:uid="{00000000-0005-0000-0000-000088930000}"/>
    <cellStyle name="Percent 7 2 2 2 4 6 3" xfId="16468" xr:uid="{00000000-0005-0000-0000-000089930000}"/>
    <cellStyle name="Percent 7 2 2 2 4 7" xfId="12383" xr:uid="{00000000-0005-0000-0000-00008A930000}"/>
    <cellStyle name="Percent 7 2 2 2 4 7 2" xfId="41231" xr:uid="{00000000-0005-0000-0000-00008B930000}"/>
    <cellStyle name="Percent 7 2 2 2 4 8" xfId="16449" xr:uid="{00000000-0005-0000-0000-00008C930000}"/>
    <cellStyle name="Percent 7 2 2 2 5" xfId="8790" xr:uid="{00000000-0005-0000-0000-00008D930000}"/>
    <cellStyle name="Percent 7 2 2 2 5 2" xfId="8918" xr:uid="{00000000-0005-0000-0000-00008E930000}"/>
    <cellStyle name="Percent 7 2 2 2 5 2 2" xfId="9174" xr:uid="{00000000-0005-0000-0000-00008F930000}"/>
    <cellStyle name="Percent 7 2 2 2 5 2 2 2" xfId="9742" xr:uid="{00000000-0005-0000-0000-000090930000}"/>
    <cellStyle name="Percent 7 2 2 2 5 2 2 2 2" xfId="10796" xr:uid="{00000000-0005-0000-0000-000091930000}"/>
    <cellStyle name="Percent 7 2 2 2 5 2 2 2 2 2" xfId="14390" xr:uid="{00000000-0005-0000-0000-000092930000}"/>
    <cellStyle name="Percent 7 2 2 2 5 2 2 2 2 3" xfId="16473" xr:uid="{00000000-0005-0000-0000-000093930000}"/>
    <cellStyle name="Percent 7 2 2 2 5 2 2 2 3" xfId="13337" xr:uid="{00000000-0005-0000-0000-000094930000}"/>
    <cellStyle name="Percent 7 2 2 2 5 2 2 2 4" xfId="16472" xr:uid="{00000000-0005-0000-0000-000095930000}"/>
    <cellStyle name="Percent 7 2 2 2 5 2 2 3" xfId="10258" xr:uid="{00000000-0005-0000-0000-000096930000}"/>
    <cellStyle name="Percent 7 2 2 2 5 2 2 3 2" xfId="13852" xr:uid="{00000000-0005-0000-0000-000097930000}"/>
    <cellStyle name="Percent 7 2 2 2 5 2 2 3 3" xfId="16474" xr:uid="{00000000-0005-0000-0000-000098930000}"/>
    <cellStyle name="Percent 7 2 2 2 5 2 2 4" xfId="11109" xr:uid="{00000000-0005-0000-0000-000099930000}"/>
    <cellStyle name="Percent 7 2 2 2 5 2 2 4 2" xfId="14701" xr:uid="{00000000-0005-0000-0000-00009A930000}"/>
    <cellStyle name="Percent 7 2 2 2 5 2 2 4 3" xfId="16475" xr:uid="{00000000-0005-0000-0000-00009B930000}"/>
    <cellStyle name="Percent 7 2 2 2 5 2 2 5" xfId="12799" xr:uid="{00000000-0005-0000-0000-00009C930000}"/>
    <cellStyle name="Percent 7 2 2 2 5 2 2 6" xfId="16471" xr:uid="{00000000-0005-0000-0000-00009D930000}"/>
    <cellStyle name="Percent 7 2 2 2 5 2 3" xfId="9486" xr:uid="{00000000-0005-0000-0000-00009E930000}"/>
    <cellStyle name="Percent 7 2 2 2 5 2 3 2" xfId="10540" xr:uid="{00000000-0005-0000-0000-00009F930000}"/>
    <cellStyle name="Percent 7 2 2 2 5 2 3 2 2" xfId="14134" xr:uid="{00000000-0005-0000-0000-0000A0930000}"/>
    <cellStyle name="Percent 7 2 2 2 5 2 3 2 3" xfId="16477" xr:uid="{00000000-0005-0000-0000-0000A1930000}"/>
    <cellStyle name="Percent 7 2 2 2 5 2 3 3" xfId="13081" xr:uid="{00000000-0005-0000-0000-0000A2930000}"/>
    <cellStyle name="Percent 7 2 2 2 5 2 3 4" xfId="16476" xr:uid="{00000000-0005-0000-0000-0000A3930000}"/>
    <cellStyle name="Percent 7 2 2 2 5 2 4" xfId="10002" xr:uid="{00000000-0005-0000-0000-0000A4930000}"/>
    <cellStyle name="Percent 7 2 2 2 5 2 4 2" xfId="13596" xr:uid="{00000000-0005-0000-0000-0000A5930000}"/>
    <cellStyle name="Percent 7 2 2 2 5 2 4 3" xfId="16478" xr:uid="{00000000-0005-0000-0000-0000A6930000}"/>
    <cellStyle name="Percent 7 2 2 2 5 2 5" xfId="11108" xr:uid="{00000000-0005-0000-0000-0000A7930000}"/>
    <cellStyle name="Percent 7 2 2 2 5 2 5 2" xfId="14700" xr:uid="{00000000-0005-0000-0000-0000A8930000}"/>
    <cellStyle name="Percent 7 2 2 2 5 2 5 3" xfId="16479" xr:uid="{00000000-0005-0000-0000-0000A9930000}"/>
    <cellStyle name="Percent 7 2 2 2 5 2 6" xfId="12543" xr:uid="{00000000-0005-0000-0000-0000AA930000}"/>
    <cellStyle name="Percent 7 2 2 2 5 2 7" xfId="16470" xr:uid="{00000000-0005-0000-0000-0000AB930000}"/>
    <cellStyle name="Percent 7 2 2 2 5 3" xfId="9046" xr:uid="{00000000-0005-0000-0000-0000AC930000}"/>
    <cellStyle name="Percent 7 2 2 2 5 3 2" xfId="9614" xr:uid="{00000000-0005-0000-0000-0000AD930000}"/>
    <cellStyle name="Percent 7 2 2 2 5 3 2 2" xfId="10668" xr:uid="{00000000-0005-0000-0000-0000AE930000}"/>
    <cellStyle name="Percent 7 2 2 2 5 3 2 2 2" xfId="14262" xr:uid="{00000000-0005-0000-0000-0000AF930000}"/>
    <cellStyle name="Percent 7 2 2 2 5 3 2 2 3" xfId="16482" xr:uid="{00000000-0005-0000-0000-0000B0930000}"/>
    <cellStyle name="Percent 7 2 2 2 5 3 2 3" xfId="13209" xr:uid="{00000000-0005-0000-0000-0000B1930000}"/>
    <cellStyle name="Percent 7 2 2 2 5 3 2 4" xfId="16481" xr:uid="{00000000-0005-0000-0000-0000B2930000}"/>
    <cellStyle name="Percent 7 2 2 2 5 3 3" xfId="10130" xr:uid="{00000000-0005-0000-0000-0000B3930000}"/>
    <cellStyle name="Percent 7 2 2 2 5 3 3 2" xfId="13724" xr:uid="{00000000-0005-0000-0000-0000B4930000}"/>
    <cellStyle name="Percent 7 2 2 2 5 3 3 3" xfId="16483" xr:uid="{00000000-0005-0000-0000-0000B5930000}"/>
    <cellStyle name="Percent 7 2 2 2 5 3 4" xfId="11110" xr:uid="{00000000-0005-0000-0000-0000B6930000}"/>
    <cellStyle name="Percent 7 2 2 2 5 3 4 2" xfId="14702" xr:uid="{00000000-0005-0000-0000-0000B7930000}"/>
    <cellStyle name="Percent 7 2 2 2 5 3 4 3" xfId="16484" xr:uid="{00000000-0005-0000-0000-0000B8930000}"/>
    <cellStyle name="Percent 7 2 2 2 5 3 5" xfId="12671" xr:uid="{00000000-0005-0000-0000-0000B9930000}"/>
    <cellStyle name="Percent 7 2 2 2 5 3 6" xfId="16480" xr:uid="{00000000-0005-0000-0000-0000BA930000}"/>
    <cellStyle name="Percent 7 2 2 2 5 4" xfId="9358" xr:uid="{00000000-0005-0000-0000-0000BB930000}"/>
    <cellStyle name="Percent 7 2 2 2 5 4 2" xfId="10412" xr:uid="{00000000-0005-0000-0000-0000BC930000}"/>
    <cellStyle name="Percent 7 2 2 2 5 4 2 2" xfId="14006" xr:uid="{00000000-0005-0000-0000-0000BD930000}"/>
    <cellStyle name="Percent 7 2 2 2 5 4 2 3" xfId="16486" xr:uid="{00000000-0005-0000-0000-0000BE930000}"/>
    <cellStyle name="Percent 7 2 2 2 5 4 3" xfId="12953" xr:uid="{00000000-0005-0000-0000-0000BF930000}"/>
    <cellStyle name="Percent 7 2 2 2 5 4 4" xfId="16485" xr:uid="{00000000-0005-0000-0000-0000C0930000}"/>
    <cellStyle name="Percent 7 2 2 2 5 5" xfId="9874" xr:uid="{00000000-0005-0000-0000-0000C1930000}"/>
    <cellStyle name="Percent 7 2 2 2 5 5 2" xfId="13468" xr:uid="{00000000-0005-0000-0000-0000C2930000}"/>
    <cellStyle name="Percent 7 2 2 2 5 5 3" xfId="16487" xr:uid="{00000000-0005-0000-0000-0000C3930000}"/>
    <cellStyle name="Percent 7 2 2 2 5 6" xfId="11107" xr:uid="{00000000-0005-0000-0000-0000C4930000}"/>
    <cellStyle name="Percent 7 2 2 2 5 6 2" xfId="14699" xr:uid="{00000000-0005-0000-0000-0000C5930000}"/>
    <cellStyle name="Percent 7 2 2 2 5 6 3" xfId="16488" xr:uid="{00000000-0005-0000-0000-0000C6930000}"/>
    <cellStyle name="Percent 7 2 2 2 5 7" xfId="12415" xr:uid="{00000000-0005-0000-0000-0000C7930000}"/>
    <cellStyle name="Percent 7 2 2 2 5 7 2" xfId="41233" xr:uid="{00000000-0005-0000-0000-0000C8930000}"/>
    <cellStyle name="Percent 7 2 2 2 5 8" xfId="16469" xr:uid="{00000000-0005-0000-0000-0000C9930000}"/>
    <cellStyle name="Percent 7 2 2 2 6" xfId="8826" xr:uid="{00000000-0005-0000-0000-0000CA930000}"/>
    <cellStyle name="Percent 7 2 2 2 6 2" xfId="9082" xr:uid="{00000000-0005-0000-0000-0000CB930000}"/>
    <cellStyle name="Percent 7 2 2 2 6 2 2" xfId="9650" xr:uid="{00000000-0005-0000-0000-0000CC930000}"/>
    <cellStyle name="Percent 7 2 2 2 6 2 2 2" xfId="10704" xr:uid="{00000000-0005-0000-0000-0000CD930000}"/>
    <cellStyle name="Percent 7 2 2 2 6 2 2 2 2" xfId="14298" xr:uid="{00000000-0005-0000-0000-0000CE930000}"/>
    <cellStyle name="Percent 7 2 2 2 6 2 2 2 3" xfId="16492" xr:uid="{00000000-0005-0000-0000-0000CF930000}"/>
    <cellStyle name="Percent 7 2 2 2 6 2 2 3" xfId="13245" xr:uid="{00000000-0005-0000-0000-0000D0930000}"/>
    <cellStyle name="Percent 7 2 2 2 6 2 2 4" xfId="16491" xr:uid="{00000000-0005-0000-0000-0000D1930000}"/>
    <cellStyle name="Percent 7 2 2 2 6 2 3" xfId="10166" xr:uid="{00000000-0005-0000-0000-0000D2930000}"/>
    <cellStyle name="Percent 7 2 2 2 6 2 3 2" xfId="13760" xr:uid="{00000000-0005-0000-0000-0000D3930000}"/>
    <cellStyle name="Percent 7 2 2 2 6 2 3 3" xfId="16493" xr:uid="{00000000-0005-0000-0000-0000D4930000}"/>
    <cellStyle name="Percent 7 2 2 2 6 2 4" xfId="11112" xr:uid="{00000000-0005-0000-0000-0000D5930000}"/>
    <cellStyle name="Percent 7 2 2 2 6 2 4 2" xfId="14704" xr:uid="{00000000-0005-0000-0000-0000D6930000}"/>
    <cellStyle name="Percent 7 2 2 2 6 2 4 3" xfId="16494" xr:uid="{00000000-0005-0000-0000-0000D7930000}"/>
    <cellStyle name="Percent 7 2 2 2 6 2 5" xfId="12707" xr:uid="{00000000-0005-0000-0000-0000D8930000}"/>
    <cellStyle name="Percent 7 2 2 2 6 2 6" xfId="16490" xr:uid="{00000000-0005-0000-0000-0000D9930000}"/>
    <cellStyle name="Percent 7 2 2 2 6 3" xfId="9394" xr:uid="{00000000-0005-0000-0000-0000DA930000}"/>
    <cellStyle name="Percent 7 2 2 2 6 3 2" xfId="10448" xr:uid="{00000000-0005-0000-0000-0000DB930000}"/>
    <cellStyle name="Percent 7 2 2 2 6 3 2 2" xfId="14042" xr:uid="{00000000-0005-0000-0000-0000DC930000}"/>
    <cellStyle name="Percent 7 2 2 2 6 3 2 3" xfId="16496" xr:uid="{00000000-0005-0000-0000-0000DD930000}"/>
    <cellStyle name="Percent 7 2 2 2 6 3 3" xfId="12989" xr:uid="{00000000-0005-0000-0000-0000DE930000}"/>
    <cellStyle name="Percent 7 2 2 2 6 3 4" xfId="16495" xr:uid="{00000000-0005-0000-0000-0000DF930000}"/>
    <cellStyle name="Percent 7 2 2 2 6 4" xfId="9910" xr:uid="{00000000-0005-0000-0000-0000E0930000}"/>
    <cellStyle name="Percent 7 2 2 2 6 4 2" xfId="13504" xr:uid="{00000000-0005-0000-0000-0000E1930000}"/>
    <cellStyle name="Percent 7 2 2 2 6 4 3" xfId="16497" xr:uid="{00000000-0005-0000-0000-0000E2930000}"/>
    <cellStyle name="Percent 7 2 2 2 6 5" xfId="11111" xr:uid="{00000000-0005-0000-0000-0000E3930000}"/>
    <cellStyle name="Percent 7 2 2 2 6 5 2" xfId="14703" xr:uid="{00000000-0005-0000-0000-0000E4930000}"/>
    <cellStyle name="Percent 7 2 2 2 6 5 3" xfId="16498" xr:uid="{00000000-0005-0000-0000-0000E5930000}"/>
    <cellStyle name="Percent 7 2 2 2 6 6" xfId="12451" xr:uid="{00000000-0005-0000-0000-0000E6930000}"/>
    <cellStyle name="Percent 7 2 2 2 6 6 2" xfId="41234" xr:uid="{00000000-0005-0000-0000-0000E7930000}"/>
    <cellStyle name="Percent 7 2 2 2 6 7" xfId="16489" xr:uid="{00000000-0005-0000-0000-0000E8930000}"/>
    <cellStyle name="Percent 7 2 2 2 7" xfId="8954" xr:uid="{00000000-0005-0000-0000-0000E9930000}"/>
    <cellStyle name="Percent 7 2 2 2 7 2" xfId="9522" xr:uid="{00000000-0005-0000-0000-0000EA930000}"/>
    <cellStyle name="Percent 7 2 2 2 7 2 2" xfId="10576" xr:uid="{00000000-0005-0000-0000-0000EB930000}"/>
    <cellStyle name="Percent 7 2 2 2 7 2 2 2" xfId="14170" xr:uid="{00000000-0005-0000-0000-0000EC930000}"/>
    <cellStyle name="Percent 7 2 2 2 7 2 2 3" xfId="16501" xr:uid="{00000000-0005-0000-0000-0000ED930000}"/>
    <cellStyle name="Percent 7 2 2 2 7 2 3" xfId="13117" xr:uid="{00000000-0005-0000-0000-0000EE930000}"/>
    <cellStyle name="Percent 7 2 2 2 7 2 4" xfId="16500" xr:uid="{00000000-0005-0000-0000-0000EF930000}"/>
    <cellStyle name="Percent 7 2 2 2 7 3" xfId="10038" xr:uid="{00000000-0005-0000-0000-0000F0930000}"/>
    <cellStyle name="Percent 7 2 2 2 7 3 2" xfId="13632" xr:uid="{00000000-0005-0000-0000-0000F1930000}"/>
    <cellStyle name="Percent 7 2 2 2 7 3 3" xfId="16502" xr:uid="{00000000-0005-0000-0000-0000F2930000}"/>
    <cellStyle name="Percent 7 2 2 2 7 4" xfId="11113" xr:uid="{00000000-0005-0000-0000-0000F3930000}"/>
    <cellStyle name="Percent 7 2 2 2 7 4 2" xfId="14705" xr:uid="{00000000-0005-0000-0000-0000F4930000}"/>
    <cellStyle name="Percent 7 2 2 2 7 4 3" xfId="16503" xr:uid="{00000000-0005-0000-0000-0000F5930000}"/>
    <cellStyle name="Percent 7 2 2 2 7 5" xfId="12579" xr:uid="{00000000-0005-0000-0000-0000F6930000}"/>
    <cellStyle name="Percent 7 2 2 2 7 6" xfId="16499" xr:uid="{00000000-0005-0000-0000-0000F7930000}"/>
    <cellStyle name="Percent 7 2 2 2 8" xfId="9266" xr:uid="{00000000-0005-0000-0000-0000F8930000}"/>
    <cellStyle name="Percent 7 2 2 2 8 2" xfId="10320" xr:uid="{00000000-0005-0000-0000-0000F9930000}"/>
    <cellStyle name="Percent 7 2 2 2 8 2 2" xfId="13914" xr:uid="{00000000-0005-0000-0000-0000FA930000}"/>
    <cellStyle name="Percent 7 2 2 2 8 2 3" xfId="16505" xr:uid="{00000000-0005-0000-0000-0000FB930000}"/>
    <cellStyle name="Percent 7 2 2 2 8 3" xfId="12861" xr:uid="{00000000-0005-0000-0000-0000FC930000}"/>
    <cellStyle name="Percent 7 2 2 2 8 4" xfId="16504" xr:uid="{00000000-0005-0000-0000-0000FD930000}"/>
    <cellStyle name="Percent 7 2 2 2 9" xfId="9782" xr:uid="{00000000-0005-0000-0000-0000FE930000}"/>
    <cellStyle name="Percent 7 2 2 2 9 2" xfId="13376" xr:uid="{00000000-0005-0000-0000-0000FF930000}"/>
    <cellStyle name="Percent 7 2 2 2 9 3" xfId="16506" xr:uid="{00000000-0005-0000-0000-000000940000}"/>
    <cellStyle name="Percent 7 2 2 3" xfId="8697" xr:uid="{00000000-0005-0000-0000-000001940000}"/>
    <cellStyle name="Percent 7 2 2 3 10" xfId="12325" xr:uid="{00000000-0005-0000-0000-000002940000}"/>
    <cellStyle name="Percent 7 2 2 3 10 2" xfId="41235" xr:uid="{00000000-0005-0000-0000-000003940000}"/>
    <cellStyle name="Percent 7 2 2 3 11" xfId="16507" xr:uid="{00000000-0005-0000-0000-000004940000}"/>
    <cellStyle name="Percent 7 2 2 3 2" xfId="8734" xr:uid="{00000000-0005-0000-0000-000005940000}"/>
    <cellStyle name="Percent 7 2 2 3 2 2" xfId="8862" xr:uid="{00000000-0005-0000-0000-000006940000}"/>
    <cellStyle name="Percent 7 2 2 3 2 2 2" xfId="9118" xr:uid="{00000000-0005-0000-0000-000007940000}"/>
    <cellStyle name="Percent 7 2 2 3 2 2 2 2" xfId="9686" xr:uid="{00000000-0005-0000-0000-000008940000}"/>
    <cellStyle name="Percent 7 2 2 3 2 2 2 2 2" xfId="10740" xr:uid="{00000000-0005-0000-0000-000009940000}"/>
    <cellStyle name="Percent 7 2 2 3 2 2 2 2 2 2" xfId="14334" xr:uid="{00000000-0005-0000-0000-00000A940000}"/>
    <cellStyle name="Percent 7 2 2 3 2 2 2 2 2 3" xfId="16512" xr:uid="{00000000-0005-0000-0000-00000B940000}"/>
    <cellStyle name="Percent 7 2 2 3 2 2 2 2 3" xfId="13281" xr:uid="{00000000-0005-0000-0000-00000C940000}"/>
    <cellStyle name="Percent 7 2 2 3 2 2 2 2 4" xfId="16511" xr:uid="{00000000-0005-0000-0000-00000D940000}"/>
    <cellStyle name="Percent 7 2 2 3 2 2 2 3" xfId="10202" xr:uid="{00000000-0005-0000-0000-00000E940000}"/>
    <cellStyle name="Percent 7 2 2 3 2 2 2 3 2" xfId="13796" xr:uid="{00000000-0005-0000-0000-00000F940000}"/>
    <cellStyle name="Percent 7 2 2 3 2 2 2 3 3" xfId="16513" xr:uid="{00000000-0005-0000-0000-000010940000}"/>
    <cellStyle name="Percent 7 2 2 3 2 2 2 4" xfId="11117" xr:uid="{00000000-0005-0000-0000-000011940000}"/>
    <cellStyle name="Percent 7 2 2 3 2 2 2 4 2" xfId="14709" xr:uid="{00000000-0005-0000-0000-000012940000}"/>
    <cellStyle name="Percent 7 2 2 3 2 2 2 4 3" xfId="16514" xr:uid="{00000000-0005-0000-0000-000013940000}"/>
    <cellStyle name="Percent 7 2 2 3 2 2 2 5" xfId="12743" xr:uid="{00000000-0005-0000-0000-000014940000}"/>
    <cellStyle name="Percent 7 2 2 3 2 2 2 6" xfId="16510" xr:uid="{00000000-0005-0000-0000-000015940000}"/>
    <cellStyle name="Percent 7 2 2 3 2 2 3" xfId="9430" xr:uid="{00000000-0005-0000-0000-000016940000}"/>
    <cellStyle name="Percent 7 2 2 3 2 2 3 2" xfId="10484" xr:uid="{00000000-0005-0000-0000-000017940000}"/>
    <cellStyle name="Percent 7 2 2 3 2 2 3 2 2" xfId="14078" xr:uid="{00000000-0005-0000-0000-000018940000}"/>
    <cellStyle name="Percent 7 2 2 3 2 2 3 2 3" xfId="16516" xr:uid="{00000000-0005-0000-0000-000019940000}"/>
    <cellStyle name="Percent 7 2 2 3 2 2 3 3" xfId="13025" xr:uid="{00000000-0005-0000-0000-00001A940000}"/>
    <cellStyle name="Percent 7 2 2 3 2 2 3 4" xfId="16515" xr:uid="{00000000-0005-0000-0000-00001B940000}"/>
    <cellStyle name="Percent 7 2 2 3 2 2 4" xfId="9946" xr:uid="{00000000-0005-0000-0000-00001C940000}"/>
    <cellStyle name="Percent 7 2 2 3 2 2 4 2" xfId="13540" xr:uid="{00000000-0005-0000-0000-00001D940000}"/>
    <cellStyle name="Percent 7 2 2 3 2 2 4 3" xfId="16517" xr:uid="{00000000-0005-0000-0000-00001E940000}"/>
    <cellStyle name="Percent 7 2 2 3 2 2 5" xfId="11116" xr:uid="{00000000-0005-0000-0000-00001F940000}"/>
    <cellStyle name="Percent 7 2 2 3 2 2 5 2" xfId="14708" xr:uid="{00000000-0005-0000-0000-000020940000}"/>
    <cellStyle name="Percent 7 2 2 3 2 2 5 3" xfId="16518" xr:uid="{00000000-0005-0000-0000-000021940000}"/>
    <cellStyle name="Percent 7 2 2 3 2 2 6" xfId="12487" xr:uid="{00000000-0005-0000-0000-000022940000}"/>
    <cellStyle name="Percent 7 2 2 3 2 2 6 2" xfId="41237" xr:uid="{00000000-0005-0000-0000-000023940000}"/>
    <cellStyle name="Percent 7 2 2 3 2 2 7" xfId="16509" xr:uid="{00000000-0005-0000-0000-000024940000}"/>
    <cellStyle name="Percent 7 2 2 3 2 3" xfId="8990" xr:uid="{00000000-0005-0000-0000-000025940000}"/>
    <cellStyle name="Percent 7 2 2 3 2 3 2" xfId="9558" xr:uid="{00000000-0005-0000-0000-000026940000}"/>
    <cellStyle name="Percent 7 2 2 3 2 3 2 2" xfId="10612" xr:uid="{00000000-0005-0000-0000-000027940000}"/>
    <cellStyle name="Percent 7 2 2 3 2 3 2 2 2" xfId="14206" xr:uid="{00000000-0005-0000-0000-000028940000}"/>
    <cellStyle name="Percent 7 2 2 3 2 3 2 2 3" xfId="16521" xr:uid="{00000000-0005-0000-0000-000029940000}"/>
    <cellStyle name="Percent 7 2 2 3 2 3 2 3" xfId="13153" xr:uid="{00000000-0005-0000-0000-00002A940000}"/>
    <cellStyle name="Percent 7 2 2 3 2 3 2 4" xfId="16520" xr:uid="{00000000-0005-0000-0000-00002B940000}"/>
    <cellStyle name="Percent 7 2 2 3 2 3 3" xfId="10074" xr:uid="{00000000-0005-0000-0000-00002C940000}"/>
    <cellStyle name="Percent 7 2 2 3 2 3 3 2" xfId="13668" xr:uid="{00000000-0005-0000-0000-00002D940000}"/>
    <cellStyle name="Percent 7 2 2 3 2 3 3 3" xfId="16522" xr:uid="{00000000-0005-0000-0000-00002E940000}"/>
    <cellStyle name="Percent 7 2 2 3 2 3 4" xfId="11118" xr:uid="{00000000-0005-0000-0000-00002F940000}"/>
    <cellStyle name="Percent 7 2 2 3 2 3 4 2" xfId="14710" xr:uid="{00000000-0005-0000-0000-000030940000}"/>
    <cellStyle name="Percent 7 2 2 3 2 3 4 3" xfId="16523" xr:uid="{00000000-0005-0000-0000-000031940000}"/>
    <cellStyle name="Percent 7 2 2 3 2 3 5" xfId="12615" xr:uid="{00000000-0005-0000-0000-000032940000}"/>
    <cellStyle name="Percent 7 2 2 3 2 3 6" xfId="16519" xr:uid="{00000000-0005-0000-0000-000033940000}"/>
    <cellStyle name="Percent 7 2 2 3 2 4" xfId="9302" xr:uid="{00000000-0005-0000-0000-000034940000}"/>
    <cellStyle name="Percent 7 2 2 3 2 4 2" xfId="10356" xr:uid="{00000000-0005-0000-0000-000035940000}"/>
    <cellStyle name="Percent 7 2 2 3 2 4 2 2" xfId="13950" xr:uid="{00000000-0005-0000-0000-000036940000}"/>
    <cellStyle name="Percent 7 2 2 3 2 4 2 3" xfId="16525" xr:uid="{00000000-0005-0000-0000-000037940000}"/>
    <cellStyle name="Percent 7 2 2 3 2 4 3" xfId="12897" xr:uid="{00000000-0005-0000-0000-000038940000}"/>
    <cellStyle name="Percent 7 2 2 3 2 4 4" xfId="16524" xr:uid="{00000000-0005-0000-0000-000039940000}"/>
    <cellStyle name="Percent 7 2 2 3 2 5" xfId="9818" xr:uid="{00000000-0005-0000-0000-00003A940000}"/>
    <cellStyle name="Percent 7 2 2 3 2 5 2" xfId="13412" xr:uid="{00000000-0005-0000-0000-00003B940000}"/>
    <cellStyle name="Percent 7 2 2 3 2 5 3" xfId="16526" xr:uid="{00000000-0005-0000-0000-00003C940000}"/>
    <cellStyle name="Percent 7 2 2 3 2 6" xfId="11115" xr:uid="{00000000-0005-0000-0000-00003D940000}"/>
    <cellStyle name="Percent 7 2 2 3 2 6 2" xfId="14707" xr:uid="{00000000-0005-0000-0000-00003E940000}"/>
    <cellStyle name="Percent 7 2 2 3 2 6 3" xfId="16527" xr:uid="{00000000-0005-0000-0000-00003F940000}"/>
    <cellStyle name="Percent 7 2 2 3 2 7" xfId="12359" xr:uid="{00000000-0005-0000-0000-000040940000}"/>
    <cellStyle name="Percent 7 2 2 3 2 7 2" xfId="41236" xr:uid="{00000000-0005-0000-0000-000041940000}"/>
    <cellStyle name="Percent 7 2 2 3 2 8" xfId="16508" xr:uid="{00000000-0005-0000-0000-000042940000}"/>
    <cellStyle name="Percent 7 2 2 3 3" xfId="8766" xr:uid="{00000000-0005-0000-0000-000043940000}"/>
    <cellStyle name="Percent 7 2 2 3 3 2" xfId="8894" xr:uid="{00000000-0005-0000-0000-000044940000}"/>
    <cellStyle name="Percent 7 2 2 3 3 2 2" xfId="9150" xr:uid="{00000000-0005-0000-0000-000045940000}"/>
    <cellStyle name="Percent 7 2 2 3 3 2 2 2" xfId="9718" xr:uid="{00000000-0005-0000-0000-000046940000}"/>
    <cellStyle name="Percent 7 2 2 3 3 2 2 2 2" xfId="10772" xr:uid="{00000000-0005-0000-0000-000047940000}"/>
    <cellStyle name="Percent 7 2 2 3 3 2 2 2 2 2" xfId="14366" xr:uid="{00000000-0005-0000-0000-000048940000}"/>
    <cellStyle name="Percent 7 2 2 3 3 2 2 2 2 3" xfId="16532" xr:uid="{00000000-0005-0000-0000-000049940000}"/>
    <cellStyle name="Percent 7 2 2 3 3 2 2 2 3" xfId="13313" xr:uid="{00000000-0005-0000-0000-00004A940000}"/>
    <cellStyle name="Percent 7 2 2 3 3 2 2 2 4" xfId="16531" xr:uid="{00000000-0005-0000-0000-00004B940000}"/>
    <cellStyle name="Percent 7 2 2 3 3 2 2 3" xfId="10234" xr:uid="{00000000-0005-0000-0000-00004C940000}"/>
    <cellStyle name="Percent 7 2 2 3 3 2 2 3 2" xfId="13828" xr:uid="{00000000-0005-0000-0000-00004D940000}"/>
    <cellStyle name="Percent 7 2 2 3 3 2 2 3 3" xfId="16533" xr:uid="{00000000-0005-0000-0000-00004E940000}"/>
    <cellStyle name="Percent 7 2 2 3 3 2 2 4" xfId="11121" xr:uid="{00000000-0005-0000-0000-00004F940000}"/>
    <cellStyle name="Percent 7 2 2 3 3 2 2 4 2" xfId="14713" xr:uid="{00000000-0005-0000-0000-000050940000}"/>
    <cellStyle name="Percent 7 2 2 3 3 2 2 4 3" xfId="16534" xr:uid="{00000000-0005-0000-0000-000051940000}"/>
    <cellStyle name="Percent 7 2 2 3 3 2 2 5" xfId="12775" xr:uid="{00000000-0005-0000-0000-000052940000}"/>
    <cellStyle name="Percent 7 2 2 3 3 2 2 6" xfId="16530" xr:uid="{00000000-0005-0000-0000-000053940000}"/>
    <cellStyle name="Percent 7 2 2 3 3 2 3" xfId="9462" xr:uid="{00000000-0005-0000-0000-000054940000}"/>
    <cellStyle name="Percent 7 2 2 3 3 2 3 2" xfId="10516" xr:uid="{00000000-0005-0000-0000-000055940000}"/>
    <cellStyle name="Percent 7 2 2 3 3 2 3 2 2" xfId="14110" xr:uid="{00000000-0005-0000-0000-000056940000}"/>
    <cellStyle name="Percent 7 2 2 3 3 2 3 2 3" xfId="16536" xr:uid="{00000000-0005-0000-0000-000057940000}"/>
    <cellStyle name="Percent 7 2 2 3 3 2 3 3" xfId="13057" xr:uid="{00000000-0005-0000-0000-000058940000}"/>
    <cellStyle name="Percent 7 2 2 3 3 2 3 4" xfId="16535" xr:uid="{00000000-0005-0000-0000-000059940000}"/>
    <cellStyle name="Percent 7 2 2 3 3 2 4" xfId="9978" xr:uid="{00000000-0005-0000-0000-00005A940000}"/>
    <cellStyle name="Percent 7 2 2 3 3 2 4 2" xfId="13572" xr:uid="{00000000-0005-0000-0000-00005B940000}"/>
    <cellStyle name="Percent 7 2 2 3 3 2 4 3" xfId="16537" xr:uid="{00000000-0005-0000-0000-00005C940000}"/>
    <cellStyle name="Percent 7 2 2 3 3 2 5" xfId="11120" xr:uid="{00000000-0005-0000-0000-00005D940000}"/>
    <cellStyle name="Percent 7 2 2 3 3 2 5 2" xfId="14712" xr:uid="{00000000-0005-0000-0000-00005E940000}"/>
    <cellStyle name="Percent 7 2 2 3 3 2 5 3" xfId="16538" xr:uid="{00000000-0005-0000-0000-00005F940000}"/>
    <cellStyle name="Percent 7 2 2 3 3 2 6" xfId="12519" xr:uid="{00000000-0005-0000-0000-000060940000}"/>
    <cellStyle name="Percent 7 2 2 3 3 2 6 2" xfId="41239" xr:uid="{00000000-0005-0000-0000-000061940000}"/>
    <cellStyle name="Percent 7 2 2 3 3 2 7" xfId="16529" xr:uid="{00000000-0005-0000-0000-000062940000}"/>
    <cellStyle name="Percent 7 2 2 3 3 3" xfId="9022" xr:uid="{00000000-0005-0000-0000-000063940000}"/>
    <cellStyle name="Percent 7 2 2 3 3 3 2" xfId="9590" xr:uid="{00000000-0005-0000-0000-000064940000}"/>
    <cellStyle name="Percent 7 2 2 3 3 3 2 2" xfId="10644" xr:uid="{00000000-0005-0000-0000-000065940000}"/>
    <cellStyle name="Percent 7 2 2 3 3 3 2 2 2" xfId="14238" xr:uid="{00000000-0005-0000-0000-000066940000}"/>
    <cellStyle name="Percent 7 2 2 3 3 3 2 2 3" xfId="16541" xr:uid="{00000000-0005-0000-0000-000067940000}"/>
    <cellStyle name="Percent 7 2 2 3 3 3 2 3" xfId="13185" xr:uid="{00000000-0005-0000-0000-000068940000}"/>
    <cellStyle name="Percent 7 2 2 3 3 3 2 4" xfId="16540" xr:uid="{00000000-0005-0000-0000-000069940000}"/>
    <cellStyle name="Percent 7 2 2 3 3 3 3" xfId="10106" xr:uid="{00000000-0005-0000-0000-00006A940000}"/>
    <cellStyle name="Percent 7 2 2 3 3 3 3 2" xfId="13700" xr:uid="{00000000-0005-0000-0000-00006B940000}"/>
    <cellStyle name="Percent 7 2 2 3 3 3 3 3" xfId="16542" xr:uid="{00000000-0005-0000-0000-00006C940000}"/>
    <cellStyle name="Percent 7 2 2 3 3 3 4" xfId="11122" xr:uid="{00000000-0005-0000-0000-00006D940000}"/>
    <cellStyle name="Percent 7 2 2 3 3 3 4 2" xfId="14714" xr:uid="{00000000-0005-0000-0000-00006E940000}"/>
    <cellStyle name="Percent 7 2 2 3 3 3 4 3" xfId="16543" xr:uid="{00000000-0005-0000-0000-00006F940000}"/>
    <cellStyle name="Percent 7 2 2 3 3 3 5" xfId="12647" xr:uid="{00000000-0005-0000-0000-000070940000}"/>
    <cellStyle name="Percent 7 2 2 3 3 3 6" xfId="16539" xr:uid="{00000000-0005-0000-0000-000071940000}"/>
    <cellStyle name="Percent 7 2 2 3 3 4" xfId="9334" xr:uid="{00000000-0005-0000-0000-000072940000}"/>
    <cellStyle name="Percent 7 2 2 3 3 4 2" xfId="10388" xr:uid="{00000000-0005-0000-0000-000073940000}"/>
    <cellStyle name="Percent 7 2 2 3 3 4 2 2" xfId="13982" xr:uid="{00000000-0005-0000-0000-000074940000}"/>
    <cellStyle name="Percent 7 2 2 3 3 4 2 3" xfId="16545" xr:uid="{00000000-0005-0000-0000-000075940000}"/>
    <cellStyle name="Percent 7 2 2 3 3 4 3" xfId="12929" xr:uid="{00000000-0005-0000-0000-000076940000}"/>
    <cellStyle name="Percent 7 2 2 3 3 4 4" xfId="16544" xr:uid="{00000000-0005-0000-0000-000077940000}"/>
    <cellStyle name="Percent 7 2 2 3 3 5" xfId="9850" xr:uid="{00000000-0005-0000-0000-000078940000}"/>
    <cellStyle name="Percent 7 2 2 3 3 5 2" xfId="13444" xr:uid="{00000000-0005-0000-0000-000079940000}"/>
    <cellStyle name="Percent 7 2 2 3 3 5 3" xfId="16546" xr:uid="{00000000-0005-0000-0000-00007A940000}"/>
    <cellStyle name="Percent 7 2 2 3 3 6" xfId="11119" xr:uid="{00000000-0005-0000-0000-00007B940000}"/>
    <cellStyle name="Percent 7 2 2 3 3 6 2" xfId="14711" xr:uid="{00000000-0005-0000-0000-00007C940000}"/>
    <cellStyle name="Percent 7 2 2 3 3 6 3" xfId="16547" xr:uid="{00000000-0005-0000-0000-00007D940000}"/>
    <cellStyle name="Percent 7 2 2 3 3 7" xfId="12391" xr:uid="{00000000-0005-0000-0000-00007E940000}"/>
    <cellStyle name="Percent 7 2 2 3 3 7 2" xfId="41238" xr:uid="{00000000-0005-0000-0000-00007F940000}"/>
    <cellStyle name="Percent 7 2 2 3 3 8" xfId="16528" xr:uid="{00000000-0005-0000-0000-000080940000}"/>
    <cellStyle name="Percent 7 2 2 3 4" xfId="8798" xr:uid="{00000000-0005-0000-0000-000081940000}"/>
    <cellStyle name="Percent 7 2 2 3 4 2" xfId="8926" xr:uid="{00000000-0005-0000-0000-000082940000}"/>
    <cellStyle name="Percent 7 2 2 3 4 2 2" xfId="9182" xr:uid="{00000000-0005-0000-0000-000083940000}"/>
    <cellStyle name="Percent 7 2 2 3 4 2 2 2" xfId="9750" xr:uid="{00000000-0005-0000-0000-000084940000}"/>
    <cellStyle name="Percent 7 2 2 3 4 2 2 2 2" xfId="10804" xr:uid="{00000000-0005-0000-0000-000085940000}"/>
    <cellStyle name="Percent 7 2 2 3 4 2 2 2 2 2" xfId="14398" xr:uid="{00000000-0005-0000-0000-000086940000}"/>
    <cellStyle name="Percent 7 2 2 3 4 2 2 2 2 3" xfId="16552" xr:uid="{00000000-0005-0000-0000-000087940000}"/>
    <cellStyle name="Percent 7 2 2 3 4 2 2 2 3" xfId="13345" xr:uid="{00000000-0005-0000-0000-000088940000}"/>
    <cellStyle name="Percent 7 2 2 3 4 2 2 2 4" xfId="16551" xr:uid="{00000000-0005-0000-0000-000089940000}"/>
    <cellStyle name="Percent 7 2 2 3 4 2 2 3" xfId="10266" xr:uid="{00000000-0005-0000-0000-00008A940000}"/>
    <cellStyle name="Percent 7 2 2 3 4 2 2 3 2" xfId="13860" xr:uid="{00000000-0005-0000-0000-00008B940000}"/>
    <cellStyle name="Percent 7 2 2 3 4 2 2 3 3" xfId="16553" xr:uid="{00000000-0005-0000-0000-00008C940000}"/>
    <cellStyle name="Percent 7 2 2 3 4 2 2 4" xfId="11125" xr:uid="{00000000-0005-0000-0000-00008D940000}"/>
    <cellStyle name="Percent 7 2 2 3 4 2 2 4 2" xfId="14717" xr:uid="{00000000-0005-0000-0000-00008E940000}"/>
    <cellStyle name="Percent 7 2 2 3 4 2 2 4 3" xfId="16554" xr:uid="{00000000-0005-0000-0000-00008F940000}"/>
    <cellStyle name="Percent 7 2 2 3 4 2 2 5" xfId="12807" xr:uid="{00000000-0005-0000-0000-000090940000}"/>
    <cellStyle name="Percent 7 2 2 3 4 2 2 6" xfId="16550" xr:uid="{00000000-0005-0000-0000-000091940000}"/>
    <cellStyle name="Percent 7 2 2 3 4 2 3" xfId="9494" xr:uid="{00000000-0005-0000-0000-000092940000}"/>
    <cellStyle name="Percent 7 2 2 3 4 2 3 2" xfId="10548" xr:uid="{00000000-0005-0000-0000-000093940000}"/>
    <cellStyle name="Percent 7 2 2 3 4 2 3 2 2" xfId="14142" xr:uid="{00000000-0005-0000-0000-000094940000}"/>
    <cellStyle name="Percent 7 2 2 3 4 2 3 2 3" xfId="16556" xr:uid="{00000000-0005-0000-0000-000095940000}"/>
    <cellStyle name="Percent 7 2 2 3 4 2 3 3" xfId="13089" xr:uid="{00000000-0005-0000-0000-000096940000}"/>
    <cellStyle name="Percent 7 2 2 3 4 2 3 4" xfId="16555" xr:uid="{00000000-0005-0000-0000-000097940000}"/>
    <cellStyle name="Percent 7 2 2 3 4 2 4" xfId="10010" xr:uid="{00000000-0005-0000-0000-000098940000}"/>
    <cellStyle name="Percent 7 2 2 3 4 2 4 2" xfId="13604" xr:uid="{00000000-0005-0000-0000-000099940000}"/>
    <cellStyle name="Percent 7 2 2 3 4 2 4 3" xfId="16557" xr:uid="{00000000-0005-0000-0000-00009A940000}"/>
    <cellStyle name="Percent 7 2 2 3 4 2 5" xfId="11124" xr:uid="{00000000-0005-0000-0000-00009B940000}"/>
    <cellStyle name="Percent 7 2 2 3 4 2 5 2" xfId="14716" xr:uid="{00000000-0005-0000-0000-00009C940000}"/>
    <cellStyle name="Percent 7 2 2 3 4 2 5 3" xfId="16558" xr:uid="{00000000-0005-0000-0000-00009D940000}"/>
    <cellStyle name="Percent 7 2 2 3 4 2 6" xfId="12551" xr:uid="{00000000-0005-0000-0000-00009E940000}"/>
    <cellStyle name="Percent 7 2 2 3 4 2 6 2" xfId="41241" xr:uid="{00000000-0005-0000-0000-00009F940000}"/>
    <cellStyle name="Percent 7 2 2 3 4 2 7" xfId="16549" xr:uid="{00000000-0005-0000-0000-0000A0940000}"/>
    <cellStyle name="Percent 7 2 2 3 4 3" xfId="9054" xr:uid="{00000000-0005-0000-0000-0000A1940000}"/>
    <cellStyle name="Percent 7 2 2 3 4 3 2" xfId="9622" xr:uid="{00000000-0005-0000-0000-0000A2940000}"/>
    <cellStyle name="Percent 7 2 2 3 4 3 2 2" xfId="10676" xr:uid="{00000000-0005-0000-0000-0000A3940000}"/>
    <cellStyle name="Percent 7 2 2 3 4 3 2 2 2" xfId="14270" xr:uid="{00000000-0005-0000-0000-0000A4940000}"/>
    <cellStyle name="Percent 7 2 2 3 4 3 2 2 3" xfId="16561" xr:uid="{00000000-0005-0000-0000-0000A5940000}"/>
    <cellStyle name="Percent 7 2 2 3 4 3 2 3" xfId="13217" xr:uid="{00000000-0005-0000-0000-0000A6940000}"/>
    <cellStyle name="Percent 7 2 2 3 4 3 2 4" xfId="16560" xr:uid="{00000000-0005-0000-0000-0000A7940000}"/>
    <cellStyle name="Percent 7 2 2 3 4 3 3" xfId="10138" xr:uid="{00000000-0005-0000-0000-0000A8940000}"/>
    <cellStyle name="Percent 7 2 2 3 4 3 3 2" xfId="13732" xr:uid="{00000000-0005-0000-0000-0000A9940000}"/>
    <cellStyle name="Percent 7 2 2 3 4 3 3 3" xfId="16562" xr:uid="{00000000-0005-0000-0000-0000AA940000}"/>
    <cellStyle name="Percent 7 2 2 3 4 3 4" xfId="11126" xr:uid="{00000000-0005-0000-0000-0000AB940000}"/>
    <cellStyle name="Percent 7 2 2 3 4 3 4 2" xfId="14718" xr:uid="{00000000-0005-0000-0000-0000AC940000}"/>
    <cellStyle name="Percent 7 2 2 3 4 3 4 3" xfId="16563" xr:uid="{00000000-0005-0000-0000-0000AD940000}"/>
    <cellStyle name="Percent 7 2 2 3 4 3 5" xfId="12679" xr:uid="{00000000-0005-0000-0000-0000AE940000}"/>
    <cellStyle name="Percent 7 2 2 3 4 3 6" xfId="16559" xr:uid="{00000000-0005-0000-0000-0000AF940000}"/>
    <cellStyle name="Percent 7 2 2 3 4 4" xfId="9366" xr:uid="{00000000-0005-0000-0000-0000B0940000}"/>
    <cellStyle name="Percent 7 2 2 3 4 4 2" xfId="10420" xr:uid="{00000000-0005-0000-0000-0000B1940000}"/>
    <cellStyle name="Percent 7 2 2 3 4 4 2 2" xfId="14014" xr:uid="{00000000-0005-0000-0000-0000B2940000}"/>
    <cellStyle name="Percent 7 2 2 3 4 4 2 3" xfId="16565" xr:uid="{00000000-0005-0000-0000-0000B3940000}"/>
    <cellStyle name="Percent 7 2 2 3 4 4 3" xfId="12961" xr:uid="{00000000-0005-0000-0000-0000B4940000}"/>
    <cellStyle name="Percent 7 2 2 3 4 4 4" xfId="16564" xr:uid="{00000000-0005-0000-0000-0000B5940000}"/>
    <cellStyle name="Percent 7 2 2 3 4 5" xfId="9882" xr:uid="{00000000-0005-0000-0000-0000B6940000}"/>
    <cellStyle name="Percent 7 2 2 3 4 5 2" xfId="13476" xr:uid="{00000000-0005-0000-0000-0000B7940000}"/>
    <cellStyle name="Percent 7 2 2 3 4 5 3" xfId="16566" xr:uid="{00000000-0005-0000-0000-0000B8940000}"/>
    <cellStyle name="Percent 7 2 2 3 4 6" xfId="11123" xr:uid="{00000000-0005-0000-0000-0000B9940000}"/>
    <cellStyle name="Percent 7 2 2 3 4 6 2" xfId="14715" xr:uid="{00000000-0005-0000-0000-0000BA940000}"/>
    <cellStyle name="Percent 7 2 2 3 4 6 3" xfId="16567" xr:uid="{00000000-0005-0000-0000-0000BB940000}"/>
    <cellStyle name="Percent 7 2 2 3 4 7" xfId="12423" xr:uid="{00000000-0005-0000-0000-0000BC940000}"/>
    <cellStyle name="Percent 7 2 2 3 4 7 2" xfId="41240" xr:uid="{00000000-0005-0000-0000-0000BD940000}"/>
    <cellStyle name="Percent 7 2 2 3 4 8" xfId="16548" xr:uid="{00000000-0005-0000-0000-0000BE940000}"/>
    <cellStyle name="Percent 7 2 2 3 5" xfId="8828" xr:uid="{00000000-0005-0000-0000-0000BF940000}"/>
    <cellStyle name="Percent 7 2 2 3 5 2" xfId="9084" xr:uid="{00000000-0005-0000-0000-0000C0940000}"/>
    <cellStyle name="Percent 7 2 2 3 5 2 2" xfId="9652" xr:uid="{00000000-0005-0000-0000-0000C1940000}"/>
    <cellStyle name="Percent 7 2 2 3 5 2 2 2" xfId="10706" xr:uid="{00000000-0005-0000-0000-0000C2940000}"/>
    <cellStyle name="Percent 7 2 2 3 5 2 2 2 2" xfId="14300" xr:uid="{00000000-0005-0000-0000-0000C3940000}"/>
    <cellStyle name="Percent 7 2 2 3 5 2 2 2 3" xfId="16571" xr:uid="{00000000-0005-0000-0000-0000C4940000}"/>
    <cellStyle name="Percent 7 2 2 3 5 2 2 3" xfId="13247" xr:uid="{00000000-0005-0000-0000-0000C5940000}"/>
    <cellStyle name="Percent 7 2 2 3 5 2 2 4" xfId="16570" xr:uid="{00000000-0005-0000-0000-0000C6940000}"/>
    <cellStyle name="Percent 7 2 2 3 5 2 3" xfId="10168" xr:uid="{00000000-0005-0000-0000-0000C7940000}"/>
    <cellStyle name="Percent 7 2 2 3 5 2 3 2" xfId="13762" xr:uid="{00000000-0005-0000-0000-0000C8940000}"/>
    <cellStyle name="Percent 7 2 2 3 5 2 3 3" xfId="16572" xr:uid="{00000000-0005-0000-0000-0000C9940000}"/>
    <cellStyle name="Percent 7 2 2 3 5 2 4" xfId="11128" xr:uid="{00000000-0005-0000-0000-0000CA940000}"/>
    <cellStyle name="Percent 7 2 2 3 5 2 4 2" xfId="14720" xr:uid="{00000000-0005-0000-0000-0000CB940000}"/>
    <cellStyle name="Percent 7 2 2 3 5 2 4 3" xfId="16573" xr:uid="{00000000-0005-0000-0000-0000CC940000}"/>
    <cellStyle name="Percent 7 2 2 3 5 2 5" xfId="12709" xr:uid="{00000000-0005-0000-0000-0000CD940000}"/>
    <cellStyle name="Percent 7 2 2 3 5 2 6" xfId="16569" xr:uid="{00000000-0005-0000-0000-0000CE940000}"/>
    <cellStyle name="Percent 7 2 2 3 5 3" xfId="9396" xr:uid="{00000000-0005-0000-0000-0000CF940000}"/>
    <cellStyle name="Percent 7 2 2 3 5 3 2" xfId="10450" xr:uid="{00000000-0005-0000-0000-0000D0940000}"/>
    <cellStyle name="Percent 7 2 2 3 5 3 2 2" xfId="14044" xr:uid="{00000000-0005-0000-0000-0000D1940000}"/>
    <cellStyle name="Percent 7 2 2 3 5 3 2 3" xfId="16575" xr:uid="{00000000-0005-0000-0000-0000D2940000}"/>
    <cellStyle name="Percent 7 2 2 3 5 3 3" xfId="12991" xr:uid="{00000000-0005-0000-0000-0000D3940000}"/>
    <cellStyle name="Percent 7 2 2 3 5 3 4" xfId="16574" xr:uid="{00000000-0005-0000-0000-0000D4940000}"/>
    <cellStyle name="Percent 7 2 2 3 5 4" xfId="9912" xr:uid="{00000000-0005-0000-0000-0000D5940000}"/>
    <cellStyle name="Percent 7 2 2 3 5 4 2" xfId="13506" xr:uid="{00000000-0005-0000-0000-0000D6940000}"/>
    <cellStyle name="Percent 7 2 2 3 5 4 3" xfId="16576" xr:uid="{00000000-0005-0000-0000-0000D7940000}"/>
    <cellStyle name="Percent 7 2 2 3 5 5" xfId="11127" xr:uid="{00000000-0005-0000-0000-0000D8940000}"/>
    <cellStyle name="Percent 7 2 2 3 5 5 2" xfId="14719" xr:uid="{00000000-0005-0000-0000-0000D9940000}"/>
    <cellStyle name="Percent 7 2 2 3 5 5 3" xfId="16577" xr:uid="{00000000-0005-0000-0000-0000DA940000}"/>
    <cellStyle name="Percent 7 2 2 3 5 6" xfId="12453" xr:uid="{00000000-0005-0000-0000-0000DB940000}"/>
    <cellStyle name="Percent 7 2 2 3 5 6 2" xfId="41242" xr:uid="{00000000-0005-0000-0000-0000DC940000}"/>
    <cellStyle name="Percent 7 2 2 3 5 7" xfId="16568" xr:uid="{00000000-0005-0000-0000-0000DD940000}"/>
    <cellStyle name="Percent 7 2 2 3 6" xfId="8956" xr:uid="{00000000-0005-0000-0000-0000DE940000}"/>
    <cellStyle name="Percent 7 2 2 3 6 2" xfId="9524" xr:uid="{00000000-0005-0000-0000-0000DF940000}"/>
    <cellStyle name="Percent 7 2 2 3 6 2 2" xfId="10578" xr:uid="{00000000-0005-0000-0000-0000E0940000}"/>
    <cellStyle name="Percent 7 2 2 3 6 2 2 2" xfId="14172" xr:uid="{00000000-0005-0000-0000-0000E1940000}"/>
    <cellStyle name="Percent 7 2 2 3 6 2 2 3" xfId="16580" xr:uid="{00000000-0005-0000-0000-0000E2940000}"/>
    <cellStyle name="Percent 7 2 2 3 6 2 3" xfId="13119" xr:uid="{00000000-0005-0000-0000-0000E3940000}"/>
    <cellStyle name="Percent 7 2 2 3 6 2 4" xfId="16579" xr:uid="{00000000-0005-0000-0000-0000E4940000}"/>
    <cellStyle name="Percent 7 2 2 3 6 3" xfId="10040" xr:uid="{00000000-0005-0000-0000-0000E5940000}"/>
    <cellStyle name="Percent 7 2 2 3 6 3 2" xfId="13634" xr:uid="{00000000-0005-0000-0000-0000E6940000}"/>
    <cellStyle name="Percent 7 2 2 3 6 3 3" xfId="16581" xr:uid="{00000000-0005-0000-0000-0000E7940000}"/>
    <cellStyle name="Percent 7 2 2 3 6 4" xfId="11129" xr:uid="{00000000-0005-0000-0000-0000E8940000}"/>
    <cellStyle name="Percent 7 2 2 3 6 4 2" xfId="14721" xr:uid="{00000000-0005-0000-0000-0000E9940000}"/>
    <cellStyle name="Percent 7 2 2 3 6 4 3" xfId="16582" xr:uid="{00000000-0005-0000-0000-0000EA940000}"/>
    <cellStyle name="Percent 7 2 2 3 6 5" xfId="12581" xr:uid="{00000000-0005-0000-0000-0000EB940000}"/>
    <cellStyle name="Percent 7 2 2 3 6 5 2" xfId="41243" xr:uid="{00000000-0005-0000-0000-0000EC940000}"/>
    <cellStyle name="Percent 7 2 2 3 6 6" xfId="16578" xr:uid="{00000000-0005-0000-0000-0000ED940000}"/>
    <cellStyle name="Percent 7 2 2 3 7" xfId="9268" xr:uid="{00000000-0005-0000-0000-0000EE940000}"/>
    <cellStyle name="Percent 7 2 2 3 7 2" xfId="10322" xr:uid="{00000000-0005-0000-0000-0000EF940000}"/>
    <cellStyle name="Percent 7 2 2 3 7 2 2" xfId="13916" xr:uid="{00000000-0005-0000-0000-0000F0940000}"/>
    <cellStyle name="Percent 7 2 2 3 7 2 3" xfId="16584" xr:uid="{00000000-0005-0000-0000-0000F1940000}"/>
    <cellStyle name="Percent 7 2 2 3 7 3" xfId="12863" xr:uid="{00000000-0005-0000-0000-0000F2940000}"/>
    <cellStyle name="Percent 7 2 2 3 7 4" xfId="16583" xr:uid="{00000000-0005-0000-0000-0000F3940000}"/>
    <cellStyle name="Percent 7 2 2 3 8" xfId="9784" xr:uid="{00000000-0005-0000-0000-0000F4940000}"/>
    <cellStyle name="Percent 7 2 2 3 8 2" xfId="13378" xr:uid="{00000000-0005-0000-0000-0000F5940000}"/>
    <cellStyle name="Percent 7 2 2 3 8 3" xfId="16585" xr:uid="{00000000-0005-0000-0000-0000F6940000}"/>
    <cellStyle name="Percent 7 2 2 3 9" xfId="11114" xr:uid="{00000000-0005-0000-0000-0000F7940000}"/>
    <cellStyle name="Percent 7 2 2 3 9 2" xfId="14706" xr:uid="{00000000-0005-0000-0000-0000F8940000}"/>
    <cellStyle name="Percent 7 2 2 3 9 3" xfId="16586" xr:uid="{00000000-0005-0000-0000-0000F9940000}"/>
    <cellStyle name="Percent 7 2 2 4" xfId="8718" xr:uid="{00000000-0005-0000-0000-0000FA940000}"/>
    <cellStyle name="Percent 7 2 2 4 2" xfId="8846" xr:uid="{00000000-0005-0000-0000-0000FB940000}"/>
    <cellStyle name="Percent 7 2 2 4 2 2" xfId="9102" xr:uid="{00000000-0005-0000-0000-0000FC940000}"/>
    <cellStyle name="Percent 7 2 2 4 2 2 2" xfId="9670" xr:uid="{00000000-0005-0000-0000-0000FD940000}"/>
    <cellStyle name="Percent 7 2 2 4 2 2 2 2" xfId="10724" xr:uid="{00000000-0005-0000-0000-0000FE940000}"/>
    <cellStyle name="Percent 7 2 2 4 2 2 2 2 2" xfId="14318" xr:uid="{00000000-0005-0000-0000-0000FF940000}"/>
    <cellStyle name="Percent 7 2 2 4 2 2 2 2 3" xfId="16591" xr:uid="{00000000-0005-0000-0000-000000950000}"/>
    <cellStyle name="Percent 7 2 2 4 2 2 2 3" xfId="13265" xr:uid="{00000000-0005-0000-0000-000001950000}"/>
    <cellStyle name="Percent 7 2 2 4 2 2 2 4" xfId="16590" xr:uid="{00000000-0005-0000-0000-000002950000}"/>
    <cellStyle name="Percent 7 2 2 4 2 2 3" xfId="10186" xr:uid="{00000000-0005-0000-0000-000003950000}"/>
    <cellStyle name="Percent 7 2 2 4 2 2 3 2" xfId="13780" xr:uid="{00000000-0005-0000-0000-000004950000}"/>
    <cellStyle name="Percent 7 2 2 4 2 2 3 3" xfId="16592" xr:uid="{00000000-0005-0000-0000-000005950000}"/>
    <cellStyle name="Percent 7 2 2 4 2 2 4" xfId="11132" xr:uid="{00000000-0005-0000-0000-000006950000}"/>
    <cellStyle name="Percent 7 2 2 4 2 2 4 2" xfId="14724" xr:uid="{00000000-0005-0000-0000-000007950000}"/>
    <cellStyle name="Percent 7 2 2 4 2 2 4 3" xfId="16593" xr:uid="{00000000-0005-0000-0000-000008950000}"/>
    <cellStyle name="Percent 7 2 2 4 2 2 5" xfId="12727" xr:uid="{00000000-0005-0000-0000-000009950000}"/>
    <cellStyle name="Percent 7 2 2 4 2 2 5 2" xfId="41246" xr:uid="{00000000-0005-0000-0000-00000A950000}"/>
    <cellStyle name="Percent 7 2 2 4 2 2 6" xfId="16589" xr:uid="{00000000-0005-0000-0000-00000B950000}"/>
    <cellStyle name="Percent 7 2 2 4 2 3" xfId="9414" xr:uid="{00000000-0005-0000-0000-00000C950000}"/>
    <cellStyle name="Percent 7 2 2 4 2 3 2" xfId="10468" xr:uid="{00000000-0005-0000-0000-00000D950000}"/>
    <cellStyle name="Percent 7 2 2 4 2 3 2 2" xfId="14062" xr:uid="{00000000-0005-0000-0000-00000E950000}"/>
    <cellStyle name="Percent 7 2 2 4 2 3 2 3" xfId="16595" xr:uid="{00000000-0005-0000-0000-00000F950000}"/>
    <cellStyle name="Percent 7 2 2 4 2 3 3" xfId="13009" xr:uid="{00000000-0005-0000-0000-000010950000}"/>
    <cellStyle name="Percent 7 2 2 4 2 3 4" xfId="16594" xr:uid="{00000000-0005-0000-0000-000011950000}"/>
    <cellStyle name="Percent 7 2 2 4 2 4" xfId="9930" xr:uid="{00000000-0005-0000-0000-000012950000}"/>
    <cellStyle name="Percent 7 2 2 4 2 4 2" xfId="13524" xr:uid="{00000000-0005-0000-0000-000013950000}"/>
    <cellStyle name="Percent 7 2 2 4 2 4 3" xfId="16596" xr:uid="{00000000-0005-0000-0000-000014950000}"/>
    <cellStyle name="Percent 7 2 2 4 2 5" xfId="11131" xr:uid="{00000000-0005-0000-0000-000015950000}"/>
    <cellStyle name="Percent 7 2 2 4 2 5 2" xfId="14723" xr:uid="{00000000-0005-0000-0000-000016950000}"/>
    <cellStyle name="Percent 7 2 2 4 2 5 3" xfId="16597" xr:uid="{00000000-0005-0000-0000-000017950000}"/>
    <cellStyle name="Percent 7 2 2 4 2 6" xfId="12471" xr:uid="{00000000-0005-0000-0000-000018950000}"/>
    <cellStyle name="Percent 7 2 2 4 2 6 2" xfId="41245" xr:uid="{00000000-0005-0000-0000-000019950000}"/>
    <cellStyle name="Percent 7 2 2 4 2 7" xfId="16588" xr:uid="{00000000-0005-0000-0000-00001A950000}"/>
    <cellStyle name="Percent 7 2 2 4 3" xfId="8974" xr:uid="{00000000-0005-0000-0000-00001B950000}"/>
    <cellStyle name="Percent 7 2 2 4 3 2" xfId="9542" xr:uid="{00000000-0005-0000-0000-00001C950000}"/>
    <cellStyle name="Percent 7 2 2 4 3 2 2" xfId="10596" xr:uid="{00000000-0005-0000-0000-00001D950000}"/>
    <cellStyle name="Percent 7 2 2 4 3 2 2 2" xfId="14190" xr:uid="{00000000-0005-0000-0000-00001E950000}"/>
    <cellStyle name="Percent 7 2 2 4 3 2 2 3" xfId="16600" xr:uid="{00000000-0005-0000-0000-00001F950000}"/>
    <cellStyle name="Percent 7 2 2 4 3 2 3" xfId="13137" xr:uid="{00000000-0005-0000-0000-000020950000}"/>
    <cellStyle name="Percent 7 2 2 4 3 2 3 2" xfId="41248" xr:uid="{00000000-0005-0000-0000-000021950000}"/>
    <cellStyle name="Percent 7 2 2 4 3 2 4" xfId="16599" xr:uid="{00000000-0005-0000-0000-000022950000}"/>
    <cellStyle name="Percent 7 2 2 4 3 3" xfId="10058" xr:uid="{00000000-0005-0000-0000-000023950000}"/>
    <cellStyle name="Percent 7 2 2 4 3 3 2" xfId="13652" xr:uid="{00000000-0005-0000-0000-000024950000}"/>
    <cellStyle name="Percent 7 2 2 4 3 3 3" xfId="16601" xr:uid="{00000000-0005-0000-0000-000025950000}"/>
    <cellStyle name="Percent 7 2 2 4 3 4" xfId="11133" xr:uid="{00000000-0005-0000-0000-000026950000}"/>
    <cellStyle name="Percent 7 2 2 4 3 4 2" xfId="14725" xr:uid="{00000000-0005-0000-0000-000027950000}"/>
    <cellStyle name="Percent 7 2 2 4 3 4 3" xfId="16602" xr:uid="{00000000-0005-0000-0000-000028950000}"/>
    <cellStyle name="Percent 7 2 2 4 3 5" xfId="12599" xr:uid="{00000000-0005-0000-0000-000029950000}"/>
    <cellStyle name="Percent 7 2 2 4 3 5 2" xfId="41247" xr:uid="{00000000-0005-0000-0000-00002A950000}"/>
    <cellStyle name="Percent 7 2 2 4 3 6" xfId="16598" xr:uid="{00000000-0005-0000-0000-00002B950000}"/>
    <cellStyle name="Percent 7 2 2 4 4" xfId="9286" xr:uid="{00000000-0005-0000-0000-00002C950000}"/>
    <cellStyle name="Percent 7 2 2 4 4 2" xfId="10340" xr:uid="{00000000-0005-0000-0000-00002D950000}"/>
    <cellStyle name="Percent 7 2 2 4 4 2 2" xfId="13934" xr:uid="{00000000-0005-0000-0000-00002E950000}"/>
    <cellStyle name="Percent 7 2 2 4 4 2 2 2" xfId="41250" xr:uid="{00000000-0005-0000-0000-00002F950000}"/>
    <cellStyle name="Percent 7 2 2 4 4 2 3" xfId="16604" xr:uid="{00000000-0005-0000-0000-000030950000}"/>
    <cellStyle name="Percent 7 2 2 4 4 3" xfId="12881" xr:uid="{00000000-0005-0000-0000-000031950000}"/>
    <cellStyle name="Percent 7 2 2 4 4 3 2" xfId="41249" xr:uid="{00000000-0005-0000-0000-000032950000}"/>
    <cellStyle name="Percent 7 2 2 4 4 4" xfId="16603" xr:uid="{00000000-0005-0000-0000-000033950000}"/>
    <cellStyle name="Percent 7 2 2 4 5" xfId="9802" xr:uid="{00000000-0005-0000-0000-000034950000}"/>
    <cellStyle name="Percent 7 2 2 4 5 2" xfId="13396" xr:uid="{00000000-0005-0000-0000-000035950000}"/>
    <cellStyle name="Percent 7 2 2 4 5 2 2" xfId="41251" xr:uid="{00000000-0005-0000-0000-000036950000}"/>
    <cellStyle name="Percent 7 2 2 4 5 3" xfId="16605" xr:uid="{00000000-0005-0000-0000-000037950000}"/>
    <cellStyle name="Percent 7 2 2 4 6" xfId="11130" xr:uid="{00000000-0005-0000-0000-000038950000}"/>
    <cellStyle name="Percent 7 2 2 4 6 2" xfId="14722" xr:uid="{00000000-0005-0000-0000-000039950000}"/>
    <cellStyle name="Percent 7 2 2 4 6 2 2" xfId="41252" xr:uid="{00000000-0005-0000-0000-00003A950000}"/>
    <cellStyle name="Percent 7 2 2 4 6 3" xfId="16606" xr:uid="{00000000-0005-0000-0000-00003B950000}"/>
    <cellStyle name="Percent 7 2 2 4 7" xfId="12343" xr:uid="{00000000-0005-0000-0000-00003C950000}"/>
    <cellStyle name="Percent 7 2 2 4 7 2" xfId="41244" xr:uid="{00000000-0005-0000-0000-00003D950000}"/>
    <cellStyle name="Percent 7 2 2 4 8" xfId="16587" xr:uid="{00000000-0005-0000-0000-00003E950000}"/>
    <cellStyle name="Percent 7 2 2 5" xfId="8750" xr:uid="{00000000-0005-0000-0000-00003F950000}"/>
    <cellStyle name="Percent 7 2 2 5 2" xfId="8878" xr:uid="{00000000-0005-0000-0000-000040950000}"/>
    <cellStyle name="Percent 7 2 2 5 2 2" xfId="9134" xr:uid="{00000000-0005-0000-0000-000041950000}"/>
    <cellStyle name="Percent 7 2 2 5 2 2 2" xfId="9702" xr:uid="{00000000-0005-0000-0000-000042950000}"/>
    <cellStyle name="Percent 7 2 2 5 2 2 2 2" xfId="10756" xr:uid="{00000000-0005-0000-0000-000043950000}"/>
    <cellStyle name="Percent 7 2 2 5 2 2 2 2 2" xfId="14350" xr:uid="{00000000-0005-0000-0000-000044950000}"/>
    <cellStyle name="Percent 7 2 2 5 2 2 2 2 3" xfId="16611" xr:uid="{00000000-0005-0000-0000-000045950000}"/>
    <cellStyle name="Percent 7 2 2 5 2 2 2 3" xfId="13297" xr:uid="{00000000-0005-0000-0000-000046950000}"/>
    <cellStyle name="Percent 7 2 2 5 2 2 2 4" xfId="16610" xr:uid="{00000000-0005-0000-0000-000047950000}"/>
    <cellStyle name="Percent 7 2 2 5 2 2 3" xfId="10218" xr:uid="{00000000-0005-0000-0000-000048950000}"/>
    <cellStyle name="Percent 7 2 2 5 2 2 3 2" xfId="13812" xr:uid="{00000000-0005-0000-0000-000049950000}"/>
    <cellStyle name="Percent 7 2 2 5 2 2 3 3" xfId="16612" xr:uid="{00000000-0005-0000-0000-00004A950000}"/>
    <cellStyle name="Percent 7 2 2 5 2 2 4" xfId="11136" xr:uid="{00000000-0005-0000-0000-00004B950000}"/>
    <cellStyle name="Percent 7 2 2 5 2 2 4 2" xfId="14728" xr:uid="{00000000-0005-0000-0000-00004C950000}"/>
    <cellStyle name="Percent 7 2 2 5 2 2 4 3" xfId="16613" xr:uid="{00000000-0005-0000-0000-00004D950000}"/>
    <cellStyle name="Percent 7 2 2 5 2 2 5" xfId="12759" xr:uid="{00000000-0005-0000-0000-00004E950000}"/>
    <cellStyle name="Percent 7 2 2 5 2 2 5 2" xfId="41255" xr:uid="{00000000-0005-0000-0000-00004F950000}"/>
    <cellStyle name="Percent 7 2 2 5 2 2 6" xfId="16609" xr:uid="{00000000-0005-0000-0000-000050950000}"/>
    <cellStyle name="Percent 7 2 2 5 2 3" xfId="9446" xr:uid="{00000000-0005-0000-0000-000051950000}"/>
    <cellStyle name="Percent 7 2 2 5 2 3 2" xfId="10500" xr:uid="{00000000-0005-0000-0000-000052950000}"/>
    <cellStyle name="Percent 7 2 2 5 2 3 2 2" xfId="14094" xr:uid="{00000000-0005-0000-0000-000053950000}"/>
    <cellStyle name="Percent 7 2 2 5 2 3 2 3" xfId="16615" xr:uid="{00000000-0005-0000-0000-000054950000}"/>
    <cellStyle name="Percent 7 2 2 5 2 3 3" xfId="13041" xr:uid="{00000000-0005-0000-0000-000055950000}"/>
    <cellStyle name="Percent 7 2 2 5 2 3 4" xfId="16614" xr:uid="{00000000-0005-0000-0000-000056950000}"/>
    <cellStyle name="Percent 7 2 2 5 2 4" xfId="9962" xr:uid="{00000000-0005-0000-0000-000057950000}"/>
    <cellStyle name="Percent 7 2 2 5 2 4 2" xfId="13556" xr:uid="{00000000-0005-0000-0000-000058950000}"/>
    <cellStyle name="Percent 7 2 2 5 2 4 3" xfId="16616" xr:uid="{00000000-0005-0000-0000-000059950000}"/>
    <cellStyle name="Percent 7 2 2 5 2 5" xfId="11135" xr:uid="{00000000-0005-0000-0000-00005A950000}"/>
    <cellStyle name="Percent 7 2 2 5 2 5 2" xfId="14727" xr:uid="{00000000-0005-0000-0000-00005B950000}"/>
    <cellStyle name="Percent 7 2 2 5 2 5 3" xfId="16617" xr:uid="{00000000-0005-0000-0000-00005C950000}"/>
    <cellStyle name="Percent 7 2 2 5 2 6" xfId="12503" xr:uid="{00000000-0005-0000-0000-00005D950000}"/>
    <cellStyle name="Percent 7 2 2 5 2 6 2" xfId="41254" xr:uid="{00000000-0005-0000-0000-00005E950000}"/>
    <cellStyle name="Percent 7 2 2 5 2 7" xfId="16608" xr:uid="{00000000-0005-0000-0000-00005F950000}"/>
    <cellStyle name="Percent 7 2 2 5 3" xfId="9006" xr:uid="{00000000-0005-0000-0000-000060950000}"/>
    <cellStyle name="Percent 7 2 2 5 3 2" xfId="9574" xr:uid="{00000000-0005-0000-0000-000061950000}"/>
    <cellStyle name="Percent 7 2 2 5 3 2 2" xfId="10628" xr:uid="{00000000-0005-0000-0000-000062950000}"/>
    <cellStyle name="Percent 7 2 2 5 3 2 2 2" xfId="14222" xr:uid="{00000000-0005-0000-0000-000063950000}"/>
    <cellStyle name="Percent 7 2 2 5 3 2 2 3" xfId="16620" xr:uid="{00000000-0005-0000-0000-000064950000}"/>
    <cellStyle name="Percent 7 2 2 5 3 2 3" xfId="13169" xr:uid="{00000000-0005-0000-0000-000065950000}"/>
    <cellStyle name="Percent 7 2 2 5 3 2 3 2" xfId="41257" xr:uid="{00000000-0005-0000-0000-000066950000}"/>
    <cellStyle name="Percent 7 2 2 5 3 2 4" xfId="16619" xr:uid="{00000000-0005-0000-0000-000067950000}"/>
    <cellStyle name="Percent 7 2 2 5 3 3" xfId="10090" xr:uid="{00000000-0005-0000-0000-000068950000}"/>
    <cellStyle name="Percent 7 2 2 5 3 3 2" xfId="13684" xr:uid="{00000000-0005-0000-0000-000069950000}"/>
    <cellStyle name="Percent 7 2 2 5 3 3 3" xfId="16621" xr:uid="{00000000-0005-0000-0000-00006A950000}"/>
    <cellStyle name="Percent 7 2 2 5 3 4" xfId="11137" xr:uid="{00000000-0005-0000-0000-00006B950000}"/>
    <cellStyle name="Percent 7 2 2 5 3 4 2" xfId="14729" xr:uid="{00000000-0005-0000-0000-00006C950000}"/>
    <cellStyle name="Percent 7 2 2 5 3 4 3" xfId="16622" xr:uid="{00000000-0005-0000-0000-00006D950000}"/>
    <cellStyle name="Percent 7 2 2 5 3 5" xfId="12631" xr:uid="{00000000-0005-0000-0000-00006E950000}"/>
    <cellStyle name="Percent 7 2 2 5 3 5 2" xfId="41256" xr:uid="{00000000-0005-0000-0000-00006F950000}"/>
    <cellStyle name="Percent 7 2 2 5 3 6" xfId="16618" xr:uid="{00000000-0005-0000-0000-000070950000}"/>
    <cellStyle name="Percent 7 2 2 5 4" xfId="9318" xr:uid="{00000000-0005-0000-0000-000071950000}"/>
    <cellStyle name="Percent 7 2 2 5 4 2" xfId="10372" xr:uid="{00000000-0005-0000-0000-000072950000}"/>
    <cellStyle name="Percent 7 2 2 5 4 2 2" xfId="13966" xr:uid="{00000000-0005-0000-0000-000073950000}"/>
    <cellStyle name="Percent 7 2 2 5 4 2 2 2" xfId="41259" xr:uid="{00000000-0005-0000-0000-000074950000}"/>
    <cellStyle name="Percent 7 2 2 5 4 2 3" xfId="16624" xr:uid="{00000000-0005-0000-0000-000075950000}"/>
    <cellStyle name="Percent 7 2 2 5 4 3" xfId="12913" xr:uid="{00000000-0005-0000-0000-000076950000}"/>
    <cellStyle name="Percent 7 2 2 5 4 3 2" xfId="41258" xr:uid="{00000000-0005-0000-0000-000077950000}"/>
    <cellStyle name="Percent 7 2 2 5 4 4" xfId="16623" xr:uid="{00000000-0005-0000-0000-000078950000}"/>
    <cellStyle name="Percent 7 2 2 5 5" xfId="9834" xr:uid="{00000000-0005-0000-0000-000079950000}"/>
    <cellStyle name="Percent 7 2 2 5 5 2" xfId="13428" xr:uid="{00000000-0005-0000-0000-00007A950000}"/>
    <cellStyle name="Percent 7 2 2 5 5 2 2" xfId="41260" xr:uid="{00000000-0005-0000-0000-00007B950000}"/>
    <cellStyle name="Percent 7 2 2 5 5 3" xfId="16625" xr:uid="{00000000-0005-0000-0000-00007C950000}"/>
    <cellStyle name="Percent 7 2 2 5 6" xfId="11134" xr:uid="{00000000-0005-0000-0000-00007D950000}"/>
    <cellStyle name="Percent 7 2 2 5 6 2" xfId="14726" xr:uid="{00000000-0005-0000-0000-00007E950000}"/>
    <cellStyle name="Percent 7 2 2 5 6 2 2" xfId="41261" xr:uid="{00000000-0005-0000-0000-00007F950000}"/>
    <cellStyle name="Percent 7 2 2 5 6 3" xfId="16626" xr:uid="{00000000-0005-0000-0000-000080950000}"/>
    <cellStyle name="Percent 7 2 2 5 7" xfId="12375" xr:uid="{00000000-0005-0000-0000-000081950000}"/>
    <cellStyle name="Percent 7 2 2 5 7 2" xfId="41253" xr:uid="{00000000-0005-0000-0000-000082950000}"/>
    <cellStyle name="Percent 7 2 2 5 8" xfId="16607" xr:uid="{00000000-0005-0000-0000-000083950000}"/>
    <cellStyle name="Percent 7 2 2 6" xfId="8782" xr:uid="{00000000-0005-0000-0000-000084950000}"/>
    <cellStyle name="Percent 7 2 2 6 2" xfId="8910" xr:uid="{00000000-0005-0000-0000-000085950000}"/>
    <cellStyle name="Percent 7 2 2 6 2 2" xfId="9166" xr:uid="{00000000-0005-0000-0000-000086950000}"/>
    <cellStyle name="Percent 7 2 2 6 2 2 2" xfId="9734" xr:uid="{00000000-0005-0000-0000-000087950000}"/>
    <cellStyle name="Percent 7 2 2 6 2 2 2 2" xfId="10788" xr:uid="{00000000-0005-0000-0000-000088950000}"/>
    <cellStyle name="Percent 7 2 2 6 2 2 2 2 2" xfId="14382" xr:uid="{00000000-0005-0000-0000-000089950000}"/>
    <cellStyle name="Percent 7 2 2 6 2 2 2 2 3" xfId="16631" xr:uid="{00000000-0005-0000-0000-00008A950000}"/>
    <cellStyle name="Percent 7 2 2 6 2 2 2 3" xfId="13329" xr:uid="{00000000-0005-0000-0000-00008B950000}"/>
    <cellStyle name="Percent 7 2 2 6 2 2 2 4" xfId="16630" xr:uid="{00000000-0005-0000-0000-00008C950000}"/>
    <cellStyle name="Percent 7 2 2 6 2 2 3" xfId="10250" xr:uid="{00000000-0005-0000-0000-00008D950000}"/>
    <cellStyle name="Percent 7 2 2 6 2 2 3 2" xfId="13844" xr:uid="{00000000-0005-0000-0000-00008E950000}"/>
    <cellStyle name="Percent 7 2 2 6 2 2 3 3" xfId="16632" xr:uid="{00000000-0005-0000-0000-00008F950000}"/>
    <cellStyle name="Percent 7 2 2 6 2 2 4" xfId="11140" xr:uid="{00000000-0005-0000-0000-000090950000}"/>
    <cellStyle name="Percent 7 2 2 6 2 2 4 2" xfId="14732" xr:uid="{00000000-0005-0000-0000-000091950000}"/>
    <cellStyle name="Percent 7 2 2 6 2 2 4 3" xfId="16633" xr:uid="{00000000-0005-0000-0000-000092950000}"/>
    <cellStyle name="Percent 7 2 2 6 2 2 5" xfId="12791" xr:uid="{00000000-0005-0000-0000-000093950000}"/>
    <cellStyle name="Percent 7 2 2 6 2 2 5 2" xfId="41264" xr:uid="{00000000-0005-0000-0000-000094950000}"/>
    <cellStyle name="Percent 7 2 2 6 2 2 6" xfId="16629" xr:uid="{00000000-0005-0000-0000-000095950000}"/>
    <cellStyle name="Percent 7 2 2 6 2 3" xfId="9478" xr:uid="{00000000-0005-0000-0000-000096950000}"/>
    <cellStyle name="Percent 7 2 2 6 2 3 2" xfId="10532" xr:uid="{00000000-0005-0000-0000-000097950000}"/>
    <cellStyle name="Percent 7 2 2 6 2 3 2 2" xfId="14126" xr:uid="{00000000-0005-0000-0000-000098950000}"/>
    <cellStyle name="Percent 7 2 2 6 2 3 2 3" xfId="16635" xr:uid="{00000000-0005-0000-0000-000099950000}"/>
    <cellStyle name="Percent 7 2 2 6 2 3 3" xfId="13073" xr:uid="{00000000-0005-0000-0000-00009A950000}"/>
    <cellStyle name="Percent 7 2 2 6 2 3 4" xfId="16634" xr:uid="{00000000-0005-0000-0000-00009B950000}"/>
    <cellStyle name="Percent 7 2 2 6 2 4" xfId="9994" xr:uid="{00000000-0005-0000-0000-00009C950000}"/>
    <cellStyle name="Percent 7 2 2 6 2 4 2" xfId="13588" xr:uid="{00000000-0005-0000-0000-00009D950000}"/>
    <cellStyle name="Percent 7 2 2 6 2 4 3" xfId="16636" xr:uid="{00000000-0005-0000-0000-00009E950000}"/>
    <cellStyle name="Percent 7 2 2 6 2 5" xfId="11139" xr:uid="{00000000-0005-0000-0000-00009F950000}"/>
    <cellStyle name="Percent 7 2 2 6 2 5 2" xfId="14731" xr:uid="{00000000-0005-0000-0000-0000A0950000}"/>
    <cellStyle name="Percent 7 2 2 6 2 5 3" xfId="16637" xr:uid="{00000000-0005-0000-0000-0000A1950000}"/>
    <cellStyle name="Percent 7 2 2 6 2 6" xfId="12535" xr:uid="{00000000-0005-0000-0000-0000A2950000}"/>
    <cellStyle name="Percent 7 2 2 6 2 6 2" xfId="41263" xr:uid="{00000000-0005-0000-0000-0000A3950000}"/>
    <cellStyle name="Percent 7 2 2 6 2 7" xfId="16628" xr:uid="{00000000-0005-0000-0000-0000A4950000}"/>
    <cellStyle name="Percent 7 2 2 6 3" xfId="9038" xr:uid="{00000000-0005-0000-0000-0000A5950000}"/>
    <cellStyle name="Percent 7 2 2 6 3 2" xfId="9606" xr:uid="{00000000-0005-0000-0000-0000A6950000}"/>
    <cellStyle name="Percent 7 2 2 6 3 2 2" xfId="10660" xr:uid="{00000000-0005-0000-0000-0000A7950000}"/>
    <cellStyle name="Percent 7 2 2 6 3 2 2 2" xfId="14254" xr:uid="{00000000-0005-0000-0000-0000A8950000}"/>
    <cellStyle name="Percent 7 2 2 6 3 2 2 3" xfId="16640" xr:uid="{00000000-0005-0000-0000-0000A9950000}"/>
    <cellStyle name="Percent 7 2 2 6 3 2 3" xfId="13201" xr:uid="{00000000-0005-0000-0000-0000AA950000}"/>
    <cellStyle name="Percent 7 2 2 6 3 2 3 2" xfId="41266" xr:uid="{00000000-0005-0000-0000-0000AB950000}"/>
    <cellStyle name="Percent 7 2 2 6 3 2 4" xfId="16639" xr:uid="{00000000-0005-0000-0000-0000AC950000}"/>
    <cellStyle name="Percent 7 2 2 6 3 3" xfId="10122" xr:uid="{00000000-0005-0000-0000-0000AD950000}"/>
    <cellStyle name="Percent 7 2 2 6 3 3 2" xfId="13716" xr:uid="{00000000-0005-0000-0000-0000AE950000}"/>
    <cellStyle name="Percent 7 2 2 6 3 3 3" xfId="16641" xr:uid="{00000000-0005-0000-0000-0000AF950000}"/>
    <cellStyle name="Percent 7 2 2 6 3 4" xfId="11141" xr:uid="{00000000-0005-0000-0000-0000B0950000}"/>
    <cellStyle name="Percent 7 2 2 6 3 4 2" xfId="14733" xr:uid="{00000000-0005-0000-0000-0000B1950000}"/>
    <cellStyle name="Percent 7 2 2 6 3 4 3" xfId="16642" xr:uid="{00000000-0005-0000-0000-0000B2950000}"/>
    <cellStyle name="Percent 7 2 2 6 3 5" xfId="12663" xr:uid="{00000000-0005-0000-0000-0000B3950000}"/>
    <cellStyle name="Percent 7 2 2 6 3 5 2" xfId="41265" xr:uid="{00000000-0005-0000-0000-0000B4950000}"/>
    <cellStyle name="Percent 7 2 2 6 3 6" xfId="16638" xr:uid="{00000000-0005-0000-0000-0000B5950000}"/>
    <cellStyle name="Percent 7 2 2 6 4" xfId="9350" xr:uid="{00000000-0005-0000-0000-0000B6950000}"/>
    <cellStyle name="Percent 7 2 2 6 4 2" xfId="10404" xr:uid="{00000000-0005-0000-0000-0000B7950000}"/>
    <cellStyle name="Percent 7 2 2 6 4 2 2" xfId="13998" xr:uid="{00000000-0005-0000-0000-0000B8950000}"/>
    <cellStyle name="Percent 7 2 2 6 4 2 3" xfId="16644" xr:uid="{00000000-0005-0000-0000-0000B9950000}"/>
    <cellStyle name="Percent 7 2 2 6 4 3" xfId="12945" xr:uid="{00000000-0005-0000-0000-0000BA950000}"/>
    <cellStyle name="Percent 7 2 2 6 4 3 2" xfId="41267" xr:uid="{00000000-0005-0000-0000-0000BB950000}"/>
    <cellStyle name="Percent 7 2 2 6 4 4" xfId="16643" xr:uid="{00000000-0005-0000-0000-0000BC950000}"/>
    <cellStyle name="Percent 7 2 2 6 5" xfId="9866" xr:uid="{00000000-0005-0000-0000-0000BD950000}"/>
    <cellStyle name="Percent 7 2 2 6 5 2" xfId="13460" xr:uid="{00000000-0005-0000-0000-0000BE950000}"/>
    <cellStyle name="Percent 7 2 2 6 5 2 2" xfId="41268" xr:uid="{00000000-0005-0000-0000-0000BF950000}"/>
    <cellStyle name="Percent 7 2 2 6 5 3" xfId="16645" xr:uid="{00000000-0005-0000-0000-0000C0950000}"/>
    <cellStyle name="Percent 7 2 2 6 6" xfId="11138" xr:uid="{00000000-0005-0000-0000-0000C1950000}"/>
    <cellStyle name="Percent 7 2 2 6 6 2" xfId="14730" xr:uid="{00000000-0005-0000-0000-0000C2950000}"/>
    <cellStyle name="Percent 7 2 2 6 6 3" xfId="16646" xr:uid="{00000000-0005-0000-0000-0000C3950000}"/>
    <cellStyle name="Percent 7 2 2 6 7" xfId="12407" xr:uid="{00000000-0005-0000-0000-0000C4950000}"/>
    <cellStyle name="Percent 7 2 2 6 7 2" xfId="41262" xr:uid="{00000000-0005-0000-0000-0000C5950000}"/>
    <cellStyle name="Percent 7 2 2 6 8" xfId="16627" xr:uid="{00000000-0005-0000-0000-0000C6950000}"/>
    <cellStyle name="Percent 7 2 2 7" xfId="8825" xr:uid="{00000000-0005-0000-0000-0000C7950000}"/>
    <cellStyle name="Percent 7 2 2 7 2" xfId="9081" xr:uid="{00000000-0005-0000-0000-0000C8950000}"/>
    <cellStyle name="Percent 7 2 2 7 2 2" xfId="9649" xr:uid="{00000000-0005-0000-0000-0000C9950000}"/>
    <cellStyle name="Percent 7 2 2 7 2 2 2" xfId="10703" xr:uid="{00000000-0005-0000-0000-0000CA950000}"/>
    <cellStyle name="Percent 7 2 2 7 2 2 2 2" xfId="14297" xr:uid="{00000000-0005-0000-0000-0000CB950000}"/>
    <cellStyle name="Percent 7 2 2 7 2 2 2 3" xfId="16650" xr:uid="{00000000-0005-0000-0000-0000CC950000}"/>
    <cellStyle name="Percent 7 2 2 7 2 2 3" xfId="13244" xr:uid="{00000000-0005-0000-0000-0000CD950000}"/>
    <cellStyle name="Percent 7 2 2 7 2 2 4" xfId="16649" xr:uid="{00000000-0005-0000-0000-0000CE950000}"/>
    <cellStyle name="Percent 7 2 2 7 2 3" xfId="10165" xr:uid="{00000000-0005-0000-0000-0000CF950000}"/>
    <cellStyle name="Percent 7 2 2 7 2 3 2" xfId="13759" xr:uid="{00000000-0005-0000-0000-0000D0950000}"/>
    <cellStyle name="Percent 7 2 2 7 2 3 3" xfId="16651" xr:uid="{00000000-0005-0000-0000-0000D1950000}"/>
    <cellStyle name="Percent 7 2 2 7 2 4" xfId="11143" xr:uid="{00000000-0005-0000-0000-0000D2950000}"/>
    <cellStyle name="Percent 7 2 2 7 2 4 2" xfId="14735" xr:uid="{00000000-0005-0000-0000-0000D3950000}"/>
    <cellStyle name="Percent 7 2 2 7 2 4 3" xfId="16652" xr:uid="{00000000-0005-0000-0000-0000D4950000}"/>
    <cellStyle name="Percent 7 2 2 7 2 5" xfId="12706" xr:uid="{00000000-0005-0000-0000-0000D5950000}"/>
    <cellStyle name="Percent 7 2 2 7 2 5 2" xfId="41270" xr:uid="{00000000-0005-0000-0000-0000D6950000}"/>
    <cellStyle name="Percent 7 2 2 7 2 6" xfId="16648" xr:uid="{00000000-0005-0000-0000-0000D7950000}"/>
    <cellStyle name="Percent 7 2 2 7 3" xfId="9393" xr:uid="{00000000-0005-0000-0000-0000D8950000}"/>
    <cellStyle name="Percent 7 2 2 7 3 2" xfId="10447" xr:uid="{00000000-0005-0000-0000-0000D9950000}"/>
    <cellStyle name="Percent 7 2 2 7 3 2 2" xfId="14041" xr:uid="{00000000-0005-0000-0000-0000DA950000}"/>
    <cellStyle name="Percent 7 2 2 7 3 2 3" xfId="16654" xr:uid="{00000000-0005-0000-0000-0000DB950000}"/>
    <cellStyle name="Percent 7 2 2 7 3 3" xfId="12988" xr:uid="{00000000-0005-0000-0000-0000DC950000}"/>
    <cellStyle name="Percent 7 2 2 7 3 4" xfId="16653" xr:uid="{00000000-0005-0000-0000-0000DD950000}"/>
    <cellStyle name="Percent 7 2 2 7 4" xfId="9909" xr:uid="{00000000-0005-0000-0000-0000DE950000}"/>
    <cellStyle name="Percent 7 2 2 7 4 2" xfId="13503" xr:uid="{00000000-0005-0000-0000-0000DF950000}"/>
    <cellStyle name="Percent 7 2 2 7 4 3" xfId="16655" xr:uid="{00000000-0005-0000-0000-0000E0950000}"/>
    <cellStyle name="Percent 7 2 2 7 5" xfId="11142" xr:uid="{00000000-0005-0000-0000-0000E1950000}"/>
    <cellStyle name="Percent 7 2 2 7 5 2" xfId="14734" xr:uid="{00000000-0005-0000-0000-0000E2950000}"/>
    <cellStyle name="Percent 7 2 2 7 5 3" xfId="16656" xr:uid="{00000000-0005-0000-0000-0000E3950000}"/>
    <cellStyle name="Percent 7 2 2 7 6" xfId="12450" xr:uid="{00000000-0005-0000-0000-0000E4950000}"/>
    <cellStyle name="Percent 7 2 2 7 6 2" xfId="41269" xr:uid="{00000000-0005-0000-0000-0000E5950000}"/>
    <cellStyle name="Percent 7 2 2 7 7" xfId="16647" xr:uid="{00000000-0005-0000-0000-0000E6950000}"/>
    <cellStyle name="Percent 7 2 2 8" xfId="8953" xr:uid="{00000000-0005-0000-0000-0000E7950000}"/>
    <cellStyle name="Percent 7 2 2 8 2" xfId="9521" xr:uid="{00000000-0005-0000-0000-0000E8950000}"/>
    <cellStyle name="Percent 7 2 2 8 2 2" xfId="10575" xr:uid="{00000000-0005-0000-0000-0000E9950000}"/>
    <cellStyle name="Percent 7 2 2 8 2 2 2" xfId="14169" xr:uid="{00000000-0005-0000-0000-0000EA950000}"/>
    <cellStyle name="Percent 7 2 2 8 2 2 3" xfId="16659" xr:uid="{00000000-0005-0000-0000-0000EB950000}"/>
    <cellStyle name="Percent 7 2 2 8 2 3" xfId="13116" xr:uid="{00000000-0005-0000-0000-0000EC950000}"/>
    <cellStyle name="Percent 7 2 2 8 2 3 2" xfId="41272" xr:uid="{00000000-0005-0000-0000-0000ED950000}"/>
    <cellStyle name="Percent 7 2 2 8 2 4" xfId="16658" xr:uid="{00000000-0005-0000-0000-0000EE950000}"/>
    <cellStyle name="Percent 7 2 2 8 3" xfId="10037" xr:uid="{00000000-0005-0000-0000-0000EF950000}"/>
    <cellStyle name="Percent 7 2 2 8 3 2" xfId="13631" xr:uid="{00000000-0005-0000-0000-0000F0950000}"/>
    <cellStyle name="Percent 7 2 2 8 3 3" xfId="16660" xr:uid="{00000000-0005-0000-0000-0000F1950000}"/>
    <cellStyle name="Percent 7 2 2 8 4" xfId="11144" xr:uid="{00000000-0005-0000-0000-0000F2950000}"/>
    <cellStyle name="Percent 7 2 2 8 4 2" xfId="14736" xr:uid="{00000000-0005-0000-0000-0000F3950000}"/>
    <cellStyle name="Percent 7 2 2 8 4 3" xfId="16661" xr:uid="{00000000-0005-0000-0000-0000F4950000}"/>
    <cellStyle name="Percent 7 2 2 8 5" xfId="12578" xr:uid="{00000000-0005-0000-0000-0000F5950000}"/>
    <cellStyle name="Percent 7 2 2 8 5 2" xfId="41271" xr:uid="{00000000-0005-0000-0000-0000F6950000}"/>
    <cellStyle name="Percent 7 2 2 8 6" xfId="16657" xr:uid="{00000000-0005-0000-0000-0000F7950000}"/>
    <cellStyle name="Percent 7 2 2 9" xfId="9265" xr:uid="{00000000-0005-0000-0000-0000F8950000}"/>
    <cellStyle name="Percent 7 2 2 9 2" xfId="10319" xr:uid="{00000000-0005-0000-0000-0000F9950000}"/>
    <cellStyle name="Percent 7 2 2 9 2 2" xfId="13913" xr:uid="{00000000-0005-0000-0000-0000FA950000}"/>
    <cellStyle name="Percent 7 2 2 9 2 2 2" xfId="41274" xr:uid="{00000000-0005-0000-0000-0000FB950000}"/>
    <cellStyle name="Percent 7 2 2 9 2 3" xfId="16663" xr:uid="{00000000-0005-0000-0000-0000FC950000}"/>
    <cellStyle name="Percent 7 2 2 9 3" xfId="12860" xr:uid="{00000000-0005-0000-0000-0000FD950000}"/>
    <cellStyle name="Percent 7 2 2 9 3 2" xfId="41273" xr:uid="{00000000-0005-0000-0000-0000FE950000}"/>
    <cellStyle name="Percent 7 2 2 9 4" xfId="16662" xr:uid="{00000000-0005-0000-0000-0000FF950000}"/>
    <cellStyle name="Percent 7 2 3" xfId="8698" xr:uid="{00000000-0005-0000-0000-000000960000}"/>
    <cellStyle name="Percent 7 2 3 10" xfId="11145" xr:uid="{00000000-0005-0000-0000-000001960000}"/>
    <cellStyle name="Percent 7 2 3 10 2" xfId="14737" xr:uid="{00000000-0005-0000-0000-000002960000}"/>
    <cellStyle name="Percent 7 2 3 10 2 2" xfId="41276" xr:uid="{00000000-0005-0000-0000-000003960000}"/>
    <cellStyle name="Percent 7 2 3 10 3" xfId="16665" xr:uid="{00000000-0005-0000-0000-000004960000}"/>
    <cellStyle name="Percent 7 2 3 11" xfId="12326" xr:uid="{00000000-0005-0000-0000-000005960000}"/>
    <cellStyle name="Percent 7 2 3 11 2" xfId="41275" xr:uid="{00000000-0005-0000-0000-000006960000}"/>
    <cellStyle name="Percent 7 2 3 12" xfId="16664" xr:uid="{00000000-0005-0000-0000-000007960000}"/>
    <cellStyle name="Percent 7 2 3 2" xfId="8699" xr:uid="{00000000-0005-0000-0000-000008960000}"/>
    <cellStyle name="Percent 7 2 3 2 10" xfId="12327" xr:uid="{00000000-0005-0000-0000-000009960000}"/>
    <cellStyle name="Percent 7 2 3 2 10 2" xfId="41277" xr:uid="{00000000-0005-0000-0000-00000A960000}"/>
    <cellStyle name="Percent 7 2 3 2 11" xfId="16666" xr:uid="{00000000-0005-0000-0000-00000B960000}"/>
    <cellStyle name="Percent 7 2 3 2 2" xfId="8738" xr:uid="{00000000-0005-0000-0000-00000C960000}"/>
    <cellStyle name="Percent 7 2 3 2 2 2" xfId="8866" xr:uid="{00000000-0005-0000-0000-00000D960000}"/>
    <cellStyle name="Percent 7 2 3 2 2 2 2" xfId="9122" xr:uid="{00000000-0005-0000-0000-00000E960000}"/>
    <cellStyle name="Percent 7 2 3 2 2 2 2 2" xfId="9690" xr:uid="{00000000-0005-0000-0000-00000F960000}"/>
    <cellStyle name="Percent 7 2 3 2 2 2 2 2 2" xfId="10744" xr:uid="{00000000-0005-0000-0000-000010960000}"/>
    <cellStyle name="Percent 7 2 3 2 2 2 2 2 2 2" xfId="14338" xr:uid="{00000000-0005-0000-0000-000011960000}"/>
    <cellStyle name="Percent 7 2 3 2 2 2 2 2 2 3" xfId="16671" xr:uid="{00000000-0005-0000-0000-000012960000}"/>
    <cellStyle name="Percent 7 2 3 2 2 2 2 2 3" xfId="13285" xr:uid="{00000000-0005-0000-0000-000013960000}"/>
    <cellStyle name="Percent 7 2 3 2 2 2 2 2 4" xfId="16670" xr:uid="{00000000-0005-0000-0000-000014960000}"/>
    <cellStyle name="Percent 7 2 3 2 2 2 2 3" xfId="10206" xr:uid="{00000000-0005-0000-0000-000015960000}"/>
    <cellStyle name="Percent 7 2 3 2 2 2 2 3 2" xfId="13800" xr:uid="{00000000-0005-0000-0000-000016960000}"/>
    <cellStyle name="Percent 7 2 3 2 2 2 2 3 3" xfId="16672" xr:uid="{00000000-0005-0000-0000-000017960000}"/>
    <cellStyle name="Percent 7 2 3 2 2 2 2 4" xfId="11149" xr:uid="{00000000-0005-0000-0000-000018960000}"/>
    <cellStyle name="Percent 7 2 3 2 2 2 2 4 2" xfId="14741" xr:uid="{00000000-0005-0000-0000-000019960000}"/>
    <cellStyle name="Percent 7 2 3 2 2 2 2 4 3" xfId="16673" xr:uid="{00000000-0005-0000-0000-00001A960000}"/>
    <cellStyle name="Percent 7 2 3 2 2 2 2 5" xfId="12747" xr:uid="{00000000-0005-0000-0000-00001B960000}"/>
    <cellStyle name="Percent 7 2 3 2 2 2 2 6" xfId="16669" xr:uid="{00000000-0005-0000-0000-00001C960000}"/>
    <cellStyle name="Percent 7 2 3 2 2 2 3" xfId="9434" xr:uid="{00000000-0005-0000-0000-00001D960000}"/>
    <cellStyle name="Percent 7 2 3 2 2 2 3 2" xfId="10488" xr:uid="{00000000-0005-0000-0000-00001E960000}"/>
    <cellStyle name="Percent 7 2 3 2 2 2 3 2 2" xfId="14082" xr:uid="{00000000-0005-0000-0000-00001F960000}"/>
    <cellStyle name="Percent 7 2 3 2 2 2 3 2 3" xfId="16675" xr:uid="{00000000-0005-0000-0000-000020960000}"/>
    <cellStyle name="Percent 7 2 3 2 2 2 3 3" xfId="13029" xr:uid="{00000000-0005-0000-0000-000021960000}"/>
    <cellStyle name="Percent 7 2 3 2 2 2 3 4" xfId="16674" xr:uid="{00000000-0005-0000-0000-000022960000}"/>
    <cellStyle name="Percent 7 2 3 2 2 2 4" xfId="9950" xr:uid="{00000000-0005-0000-0000-000023960000}"/>
    <cellStyle name="Percent 7 2 3 2 2 2 4 2" xfId="13544" xr:uid="{00000000-0005-0000-0000-000024960000}"/>
    <cellStyle name="Percent 7 2 3 2 2 2 4 3" xfId="16676" xr:uid="{00000000-0005-0000-0000-000025960000}"/>
    <cellStyle name="Percent 7 2 3 2 2 2 5" xfId="11148" xr:uid="{00000000-0005-0000-0000-000026960000}"/>
    <cellStyle name="Percent 7 2 3 2 2 2 5 2" xfId="14740" xr:uid="{00000000-0005-0000-0000-000027960000}"/>
    <cellStyle name="Percent 7 2 3 2 2 2 5 3" xfId="16677" xr:uid="{00000000-0005-0000-0000-000028960000}"/>
    <cellStyle name="Percent 7 2 3 2 2 2 6" xfId="12491" xr:uid="{00000000-0005-0000-0000-000029960000}"/>
    <cellStyle name="Percent 7 2 3 2 2 2 6 2" xfId="41279" xr:uid="{00000000-0005-0000-0000-00002A960000}"/>
    <cellStyle name="Percent 7 2 3 2 2 2 7" xfId="16668" xr:uid="{00000000-0005-0000-0000-00002B960000}"/>
    <cellStyle name="Percent 7 2 3 2 2 3" xfId="8994" xr:uid="{00000000-0005-0000-0000-00002C960000}"/>
    <cellStyle name="Percent 7 2 3 2 2 3 2" xfId="9562" xr:uid="{00000000-0005-0000-0000-00002D960000}"/>
    <cellStyle name="Percent 7 2 3 2 2 3 2 2" xfId="10616" xr:uid="{00000000-0005-0000-0000-00002E960000}"/>
    <cellStyle name="Percent 7 2 3 2 2 3 2 2 2" xfId="14210" xr:uid="{00000000-0005-0000-0000-00002F960000}"/>
    <cellStyle name="Percent 7 2 3 2 2 3 2 2 3" xfId="16680" xr:uid="{00000000-0005-0000-0000-000030960000}"/>
    <cellStyle name="Percent 7 2 3 2 2 3 2 3" xfId="13157" xr:uid="{00000000-0005-0000-0000-000031960000}"/>
    <cellStyle name="Percent 7 2 3 2 2 3 2 4" xfId="16679" xr:uid="{00000000-0005-0000-0000-000032960000}"/>
    <cellStyle name="Percent 7 2 3 2 2 3 3" xfId="10078" xr:uid="{00000000-0005-0000-0000-000033960000}"/>
    <cellStyle name="Percent 7 2 3 2 2 3 3 2" xfId="13672" xr:uid="{00000000-0005-0000-0000-000034960000}"/>
    <cellStyle name="Percent 7 2 3 2 2 3 3 3" xfId="16681" xr:uid="{00000000-0005-0000-0000-000035960000}"/>
    <cellStyle name="Percent 7 2 3 2 2 3 4" xfId="11150" xr:uid="{00000000-0005-0000-0000-000036960000}"/>
    <cellStyle name="Percent 7 2 3 2 2 3 4 2" xfId="14742" xr:uid="{00000000-0005-0000-0000-000037960000}"/>
    <cellStyle name="Percent 7 2 3 2 2 3 4 3" xfId="16682" xr:uid="{00000000-0005-0000-0000-000038960000}"/>
    <cellStyle name="Percent 7 2 3 2 2 3 5" xfId="12619" xr:uid="{00000000-0005-0000-0000-000039960000}"/>
    <cellStyle name="Percent 7 2 3 2 2 3 6" xfId="16678" xr:uid="{00000000-0005-0000-0000-00003A960000}"/>
    <cellStyle name="Percent 7 2 3 2 2 4" xfId="9306" xr:uid="{00000000-0005-0000-0000-00003B960000}"/>
    <cellStyle name="Percent 7 2 3 2 2 4 2" xfId="10360" xr:uid="{00000000-0005-0000-0000-00003C960000}"/>
    <cellStyle name="Percent 7 2 3 2 2 4 2 2" xfId="13954" xr:uid="{00000000-0005-0000-0000-00003D960000}"/>
    <cellStyle name="Percent 7 2 3 2 2 4 2 3" xfId="16684" xr:uid="{00000000-0005-0000-0000-00003E960000}"/>
    <cellStyle name="Percent 7 2 3 2 2 4 3" xfId="12901" xr:uid="{00000000-0005-0000-0000-00003F960000}"/>
    <cellStyle name="Percent 7 2 3 2 2 4 4" xfId="16683" xr:uid="{00000000-0005-0000-0000-000040960000}"/>
    <cellStyle name="Percent 7 2 3 2 2 5" xfId="9822" xr:uid="{00000000-0005-0000-0000-000041960000}"/>
    <cellStyle name="Percent 7 2 3 2 2 5 2" xfId="13416" xr:uid="{00000000-0005-0000-0000-000042960000}"/>
    <cellStyle name="Percent 7 2 3 2 2 5 3" xfId="16685" xr:uid="{00000000-0005-0000-0000-000043960000}"/>
    <cellStyle name="Percent 7 2 3 2 2 6" xfId="11147" xr:uid="{00000000-0005-0000-0000-000044960000}"/>
    <cellStyle name="Percent 7 2 3 2 2 6 2" xfId="14739" xr:uid="{00000000-0005-0000-0000-000045960000}"/>
    <cellStyle name="Percent 7 2 3 2 2 6 3" xfId="16686" xr:uid="{00000000-0005-0000-0000-000046960000}"/>
    <cellStyle name="Percent 7 2 3 2 2 7" xfId="12363" xr:uid="{00000000-0005-0000-0000-000047960000}"/>
    <cellStyle name="Percent 7 2 3 2 2 7 2" xfId="41278" xr:uid="{00000000-0005-0000-0000-000048960000}"/>
    <cellStyle name="Percent 7 2 3 2 2 8" xfId="16667" xr:uid="{00000000-0005-0000-0000-000049960000}"/>
    <cellStyle name="Percent 7 2 3 2 3" xfId="8770" xr:uid="{00000000-0005-0000-0000-00004A960000}"/>
    <cellStyle name="Percent 7 2 3 2 3 2" xfId="8898" xr:uid="{00000000-0005-0000-0000-00004B960000}"/>
    <cellStyle name="Percent 7 2 3 2 3 2 2" xfId="9154" xr:uid="{00000000-0005-0000-0000-00004C960000}"/>
    <cellStyle name="Percent 7 2 3 2 3 2 2 2" xfId="9722" xr:uid="{00000000-0005-0000-0000-00004D960000}"/>
    <cellStyle name="Percent 7 2 3 2 3 2 2 2 2" xfId="10776" xr:uid="{00000000-0005-0000-0000-00004E960000}"/>
    <cellStyle name="Percent 7 2 3 2 3 2 2 2 2 2" xfId="14370" xr:uid="{00000000-0005-0000-0000-00004F960000}"/>
    <cellStyle name="Percent 7 2 3 2 3 2 2 2 2 3" xfId="16691" xr:uid="{00000000-0005-0000-0000-000050960000}"/>
    <cellStyle name="Percent 7 2 3 2 3 2 2 2 3" xfId="13317" xr:uid="{00000000-0005-0000-0000-000051960000}"/>
    <cellStyle name="Percent 7 2 3 2 3 2 2 2 4" xfId="16690" xr:uid="{00000000-0005-0000-0000-000052960000}"/>
    <cellStyle name="Percent 7 2 3 2 3 2 2 3" xfId="10238" xr:uid="{00000000-0005-0000-0000-000053960000}"/>
    <cellStyle name="Percent 7 2 3 2 3 2 2 3 2" xfId="13832" xr:uid="{00000000-0005-0000-0000-000054960000}"/>
    <cellStyle name="Percent 7 2 3 2 3 2 2 3 3" xfId="16692" xr:uid="{00000000-0005-0000-0000-000055960000}"/>
    <cellStyle name="Percent 7 2 3 2 3 2 2 4" xfId="11153" xr:uid="{00000000-0005-0000-0000-000056960000}"/>
    <cellStyle name="Percent 7 2 3 2 3 2 2 4 2" xfId="14745" xr:uid="{00000000-0005-0000-0000-000057960000}"/>
    <cellStyle name="Percent 7 2 3 2 3 2 2 4 3" xfId="16693" xr:uid="{00000000-0005-0000-0000-000058960000}"/>
    <cellStyle name="Percent 7 2 3 2 3 2 2 5" xfId="12779" xr:uid="{00000000-0005-0000-0000-000059960000}"/>
    <cellStyle name="Percent 7 2 3 2 3 2 2 6" xfId="16689" xr:uid="{00000000-0005-0000-0000-00005A960000}"/>
    <cellStyle name="Percent 7 2 3 2 3 2 3" xfId="9466" xr:uid="{00000000-0005-0000-0000-00005B960000}"/>
    <cellStyle name="Percent 7 2 3 2 3 2 3 2" xfId="10520" xr:uid="{00000000-0005-0000-0000-00005C960000}"/>
    <cellStyle name="Percent 7 2 3 2 3 2 3 2 2" xfId="14114" xr:uid="{00000000-0005-0000-0000-00005D960000}"/>
    <cellStyle name="Percent 7 2 3 2 3 2 3 2 3" xfId="16695" xr:uid="{00000000-0005-0000-0000-00005E960000}"/>
    <cellStyle name="Percent 7 2 3 2 3 2 3 3" xfId="13061" xr:uid="{00000000-0005-0000-0000-00005F960000}"/>
    <cellStyle name="Percent 7 2 3 2 3 2 3 4" xfId="16694" xr:uid="{00000000-0005-0000-0000-000060960000}"/>
    <cellStyle name="Percent 7 2 3 2 3 2 4" xfId="9982" xr:uid="{00000000-0005-0000-0000-000061960000}"/>
    <cellStyle name="Percent 7 2 3 2 3 2 4 2" xfId="13576" xr:uid="{00000000-0005-0000-0000-000062960000}"/>
    <cellStyle name="Percent 7 2 3 2 3 2 4 3" xfId="16696" xr:uid="{00000000-0005-0000-0000-000063960000}"/>
    <cellStyle name="Percent 7 2 3 2 3 2 5" xfId="11152" xr:uid="{00000000-0005-0000-0000-000064960000}"/>
    <cellStyle name="Percent 7 2 3 2 3 2 5 2" xfId="14744" xr:uid="{00000000-0005-0000-0000-000065960000}"/>
    <cellStyle name="Percent 7 2 3 2 3 2 5 3" xfId="16697" xr:uid="{00000000-0005-0000-0000-000066960000}"/>
    <cellStyle name="Percent 7 2 3 2 3 2 6" xfId="12523" xr:uid="{00000000-0005-0000-0000-000067960000}"/>
    <cellStyle name="Percent 7 2 3 2 3 2 6 2" xfId="41281" xr:uid="{00000000-0005-0000-0000-000068960000}"/>
    <cellStyle name="Percent 7 2 3 2 3 2 7" xfId="16688" xr:uid="{00000000-0005-0000-0000-000069960000}"/>
    <cellStyle name="Percent 7 2 3 2 3 3" xfId="9026" xr:uid="{00000000-0005-0000-0000-00006A960000}"/>
    <cellStyle name="Percent 7 2 3 2 3 3 2" xfId="9594" xr:uid="{00000000-0005-0000-0000-00006B960000}"/>
    <cellStyle name="Percent 7 2 3 2 3 3 2 2" xfId="10648" xr:uid="{00000000-0005-0000-0000-00006C960000}"/>
    <cellStyle name="Percent 7 2 3 2 3 3 2 2 2" xfId="14242" xr:uid="{00000000-0005-0000-0000-00006D960000}"/>
    <cellStyle name="Percent 7 2 3 2 3 3 2 2 3" xfId="16700" xr:uid="{00000000-0005-0000-0000-00006E960000}"/>
    <cellStyle name="Percent 7 2 3 2 3 3 2 3" xfId="13189" xr:uid="{00000000-0005-0000-0000-00006F960000}"/>
    <cellStyle name="Percent 7 2 3 2 3 3 2 4" xfId="16699" xr:uid="{00000000-0005-0000-0000-000070960000}"/>
    <cellStyle name="Percent 7 2 3 2 3 3 3" xfId="10110" xr:uid="{00000000-0005-0000-0000-000071960000}"/>
    <cellStyle name="Percent 7 2 3 2 3 3 3 2" xfId="13704" xr:uid="{00000000-0005-0000-0000-000072960000}"/>
    <cellStyle name="Percent 7 2 3 2 3 3 3 3" xfId="16701" xr:uid="{00000000-0005-0000-0000-000073960000}"/>
    <cellStyle name="Percent 7 2 3 2 3 3 4" xfId="11154" xr:uid="{00000000-0005-0000-0000-000074960000}"/>
    <cellStyle name="Percent 7 2 3 2 3 3 4 2" xfId="14746" xr:uid="{00000000-0005-0000-0000-000075960000}"/>
    <cellStyle name="Percent 7 2 3 2 3 3 4 3" xfId="16702" xr:uid="{00000000-0005-0000-0000-000076960000}"/>
    <cellStyle name="Percent 7 2 3 2 3 3 5" xfId="12651" xr:uid="{00000000-0005-0000-0000-000077960000}"/>
    <cellStyle name="Percent 7 2 3 2 3 3 6" xfId="16698" xr:uid="{00000000-0005-0000-0000-000078960000}"/>
    <cellStyle name="Percent 7 2 3 2 3 4" xfId="9338" xr:uid="{00000000-0005-0000-0000-000079960000}"/>
    <cellStyle name="Percent 7 2 3 2 3 4 2" xfId="10392" xr:uid="{00000000-0005-0000-0000-00007A960000}"/>
    <cellStyle name="Percent 7 2 3 2 3 4 2 2" xfId="13986" xr:uid="{00000000-0005-0000-0000-00007B960000}"/>
    <cellStyle name="Percent 7 2 3 2 3 4 2 3" xfId="16704" xr:uid="{00000000-0005-0000-0000-00007C960000}"/>
    <cellStyle name="Percent 7 2 3 2 3 4 3" xfId="12933" xr:uid="{00000000-0005-0000-0000-00007D960000}"/>
    <cellStyle name="Percent 7 2 3 2 3 4 4" xfId="16703" xr:uid="{00000000-0005-0000-0000-00007E960000}"/>
    <cellStyle name="Percent 7 2 3 2 3 5" xfId="9854" xr:uid="{00000000-0005-0000-0000-00007F960000}"/>
    <cellStyle name="Percent 7 2 3 2 3 5 2" xfId="13448" xr:uid="{00000000-0005-0000-0000-000080960000}"/>
    <cellStyle name="Percent 7 2 3 2 3 5 3" xfId="16705" xr:uid="{00000000-0005-0000-0000-000081960000}"/>
    <cellStyle name="Percent 7 2 3 2 3 6" xfId="11151" xr:uid="{00000000-0005-0000-0000-000082960000}"/>
    <cellStyle name="Percent 7 2 3 2 3 6 2" xfId="14743" xr:uid="{00000000-0005-0000-0000-000083960000}"/>
    <cellStyle name="Percent 7 2 3 2 3 6 3" xfId="16706" xr:uid="{00000000-0005-0000-0000-000084960000}"/>
    <cellStyle name="Percent 7 2 3 2 3 7" xfId="12395" xr:uid="{00000000-0005-0000-0000-000085960000}"/>
    <cellStyle name="Percent 7 2 3 2 3 7 2" xfId="41280" xr:uid="{00000000-0005-0000-0000-000086960000}"/>
    <cellStyle name="Percent 7 2 3 2 3 8" xfId="16687" xr:uid="{00000000-0005-0000-0000-000087960000}"/>
    <cellStyle name="Percent 7 2 3 2 4" xfId="8802" xr:uid="{00000000-0005-0000-0000-000088960000}"/>
    <cellStyle name="Percent 7 2 3 2 4 2" xfId="8930" xr:uid="{00000000-0005-0000-0000-000089960000}"/>
    <cellStyle name="Percent 7 2 3 2 4 2 2" xfId="9186" xr:uid="{00000000-0005-0000-0000-00008A960000}"/>
    <cellStyle name="Percent 7 2 3 2 4 2 2 2" xfId="9754" xr:uid="{00000000-0005-0000-0000-00008B960000}"/>
    <cellStyle name="Percent 7 2 3 2 4 2 2 2 2" xfId="10808" xr:uid="{00000000-0005-0000-0000-00008C960000}"/>
    <cellStyle name="Percent 7 2 3 2 4 2 2 2 2 2" xfId="14402" xr:uid="{00000000-0005-0000-0000-00008D960000}"/>
    <cellStyle name="Percent 7 2 3 2 4 2 2 2 2 3" xfId="16711" xr:uid="{00000000-0005-0000-0000-00008E960000}"/>
    <cellStyle name="Percent 7 2 3 2 4 2 2 2 3" xfId="13349" xr:uid="{00000000-0005-0000-0000-00008F960000}"/>
    <cellStyle name="Percent 7 2 3 2 4 2 2 2 4" xfId="16710" xr:uid="{00000000-0005-0000-0000-000090960000}"/>
    <cellStyle name="Percent 7 2 3 2 4 2 2 3" xfId="10270" xr:uid="{00000000-0005-0000-0000-000091960000}"/>
    <cellStyle name="Percent 7 2 3 2 4 2 2 3 2" xfId="13864" xr:uid="{00000000-0005-0000-0000-000092960000}"/>
    <cellStyle name="Percent 7 2 3 2 4 2 2 3 3" xfId="16712" xr:uid="{00000000-0005-0000-0000-000093960000}"/>
    <cellStyle name="Percent 7 2 3 2 4 2 2 4" xfId="11157" xr:uid="{00000000-0005-0000-0000-000094960000}"/>
    <cellStyle name="Percent 7 2 3 2 4 2 2 4 2" xfId="14749" xr:uid="{00000000-0005-0000-0000-000095960000}"/>
    <cellStyle name="Percent 7 2 3 2 4 2 2 4 3" xfId="16713" xr:uid="{00000000-0005-0000-0000-000096960000}"/>
    <cellStyle name="Percent 7 2 3 2 4 2 2 5" xfId="12811" xr:uid="{00000000-0005-0000-0000-000097960000}"/>
    <cellStyle name="Percent 7 2 3 2 4 2 2 6" xfId="16709" xr:uid="{00000000-0005-0000-0000-000098960000}"/>
    <cellStyle name="Percent 7 2 3 2 4 2 3" xfId="9498" xr:uid="{00000000-0005-0000-0000-000099960000}"/>
    <cellStyle name="Percent 7 2 3 2 4 2 3 2" xfId="10552" xr:uid="{00000000-0005-0000-0000-00009A960000}"/>
    <cellStyle name="Percent 7 2 3 2 4 2 3 2 2" xfId="14146" xr:uid="{00000000-0005-0000-0000-00009B960000}"/>
    <cellStyle name="Percent 7 2 3 2 4 2 3 2 3" xfId="16715" xr:uid="{00000000-0005-0000-0000-00009C960000}"/>
    <cellStyle name="Percent 7 2 3 2 4 2 3 3" xfId="13093" xr:uid="{00000000-0005-0000-0000-00009D960000}"/>
    <cellStyle name="Percent 7 2 3 2 4 2 3 4" xfId="16714" xr:uid="{00000000-0005-0000-0000-00009E960000}"/>
    <cellStyle name="Percent 7 2 3 2 4 2 4" xfId="10014" xr:uid="{00000000-0005-0000-0000-00009F960000}"/>
    <cellStyle name="Percent 7 2 3 2 4 2 4 2" xfId="13608" xr:uid="{00000000-0005-0000-0000-0000A0960000}"/>
    <cellStyle name="Percent 7 2 3 2 4 2 4 3" xfId="16716" xr:uid="{00000000-0005-0000-0000-0000A1960000}"/>
    <cellStyle name="Percent 7 2 3 2 4 2 5" xfId="11156" xr:uid="{00000000-0005-0000-0000-0000A2960000}"/>
    <cellStyle name="Percent 7 2 3 2 4 2 5 2" xfId="14748" xr:uid="{00000000-0005-0000-0000-0000A3960000}"/>
    <cellStyle name="Percent 7 2 3 2 4 2 5 3" xfId="16717" xr:uid="{00000000-0005-0000-0000-0000A4960000}"/>
    <cellStyle name="Percent 7 2 3 2 4 2 6" xfId="12555" xr:uid="{00000000-0005-0000-0000-0000A5960000}"/>
    <cellStyle name="Percent 7 2 3 2 4 2 6 2" xfId="41283" xr:uid="{00000000-0005-0000-0000-0000A6960000}"/>
    <cellStyle name="Percent 7 2 3 2 4 2 7" xfId="16708" xr:uid="{00000000-0005-0000-0000-0000A7960000}"/>
    <cellStyle name="Percent 7 2 3 2 4 3" xfId="9058" xr:uid="{00000000-0005-0000-0000-0000A8960000}"/>
    <cellStyle name="Percent 7 2 3 2 4 3 2" xfId="9626" xr:uid="{00000000-0005-0000-0000-0000A9960000}"/>
    <cellStyle name="Percent 7 2 3 2 4 3 2 2" xfId="10680" xr:uid="{00000000-0005-0000-0000-0000AA960000}"/>
    <cellStyle name="Percent 7 2 3 2 4 3 2 2 2" xfId="14274" xr:uid="{00000000-0005-0000-0000-0000AB960000}"/>
    <cellStyle name="Percent 7 2 3 2 4 3 2 2 3" xfId="16720" xr:uid="{00000000-0005-0000-0000-0000AC960000}"/>
    <cellStyle name="Percent 7 2 3 2 4 3 2 3" xfId="13221" xr:uid="{00000000-0005-0000-0000-0000AD960000}"/>
    <cellStyle name="Percent 7 2 3 2 4 3 2 4" xfId="16719" xr:uid="{00000000-0005-0000-0000-0000AE960000}"/>
    <cellStyle name="Percent 7 2 3 2 4 3 3" xfId="10142" xr:uid="{00000000-0005-0000-0000-0000AF960000}"/>
    <cellStyle name="Percent 7 2 3 2 4 3 3 2" xfId="13736" xr:uid="{00000000-0005-0000-0000-0000B0960000}"/>
    <cellStyle name="Percent 7 2 3 2 4 3 3 3" xfId="16721" xr:uid="{00000000-0005-0000-0000-0000B1960000}"/>
    <cellStyle name="Percent 7 2 3 2 4 3 4" xfId="11158" xr:uid="{00000000-0005-0000-0000-0000B2960000}"/>
    <cellStyle name="Percent 7 2 3 2 4 3 4 2" xfId="14750" xr:uid="{00000000-0005-0000-0000-0000B3960000}"/>
    <cellStyle name="Percent 7 2 3 2 4 3 4 3" xfId="16722" xr:uid="{00000000-0005-0000-0000-0000B4960000}"/>
    <cellStyle name="Percent 7 2 3 2 4 3 5" xfId="12683" xr:uid="{00000000-0005-0000-0000-0000B5960000}"/>
    <cellStyle name="Percent 7 2 3 2 4 3 6" xfId="16718" xr:uid="{00000000-0005-0000-0000-0000B6960000}"/>
    <cellStyle name="Percent 7 2 3 2 4 4" xfId="9370" xr:uid="{00000000-0005-0000-0000-0000B7960000}"/>
    <cellStyle name="Percent 7 2 3 2 4 4 2" xfId="10424" xr:uid="{00000000-0005-0000-0000-0000B8960000}"/>
    <cellStyle name="Percent 7 2 3 2 4 4 2 2" xfId="14018" xr:uid="{00000000-0005-0000-0000-0000B9960000}"/>
    <cellStyle name="Percent 7 2 3 2 4 4 2 3" xfId="16724" xr:uid="{00000000-0005-0000-0000-0000BA960000}"/>
    <cellStyle name="Percent 7 2 3 2 4 4 3" xfId="12965" xr:uid="{00000000-0005-0000-0000-0000BB960000}"/>
    <cellStyle name="Percent 7 2 3 2 4 4 4" xfId="16723" xr:uid="{00000000-0005-0000-0000-0000BC960000}"/>
    <cellStyle name="Percent 7 2 3 2 4 5" xfId="9886" xr:uid="{00000000-0005-0000-0000-0000BD960000}"/>
    <cellStyle name="Percent 7 2 3 2 4 5 2" xfId="13480" xr:uid="{00000000-0005-0000-0000-0000BE960000}"/>
    <cellStyle name="Percent 7 2 3 2 4 5 3" xfId="16725" xr:uid="{00000000-0005-0000-0000-0000BF960000}"/>
    <cellStyle name="Percent 7 2 3 2 4 6" xfId="11155" xr:uid="{00000000-0005-0000-0000-0000C0960000}"/>
    <cellStyle name="Percent 7 2 3 2 4 6 2" xfId="14747" xr:uid="{00000000-0005-0000-0000-0000C1960000}"/>
    <cellStyle name="Percent 7 2 3 2 4 6 3" xfId="16726" xr:uid="{00000000-0005-0000-0000-0000C2960000}"/>
    <cellStyle name="Percent 7 2 3 2 4 7" xfId="12427" xr:uid="{00000000-0005-0000-0000-0000C3960000}"/>
    <cellStyle name="Percent 7 2 3 2 4 7 2" xfId="41282" xr:uid="{00000000-0005-0000-0000-0000C4960000}"/>
    <cellStyle name="Percent 7 2 3 2 4 8" xfId="16707" xr:uid="{00000000-0005-0000-0000-0000C5960000}"/>
    <cellStyle name="Percent 7 2 3 2 5" xfId="8830" xr:uid="{00000000-0005-0000-0000-0000C6960000}"/>
    <cellStyle name="Percent 7 2 3 2 5 2" xfId="9086" xr:uid="{00000000-0005-0000-0000-0000C7960000}"/>
    <cellStyle name="Percent 7 2 3 2 5 2 2" xfId="9654" xr:uid="{00000000-0005-0000-0000-0000C8960000}"/>
    <cellStyle name="Percent 7 2 3 2 5 2 2 2" xfId="10708" xr:uid="{00000000-0005-0000-0000-0000C9960000}"/>
    <cellStyle name="Percent 7 2 3 2 5 2 2 2 2" xfId="14302" xr:uid="{00000000-0005-0000-0000-0000CA960000}"/>
    <cellStyle name="Percent 7 2 3 2 5 2 2 2 3" xfId="16730" xr:uid="{00000000-0005-0000-0000-0000CB960000}"/>
    <cellStyle name="Percent 7 2 3 2 5 2 2 3" xfId="13249" xr:uid="{00000000-0005-0000-0000-0000CC960000}"/>
    <cellStyle name="Percent 7 2 3 2 5 2 2 4" xfId="16729" xr:uid="{00000000-0005-0000-0000-0000CD960000}"/>
    <cellStyle name="Percent 7 2 3 2 5 2 3" xfId="10170" xr:uid="{00000000-0005-0000-0000-0000CE960000}"/>
    <cellStyle name="Percent 7 2 3 2 5 2 3 2" xfId="13764" xr:uid="{00000000-0005-0000-0000-0000CF960000}"/>
    <cellStyle name="Percent 7 2 3 2 5 2 3 3" xfId="16731" xr:uid="{00000000-0005-0000-0000-0000D0960000}"/>
    <cellStyle name="Percent 7 2 3 2 5 2 4" xfId="11160" xr:uid="{00000000-0005-0000-0000-0000D1960000}"/>
    <cellStyle name="Percent 7 2 3 2 5 2 4 2" xfId="14752" xr:uid="{00000000-0005-0000-0000-0000D2960000}"/>
    <cellStyle name="Percent 7 2 3 2 5 2 4 3" xfId="16732" xr:uid="{00000000-0005-0000-0000-0000D3960000}"/>
    <cellStyle name="Percent 7 2 3 2 5 2 5" xfId="12711" xr:uid="{00000000-0005-0000-0000-0000D4960000}"/>
    <cellStyle name="Percent 7 2 3 2 5 2 6" xfId="16728" xr:uid="{00000000-0005-0000-0000-0000D5960000}"/>
    <cellStyle name="Percent 7 2 3 2 5 3" xfId="9398" xr:uid="{00000000-0005-0000-0000-0000D6960000}"/>
    <cellStyle name="Percent 7 2 3 2 5 3 2" xfId="10452" xr:uid="{00000000-0005-0000-0000-0000D7960000}"/>
    <cellStyle name="Percent 7 2 3 2 5 3 2 2" xfId="14046" xr:uid="{00000000-0005-0000-0000-0000D8960000}"/>
    <cellStyle name="Percent 7 2 3 2 5 3 2 3" xfId="16734" xr:uid="{00000000-0005-0000-0000-0000D9960000}"/>
    <cellStyle name="Percent 7 2 3 2 5 3 3" xfId="12993" xr:uid="{00000000-0005-0000-0000-0000DA960000}"/>
    <cellStyle name="Percent 7 2 3 2 5 3 4" xfId="16733" xr:uid="{00000000-0005-0000-0000-0000DB960000}"/>
    <cellStyle name="Percent 7 2 3 2 5 4" xfId="9914" xr:uid="{00000000-0005-0000-0000-0000DC960000}"/>
    <cellStyle name="Percent 7 2 3 2 5 4 2" xfId="13508" xr:uid="{00000000-0005-0000-0000-0000DD960000}"/>
    <cellStyle name="Percent 7 2 3 2 5 4 3" xfId="16735" xr:uid="{00000000-0005-0000-0000-0000DE960000}"/>
    <cellStyle name="Percent 7 2 3 2 5 5" xfId="11159" xr:uid="{00000000-0005-0000-0000-0000DF960000}"/>
    <cellStyle name="Percent 7 2 3 2 5 5 2" xfId="14751" xr:uid="{00000000-0005-0000-0000-0000E0960000}"/>
    <cellStyle name="Percent 7 2 3 2 5 5 3" xfId="16736" xr:uid="{00000000-0005-0000-0000-0000E1960000}"/>
    <cellStyle name="Percent 7 2 3 2 5 6" xfId="12455" xr:uid="{00000000-0005-0000-0000-0000E2960000}"/>
    <cellStyle name="Percent 7 2 3 2 5 6 2" xfId="41284" xr:uid="{00000000-0005-0000-0000-0000E3960000}"/>
    <cellStyle name="Percent 7 2 3 2 5 7" xfId="16727" xr:uid="{00000000-0005-0000-0000-0000E4960000}"/>
    <cellStyle name="Percent 7 2 3 2 6" xfId="8958" xr:uid="{00000000-0005-0000-0000-0000E5960000}"/>
    <cellStyle name="Percent 7 2 3 2 6 2" xfId="9526" xr:uid="{00000000-0005-0000-0000-0000E6960000}"/>
    <cellStyle name="Percent 7 2 3 2 6 2 2" xfId="10580" xr:uid="{00000000-0005-0000-0000-0000E7960000}"/>
    <cellStyle name="Percent 7 2 3 2 6 2 2 2" xfId="14174" xr:uid="{00000000-0005-0000-0000-0000E8960000}"/>
    <cellStyle name="Percent 7 2 3 2 6 2 2 3" xfId="16739" xr:uid="{00000000-0005-0000-0000-0000E9960000}"/>
    <cellStyle name="Percent 7 2 3 2 6 2 3" xfId="13121" xr:uid="{00000000-0005-0000-0000-0000EA960000}"/>
    <cellStyle name="Percent 7 2 3 2 6 2 4" xfId="16738" xr:uid="{00000000-0005-0000-0000-0000EB960000}"/>
    <cellStyle name="Percent 7 2 3 2 6 3" xfId="10042" xr:uid="{00000000-0005-0000-0000-0000EC960000}"/>
    <cellStyle name="Percent 7 2 3 2 6 3 2" xfId="13636" xr:uid="{00000000-0005-0000-0000-0000ED960000}"/>
    <cellStyle name="Percent 7 2 3 2 6 3 3" xfId="16740" xr:uid="{00000000-0005-0000-0000-0000EE960000}"/>
    <cellStyle name="Percent 7 2 3 2 6 4" xfId="11161" xr:uid="{00000000-0005-0000-0000-0000EF960000}"/>
    <cellStyle name="Percent 7 2 3 2 6 4 2" xfId="14753" xr:uid="{00000000-0005-0000-0000-0000F0960000}"/>
    <cellStyle name="Percent 7 2 3 2 6 4 3" xfId="16741" xr:uid="{00000000-0005-0000-0000-0000F1960000}"/>
    <cellStyle name="Percent 7 2 3 2 6 5" xfId="12583" xr:uid="{00000000-0005-0000-0000-0000F2960000}"/>
    <cellStyle name="Percent 7 2 3 2 6 5 2" xfId="41285" xr:uid="{00000000-0005-0000-0000-0000F3960000}"/>
    <cellStyle name="Percent 7 2 3 2 6 6" xfId="16737" xr:uid="{00000000-0005-0000-0000-0000F4960000}"/>
    <cellStyle name="Percent 7 2 3 2 7" xfId="9270" xr:uid="{00000000-0005-0000-0000-0000F5960000}"/>
    <cellStyle name="Percent 7 2 3 2 7 2" xfId="10324" xr:uid="{00000000-0005-0000-0000-0000F6960000}"/>
    <cellStyle name="Percent 7 2 3 2 7 2 2" xfId="13918" xr:uid="{00000000-0005-0000-0000-0000F7960000}"/>
    <cellStyle name="Percent 7 2 3 2 7 2 3" xfId="16743" xr:uid="{00000000-0005-0000-0000-0000F8960000}"/>
    <cellStyle name="Percent 7 2 3 2 7 3" xfId="12865" xr:uid="{00000000-0005-0000-0000-0000F9960000}"/>
    <cellStyle name="Percent 7 2 3 2 7 4" xfId="16742" xr:uid="{00000000-0005-0000-0000-0000FA960000}"/>
    <cellStyle name="Percent 7 2 3 2 8" xfId="9786" xr:uid="{00000000-0005-0000-0000-0000FB960000}"/>
    <cellStyle name="Percent 7 2 3 2 8 2" xfId="13380" xr:uid="{00000000-0005-0000-0000-0000FC960000}"/>
    <cellStyle name="Percent 7 2 3 2 8 3" xfId="16744" xr:uid="{00000000-0005-0000-0000-0000FD960000}"/>
    <cellStyle name="Percent 7 2 3 2 9" xfId="11146" xr:uid="{00000000-0005-0000-0000-0000FE960000}"/>
    <cellStyle name="Percent 7 2 3 2 9 2" xfId="14738" xr:uid="{00000000-0005-0000-0000-0000FF960000}"/>
    <cellStyle name="Percent 7 2 3 2 9 3" xfId="16745" xr:uid="{00000000-0005-0000-0000-000000970000}"/>
    <cellStyle name="Percent 7 2 3 3" xfId="8722" xr:uid="{00000000-0005-0000-0000-000001970000}"/>
    <cellStyle name="Percent 7 2 3 3 2" xfId="8850" xr:uid="{00000000-0005-0000-0000-000002970000}"/>
    <cellStyle name="Percent 7 2 3 3 2 2" xfId="9106" xr:uid="{00000000-0005-0000-0000-000003970000}"/>
    <cellStyle name="Percent 7 2 3 3 2 2 2" xfId="9674" xr:uid="{00000000-0005-0000-0000-000004970000}"/>
    <cellStyle name="Percent 7 2 3 3 2 2 2 2" xfId="10728" xr:uid="{00000000-0005-0000-0000-000005970000}"/>
    <cellStyle name="Percent 7 2 3 3 2 2 2 2 2" xfId="14322" xr:uid="{00000000-0005-0000-0000-000006970000}"/>
    <cellStyle name="Percent 7 2 3 3 2 2 2 2 3" xfId="16750" xr:uid="{00000000-0005-0000-0000-000007970000}"/>
    <cellStyle name="Percent 7 2 3 3 2 2 2 3" xfId="13269" xr:uid="{00000000-0005-0000-0000-000008970000}"/>
    <cellStyle name="Percent 7 2 3 3 2 2 2 4" xfId="16749" xr:uid="{00000000-0005-0000-0000-000009970000}"/>
    <cellStyle name="Percent 7 2 3 3 2 2 3" xfId="10190" xr:uid="{00000000-0005-0000-0000-00000A970000}"/>
    <cellStyle name="Percent 7 2 3 3 2 2 3 2" xfId="13784" xr:uid="{00000000-0005-0000-0000-00000B970000}"/>
    <cellStyle name="Percent 7 2 3 3 2 2 3 3" xfId="16751" xr:uid="{00000000-0005-0000-0000-00000C970000}"/>
    <cellStyle name="Percent 7 2 3 3 2 2 4" xfId="11164" xr:uid="{00000000-0005-0000-0000-00000D970000}"/>
    <cellStyle name="Percent 7 2 3 3 2 2 4 2" xfId="14756" xr:uid="{00000000-0005-0000-0000-00000E970000}"/>
    <cellStyle name="Percent 7 2 3 3 2 2 4 3" xfId="16752" xr:uid="{00000000-0005-0000-0000-00000F970000}"/>
    <cellStyle name="Percent 7 2 3 3 2 2 5" xfId="12731" xr:uid="{00000000-0005-0000-0000-000010970000}"/>
    <cellStyle name="Percent 7 2 3 3 2 2 5 2" xfId="41288" xr:uid="{00000000-0005-0000-0000-000011970000}"/>
    <cellStyle name="Percent 7 2 3 3 2 2 6" xfId="16748" xr:uid="{00000000-0005-0000-0000-000012970000}"/>
    <cellStyle name="Percent 7 2 3 3 2 3" xfId="9418" xr:uid="{00000000-0005-0000-0000-000013970000}"/>
    <cellStyle name="Percent 7 2 3 3 2 3 2" xfId="10472" xr:uid="{00000000-0005-0000-0000-000014970000}"/>
    <cellStyle name="Percent 7 2 3 3 2 3 2 2" xfId="14066" xr:uid="{00000000-0005-0000-0000-000015970000}"/>
    <cellStyle name="Percent 7 2 3 3 2 3 2 3" xfId="16754" xr:uid="{00000000-0005-0000-0000-000016970000}"/>
    <cellStyle name="Percent 7 2 3 3 2 3 3" xfId="13013" xr:uid="{00000000-0005-0000-0000-000017970000}"/>
    <cellStyle name="Percent 7 2 3 3 2 3 4" xfId="16753" xr:uid="{00000000-0005-0000-0000-000018970000}"/>
    <cellStyle name="Percent 7 2 3 3 2 4" xfId="9934" xr:uid="{00000000-0005-0000-0000-000019970000}"/>
    <cellStyle name="Percent 7 2 3 3 2 4 2" xfId="13528" xr:uid="{00000000-0005-0000-0000-00001A970000}"/>
    <cellStyle name="Percent 7 2 3 3 2 4 3" xfId="16755" xr:uid="{00000000-0005-0000-0000-00001B970000}"/>
    <cellStyle name="Percent 7 2 3 3 2 5" xfId="11163" xr:uid="{00000000-0005-0000-0000-00001C970000}"/>
    <cellStyle name="Percent 7 2 3 3 2 5 2" xfId="14755" xr:uid="{00000000-0005-0000-0000-00001D970000}"/>
    <cellStyle name="Percent 7 2 3 3 2 5 3" xfId="16756" xr:uid="{00000000-0005-0000-0000-00001E970000}"/>
    <cellStyle name="Percent 7 2 3 3 2 6" xfId="12475" xr:uid="{00000000-0005-0000-0000-00001F970000}"/>
    <cellStyle name="Percent 7 2 3 3 2 6 2" xfId="41287" xr:uid="{00000000-0005-0000-0000-000020970000}"/>
    <cellStyle name="Percent 7 2 3 3 2 7" xfId="16747" xr:uid="{00000000-0005-0000-0000-000021970000}"/>
    <cellStyle name="Percent 7 2 3 3 3" xfId="8978" xr:uid="{00000000-0005-0000-0000-000022970000}"/>
    <cellStyle name="Percent 7 2 3 3 3 2" xfId="9546" xr:uid="{00000000-0005-0000-0000-000023970000}"/>
    <cellStyle name="Percent 7 2 3 3 3 2 2" xfId="10600" xr:uid="{00000000-0005-0000-0000-000024970000}"/>
    <cellStyle name="Percent 7 2 3 3 3 2 2 2" xfId="14194" xr:uid="{00000000-0005-0000-0000-000025970000}"/>
    <cellStyle name="Percent 7 2 3 3 3 2 2 3" xfId="16759" xr:uid="{00000000-0005-0000-0000-000026970000}"/>
    <cellStyle name="Percent 7 2 3 3 3 2 3" xfId="13141" xr:uid="{00000000-0005-0000-0000-000027970000}"/>
    <cellStyle name="Percent 7 2 3 3 3 2 3 2" xfId="41290" xr:uid="{00000000-0005-0000-0000-000028970000}"/>
    <cellStyle name="Percent 7 2 3 3 3 2 4" xfId="16758" xr:uid="{00000000-0005-0000-0000-000029970000}"/>
    <cellStyle name="Percent 7 2 3 3 3 3" xfId="10062" xr:uid="{00000000-0005-0000-0000-00002A970000}"/>
    <cellStyle name="Percent 7 2 3 3 3 3 2" xfId="13656" xr:uid="{00000000-0005-0000-0000-00002B970000}"/>
    <cellStyle name="Percent 7 2 3 3 3 3 3" xfId="16760" xr:uid="{00000000-0005-0000-0000-00002C970000}"/>
    <cellStyle name="Percent 7 2 3 3 3 4" xfId="11165" xr:uid="{00000000-0005-0000-0000-00002D970000}"/>
    <cellStyle name="Percent 7 2 3 3 3 4 2" xfId="14757" xr:uid="{00000000-0005-0000-0000-00002E970000}"/>
    <cellStyle name="Percent 7 2 3 3 3 4 3" xfId="16761" xr:uid="{00000000-0005-0000-0000-00002F970000}"/>
    <cellStyle name="Percent 7 2 3 3 3 5" xfId="12603" xr:uid="{00000000-0005-0000-0000-000030970000}"/>
    <cellStyle name="Percent 7 2 3 3 3 5 2" xfId="41289" xr:uid="{00000000-0005-0000-0000-000031970000}"/>
    <cellStyle name="Percent 7 2 3 3 3 6" xfId="16757" xr:uid="{00000000-0005-0000-0000-000032970000}"/>
    <cellStyle name="Percent 7 2 3 3 4" xfId="9290" xr:uid="{00000000-0005-0000-0000-000033970000}"/>
    <cellStyle name="Percent 7 2 3 3 4 2" xfId="10344" xr:uid="{00000000-0005-0000-0000-000034970000}"/>
    <cellStyle name="Percent 7 2 3 3 4 2 2" xfId="13938" xr:uid="{00000000-0005-0000-0000-000035970000}"/>
    <cellStyle name="Percent 7 2 3 3 4 2 2 2" xfId="41292" xr:uid="{00000000-0005-0000-0000-000036970000}"/>
    <cellStyle name="Percent 7 2 3 3 4 2 3" xfId="16763" xr:uid="{00000000-0005-0000-0000-000037970000}"/>
    <cellStyle name="Percent 7 2 3 3 4 3" xfId="12885" xr:uid="{00000000-0005-0000-0000-000038970000}"/>
    <cellStyle name="Percent 7 2 3 3 4 3 2" xfId="41291" xr:uid="{00000000-0005-0000-0000-000039970000}"/>
    <cellStyle name="Percent 7 2 3 3 4 4" xfId="16762" xr:uid="{00000000-0005-0000-0000-00003A970000}"/>
    <cellStyle name="Percent 7 2 3 3 5" xfId="9806" xr:uid="{00000000-0005-0000-0000-00003B970000}"/>
    <cellStyle name="Percent 7 2 3 3 5 2" xfId="13400" xr:uid="{00000000-0005-0000-0000-00003C970000}"/>
    <cellStyle name="Percent 7 2 3 3 5 2 2" xfId="41293" xr:uid="{00000000-0005-0000-0000-00003D970000}"/>
    <cellStyle name="Percent 7 2 3 3 5 3" xfId="16764" xr:uid="{00000000-0005-0000-0000-00003E970000}"/>
    <cellStyle name="Percent 7 2 3 3 6" xfId="11162" xr:uid="{00000000-0005-0000-0000-00003F970000}"/>
    <cellStyle name="Percent 7 2 3 3 6 2" xfId="14754" xr:uid="{00000000-0005-0000-0000-000040970000}"/>
    <cellStyle name="Percent 7 2 3 3 6 2 2" xfId="41294" xr:uid="{00000000-0005-0000-0000-000041970000}"/>
    <cellStyle name="Percent 7 2 3 3 6 3" xfId="16765" xr:uid="{00000000-0005-0000-0000-000042970000}"/>
    <cellStyle name="Percent 7 2 3 3 7" xfId="12347" xr:uid="{00000000-0005-0000-0000-000043970000}"/>
    <cellStyle name="Percent 7 2 3 3 7 2" xfId="41286" xr:uid="{00000000-0005-0000-0000-000044970000}"/>
    <cellStyle name="Percent 7 2 3 3 8" xfId="16746" xr:uid="{00000000-0005-0000-0000-000045970000}"/>
    <cellStyle name="Percent 7 2 3 4" xfId="8754" xr:uid="{00000000-0005-0000-0000-000046970000}"/>
    <cellStyle name="Percent 7 2 3 4 2" xfId="8882" xr:uid="{00000000-0005-0000-0000-000047970000}"/>
    <cellStyle name="Percent 7 2 3 4 2 2" xfId="9138" xr:uid="{00000000-0005-0000-0000-000048970000}"/>
    <cellStyle name="Percent 7 2 3 4 2 2 2" xfId="9706" xr:uid="{00000000-0005-0000-0000-000049970000}"/>
    <cellStyle name="Percent 7 2 3 4 2 2 2 2" xfId="10760" xr:uid="{00000000-0005-0000-0000-00004A970000}"/>
    <cellStyle name="Percent 7 2 3 4 2 2 2 2 2" xfId="14354" xr:uid="{00000000-0005-0000-0000-00004B970000}"/>
    <cellStyle name="Percent 7 2 3 4 2 2 2 2 3" xfId="16770" xr:uid="{00000000-0005-0000-0000-00004C970000}"/>
    <cellStyle name="Percent 7 2 3 4 2 2 2 3" xfId="13301" xr:uid="{00000000-0005-0000-0000-00004D970000}"/>
    <cellStyle name="Percent 7 2 3 4 2 2 2 4" xfId="16769" xr:uid="{00000000-0005-0000-0000-00004E970000}"/>
    <cellStyle name="Percent 7 2 3 4 2 2 3" xfId="10222" xr:uid="{00000000-0005-0000-0000-00004F970000}"/>
    <cellStyle name="Percent 7 2 3 4 2 2 3 2" xfId="13816" xr:uid="{00000000-0005-0000-0000-000050970000}"/>
    <cellStyle name="Percent 7 2 3 4 2 2 3 3" xfId="16771" xr:uid="{00000000-0005-0000-0000-000051970000}"/>
    <cellStyle name="Percent 7 2 3 4 2 2 4" xfId="11168" xr:uid="{00000000-0005-0000-0000-000052970000}"/>
    <cellStyle name="Percent 7 2 3 4 2 2 4 2" xfId="14760" xr:uid="{00000000-0005-0000-0000-000053970000}"/>
    <cellStyle name="Percent 7 2 3 4 2 2 4 3" xfId="16772" xr:uid="{00000000-0005-0000-0000-000054970000}"/>
    <cellStyle name="Percent 7 2 3 4 2 2 5" xfId="12763" xr:uid="{00000000-0005-0000-0000-000055970000}"/>
    <cellStyle name="Percent 7 2 3 4 2 2 5 2" xfId="41297" xr:uid="{00000000-0005-0000-0000-000056970000}"/>
    <cellStyle name="Percent 7 2 3 4 2 2 6" xfId="16768" xr:uid="{00000000-0005-0000-0000-000057970000}"/>
    <cellStyle name="Percent 7 2 3 4 2 3" xfId="9450" xr:uid="{00000000-0005-0000-0000-000058970000}"/>
    <cellStyle name="Percent 7 2 3 4 2 3 2" xfId="10504" xr:uid="{00000000-0005-0000-0000-000059970000}"/>
    <cellStyle name="Percent 7 2 3 4 2 3 2 2" xfId="14098" xr:uid="{00000000-0005-0000-0000-00005A970000}"/>
    <cellStyle name="Percent 7 2 3 4 2 3 2 3" xfId="16774" xr:uid="{00000000-0005-0000-0000-00005B970000}"/>
    <cellStyle name="Percent 7 2 3 4 2 3 3" xfId="13045" xr:uid="{00000000-0005-0000-0000-00005C970000}"/>
    <cellStyle name="Percent 7 2 3 4 2 3 4" xfId="16773" xr:uid="{00000000-0005-0000-0000-00005D970000}"/>
    <cellStyle name="Percent 7 2 3 4 2 4" xfId="9966" xr:uid="{00000000-0005-0000-0000-00005E970000}"/>
    <cellStyle name="Percent 7 2 3 4 2 4 2" xfId="13560" xr:uid="{00000000-0005-0000-0000-00005F970000}"/>
    <cellStyle name="Percent 7 2 3 4 2 4 3" xfId="16775" xr:uid="{00000000-0005-0000-0000-000060970000}"/>
    <cellStyle name="Percent 7 2 3 4 2 5" xfId="11167" xr:uid="{00000000-0005-0000-0000-000061970000}"/>
    <cellStyle name="Percent 7 2 3 4 2 5 2" xfId="14759" xr:uid="{00000000-0005-0000-0000-000062970000}"/>
    <cellStyle name="Percent 7 2 3 4 2 5 3" xfId="16776" xr:uid="{00000000-0005-0000-0000-000063970000}"/>
    <cellStyle name="Percent 7 2 3 4 2 6" xfId="12507" xr:uid="{00000000-0005-0000-0000-000064970000}"/>
    <cellStyle name="Percent 7 2 3 4 2 6 2" xfId="41296" xr:uid="{00000000-0005-0000-0000-000065970000}"/>
    <cellStyle name="Percent 7 2 3 4 2 7" xfId="16767" xr:uid="{00000000-0005-0000-0000-000066970000}"/>
    <cellStyle name="Percent 7 2 3 4 3" xfId="9010" xr:uid="{00000000-0005-0000-0000-000067970000}"/>
    <cellStyle name="Percent 7 2 3 4 3 2" xfId="9578" xr:uid="{00000000-0005-0000-0000-000068970000}"/>
    <cellStyle name="Percent 7 2 3 4 3 2 2" xfId="10632" xr:uid="{00000000-0005-0000-0000-000069970000}"/>
    <cellStyle name="Percent 7 2 3 4 3 2 2 2" xfId="14226" xr:uid="{00000000-0005-0000-0000-00006A970000}"/>
    <cellStyle name="Percent 7 2 3 4 3 2 2 3" xfId="16779" xr:uid="{00000000-0005-0000-0000-00006B970000}"/>
    <cellStyle name="Percent 7 2 3 4 3 2 3" xfId="13173" xr:uid="{00000000-0005-0000-0000-00006C970000}"/>
    <cellStyle name="Percent 7 2 3 4 3 2 3 2" xfId="41299" xr:uid="{00000000-0005-0000-0000-00006D970000}"/>
    <cellStyle name="Percent 7 2 3 4 3 2 4" xfId="16778" xr:uid="{00000000-0005-0000-0000-00006E970000}"/>
    <cellStyle name="Percent 7 2 3 4 3 3" xfId="10094" xr:uid="{00000000-0005-0000-0000-00006F970000}"/>
    <cellStyle name="Percent 7 2 3 4 3 3 2" xfId="13688" xr:uid="{00000000-0005-0000-0000-000070970000}"/>
    <cellStyle name="Percent 7 2 3 4 3 3 3" xfId="16780" xr:uid="{00000000-0005-0000-0000-000071970000}"/>
    <cellStyle name="Percent 7 2 3 4 3 4" xfId="11169" xr:uid="{00000000-0005-0000-0000-000072970000}"/>
    <cellStyle name="Percent 7 2 3 4 3 4 2" xfId="14761" xr:uid="{00000000-0005-0000-0000-000073970000}"/>
    <cellStyle name="Percent 7 2 3 4 3 4 3" xfId="16781" xr:uid="{00000000-0005-0000-0000-000074970000}"/>
    <cellStyle name="Percent 7 2 3 4 3 5" xfId="12635" xr:uid="{00000000-0005-0000-0000-000075970000}"/>
    <cellStyle name="Percent 7 2 3 4 3 5 2" xfId="41298" xr:uid="{00000000-0005-0000-0000-000076970000}"/>
    <cellStyle name="Percent 7 2 3 4 3 6" xfId="16777" xr:uid="{00000000-0005-0000-0000-000077970000}"/>
    <cellStyle name="Percent 7 2 3 4 4" xfId="9322" xr:uid="{00000000-0005-0000-0000-000078970000}"/>
    <cellStyle name="Percent 7 2 3 4 4 2" xfId="10376" xr:uid="{00000000-0005-0000-0000-000079970000}"/>
    <cellStyle name="Percent 7 2 3 4 4 2 2" xfId="13970" xr:uid="{00000000-0005-0000-0000-00007A970000}"/>
    <cellStyle name="Percent 7 2 3 4 4 2 2 2" xfId="41301" xr:uid="{00000000-0005-0000-0000-00007B970000}"/>
    <cellStyle name="Percent 7 2 3 4 4 2 3" xfId="16783" xr:uid="{00000000-0005-0000-0000-00007C970000}"/>
    <cellStyle name="Percent 7 2 3 4 4 3" xfId="12917" xr:uid="{00000000-0005-0000-0000-00007D970000}"/>
    <cellStyle name="Percent 7 2 3 4 4 3 2" xfId="41300" xr:uid="{00000000-0005-0000-0000-00007E970000}"/>
    <cellStyle name="Percent 7 2 3 4 4 4" xfId="16782" xr:uid="{00000000-0005-0000-0000-00007F970000}"/>
    <cellStyle name="Percent 7 2 3 4 5" xfId="9838" xr:uid="{00000000-0005-0000-0000-000080970000}"/>
    <cellStyle name="Percent 7 2 3 4 5 2" xfId="13432" xr:uid="{00000000-0005-0000-0000-000081970000}"/>
    <cellStyle name="Percent 7 2 3 4 5 2 2" xfId="41302" xr:uid="{00000000-0005-0000-0000-000082970000}"/>
    <cellStyle name="Percent 7 2 3 4 5 3" xfId="16784" xr:uid="{00000000-0005-0000-0000-000083970000}"/>
    <cellStyle name="Percent 7 2 3 4 6" xfId="11166" xr:uid="{00000000-0005-0000-0000-000084970000}"/>
    <cellStyle name="Percent 7 2 3 4 6 2" xfId="14758" xr:uid="{00000000-0005-0000-0000-000085970000}"/>
    <cellStyle name="Percent 7 2 3 4 6 2 2" xfId="41303" xr:uid="{00000000-0005-0000-0000-000086970000}"/>
    <cellStyle name="Percent 7 2 3 4 6 3" xfId="16785" xr:uid="{00000000-0005-0000-0000-000087970000}"/>
    <cellStyle name="Percent 7 2 3 4 7" xfId="12379" xr:uid="{00000000-0005-0000-0000-000088970000}"/>
    <cellStyle name="Percent 7 2 3 4 7 2" xfId="41295" xr:uid="{00000000-0005-0000-0000-000089970000}"/>
    <cellStyle name="Percent 7 2 3 4 8" xfId="16766" xr:uid="{00000000-0005-0000-0000-00008A970000}"/>
    <cellStyle name="Percent 7 2 3 5" xfId="8786" xr:uid="{00000000-0005-0000-0000-00008B970000}"/>
    <cellStyle name="Percent 7 2 3 5 2" xfId="8914" xr:uid="{00000000-0005-0000-0000-00008C970000}"/>
    <cellStyle name="Percent 7 2 3 5 2 2" xfId="9170" xr:uid="{00000000-0005-0000-0000-00008D970000}"/>
    <cellStyle name="Percent 7 2 3 5 2 2 2" xfId="9738" xr:uid="{00000000-0005-0000-0000-00008E970000}"/>
    <cellStyle name="Percent 7 2 3 5 2 2 2 2" xfId="10792" xr:uid="{00000000-0005-0000-0000-00008F970000}"/>
    <cellStyle name="Percent 7 2 3 5 2 2 2 2 2" xfId="14386" xr:uid="{00000000-0005-0000-0000-000090970000}"/>
    <cellStyle name="Percent 7 2 3 5 2 2 2 2 3" xfId="16790" xr:uid="{00000000-0005-0000-0000-000091970000}"/>
    <cellStyle name="Percent 7 2 3 5 2 2 2 3" xfId="13333" xr:uid="{00000000-0005-0000-0000-000092970000}"/>
    <cellStyle name="Percent 7 2 3 5 2 2 2 4" xfId="16789" xr:uid="{00000000-0005-0000-0000-000093970000}"/>
    <cellStyle name="Percent 7 2 3 5 2 2 3" xfId="10254" xr:uid="{00000000-0005-0000-0000-000094970000}"/>
    <cellStyle name="Percent 7 2 3 5 2 2 3 2" xfId="13848" xr:uid="{00000000-0005-0000-0000-000095970000}"/>
    <cellStyle name="Percent 7 2 3 5 2 2 3 3" xfId="16791" xr:uid="{00000000-0005-0000-0000-000096970000}"/>
    <cellStyle name="Percent 7 2 3 5 2 2 4" xfId="11172" xr:uid="{00000000-0005-0000-0000-000097970000}"/>
    <cellStyle name="Percent 7 2 3 5 2 2 4 2" xfId="14764" xr:uid="{00000000-0005-0000-0000-000098970000}"/>
    <cellStyle name="Percent 7 2 3 5 2 2 4 3" xfId="16792" xr:uid="{00000000-0005-0000-0000-000099970000}"/>
    <cellStyle name="Percent 7 2 3 5 2 2 5" xfId="12795" xr:uid="{00000000-0005-0000-0000-00009A970000}"/>
    <cellStyle name="Percent 7 2 3 5 2 2 5 2" xfId="41306" xr:uid="{00000000-0005-0000-0000-00009B970000}"/>
    <cellStyle name="Percent 7 2 3 5 2 2 6" xfId="16788" xr:uid="{00000000-0005-0000-0000-00009C970000}"/>
    <cellStyle name="Percent 7 2 3 5 2 3" xfId="9482" xr:uid="{00000000-0005-0000-0000-00009D970000}"/>
    <cellStyle name="Percent 7 2 3 5 2 3 2" xfId="10536" xr:uid="{00000000-0005-0000-0000-00009E970000}"/>
    <cellStyle name="Percent 7 2 3 5 2 3 2 2" xfId="14130" xr:uid="{00000000-0005-0000-0000-00009F970000}"/>
    <cellStyle name="Percent 7 2 3 5 2 3 2 3" xfId="16794" xr:uid="{00000000-0005-0000-0000-0000A0970000}"/>
    <cellStyle name="Percent 7 2 3 5 2 3 3" xfId="13077" xr:uid="{00000000-0005-0000-0000-0000A1970000}"/>
    <cellStyle name="Percent 7 2 3 5 2 3 4" xfId="16793" xr:uid="{00000000-0005-0000-0000-0000A2970000}"/>
    <cellStyle name="Percent 7 2 3 5 2 4" xfId="9998" xr:uid="{00000000-0005-0000-0000-0000A3970000}"/>
    <cellStyle name="Percent 7 2 3 5 2 4 2" xfId="13592" xr:uid="{00000000-0005-0000-0000-0000A4970000}"/>
    <cellStyle name="Percent 7 2 3 5 2 4 3" xfId="16795" xr:uid="{00000000-0005-0000-0000-0000A5970000}"/>
    <cellStyle name="Percent 7 2 3 5 2 5" xfId="11171" xr:uid="{00000000-0005-0000-0000-0000A6970000}"/>
    <cellStyle name="Percent 7 2 3 5 2 5 2" xfId="14763" xr:uid="{00000000-0005-0000-0000-0000A7970000}"/>
    <cellStyle name="Percent 7 2 3 5 2 5 3" xfId="16796" xr:uid="{00000000-0005-0000-0000-0000A8970000}"/>
    <cellStyle name="Percent 7 2 3 5 2 6" xfId="12539" xr:uid="{00000000-0005-0000-0000-0000A9970000}"/>
    <cellStyle name="Percent 7 2 3 5 2 6 2" xfId="41305" xr:uid="{00000000-0005-0000-0000-0000AA970000}"/>
    <cellStyle name="Percent 7 2 3 5 2 7" xfId="16787" xr:uid="{00000000-0005-0000-0000-0000AB970000}"/>
    <cellStyle name="Percent 7 2 3 5 3" xfId="9042" xr:uid="{00000000-0005-0000-0000-0000AC970000}"/>
    <cellStyle name="Percent 7 2 3 5 3 2" xfId="9610" xr:uid="{00000000-0005-0000-0000-0000AD970000}"/>
    <cellStyle name="Percent 7 2 3 5 3 2 2" xfId="10664" xr:uid="{00000000-0005-0000-0000-0000AE970000}"/>
    <cellStyle name="Percent 7 2 3 5 3 2 2 2" xfId="14258" xr:uid="{00000000-0005-0000-0000-0000AF970000}"/>
    <cellStyle name="Percent 7 2 3 5 3 2 2 3" xfId="16799" xr:uid="{00000000-0005-0000-0000-0000B0970000}"/>
    <cellStyle name="Percent 7 2 3 5 3 2 3" xfId="13205" xr:uid="{00000000-0005-0000-0000-0000B1970000}"/>
    <cellStyle name="Percent 7 2 3 5 3 2 3 2" xfId="41308" xr:uid="{00000000-0005-0000-0000-0000B2970000}"/>
    <cellStyle name="Percent 7 2 3 5 3 2 4" xfId="16798" xr:uid="{00000000-0005-0000-0000-0000B3970000}"/>
    <cellStyle name="Percent 7 2 3 5 3 3" xfId="10126" xr:uid="{00000000-0005-0000-0000-0000B4970000}"/>
    <cellStyle name="Percent 7 2 3 5 3 3 2" xfId="13720" xr:uid="{00000000-0005-0000-0000-0000B5970000}"/>
    <cellStyle name="Percent 7 2 3 5 3 3 3" xfId="16800" xr:uid="{00000000-0005-0000-0000-0000B6970000}"/>
    <cellStyle name="Percent 7 2 3 5 3 4" xfId="11173" xr:uid="{00000000-0005-0000-0000-0000B7970000}"/>
    <cellStyle name="Percent 7 2 3 5 3 4 2" xfId="14765" xr:uid="{00000000-0005-0000-0000-0000B8970000}"/>
    <cellStyle name="Percent 7 2 3 5 3 4 3" xfId="16801" xr:uid="{00000000-0005-0000-0000-0000B9970000}"/>
    <cellStyle name="Percent 7 2 3 5 3 5" xfId="12667" xr:uid="{00000000-0005-0000-0000-0000BA970000}"/>
    <cellStyle name="Percent 7 2 3 5 3 5 2" xfId="41307" xr:uid="{00000000-0005-0000-0000-0000BB970000}"/>
    <cellStyle name="Percent 7 2 3 5 3 6" xfId="16797" xr:uid="{00000000-0005-0000-0000-0000BC970000}"/>
    <cellStyle name="Percent 7 2 3 5 4" xfId="9354" xr:uid="{00000000-0005-0000-0000-0000BD970000}"/>
    <cellStyle name="Percent 7 2 3 5 4 2" xfId="10408" xr:uid="{00000000-0005-0000-0000-0000BE970000}"/>
    <cellStyle name="Percent 7 2 3 5 4 2 2" xfId="14002" xr:uid="{00000000-0005-0000-0000-0000BF970000}"/>
    <cellStyle name="Percent 7 2 3 5 4 2 3" xfId="16803" xr:uid="{00000000-0005-0000-0000-0000C0970000}"/>
    <cellStyle name="Percent 7 2 3 5 4 3" xfId="12949" xr:uid="{00000000-0005-0000-0000-0000C1970000}"/>
    <cellStyle name="Percent 7 2 3 5 4 3 2" xfId="41309" xr:uid="{00000000-0005-0000-0000-0000C2970000}"/>
    <cellStyle name="Percent 7 2 3 5 4 4" xfId="16802" xr:uid="{00000000-0005-0000-0000-0000C3970000}"/>
    <cellStyle name="Percent 7 2 3 5 5" xfId="9870" xr:uid="{00000000-0005-0000-0000-0000C4970000}"/>
    <cellStyle name="Percent 7 2 3 5 5 2" xfId="13464" xr:uid="{00000000-0005-0000-0000-0000C5970000}"/>
    <cellStyle name="Percent 7 2 3 5 5 2 2" xfId="41310" xr:uid="{00000000-0005-0000-0000-0000C6970000}"/>
    <cellStyle name="Percent 7 2 3 5 5 3" xfId="16804" xr:uid="{00000000-0005-0000-0000-0000C7970000}"/>
    <cellStyle name="Percent 7 2 3 5 6" xfId="11170" xr:uid="{00000000-0005-0000-0000-0000C8970000}"/>
    <cellStyle name="Percent 7 2 3 5 6 2" xfId="14762" xr:uid="{00000000-0005-0000-0000-0000C9970000}"/>
    <cellStyle name="Percent 7 2 3 5 6 3" xfId="16805" xr:uid="{00000000-0005-0000-0000-0000CA970000}"/>
    <cellStyle name="Percent 7 2 3 5 7" xfId="12411" xr:uid="{00000000-0005-0000-0000-0000CB970000}"/>
    <cellStyle name="Percent 7 2 3 5 7 2" xfId="41304" xr:uid="{00000000-0005-0000-0000-0000CC970000}"/>
    <cellStyle name="Percent 7 2 3 5 8" xfId="16786" xr:uid="{00000000-0005-0000-0000-0000CD970000}"/>
    <cellStyle name="Percent 7 2 3 6" xfId="8829" xr:uid="{00000000-0005-0000-0000-0000CE970000}"/>
    <cellStyle name="Percent 7 2 3 6 2" xfId="9085" xr:uid="{00000000-0005-0000-0000-0000CF970000}"/>
    <cellStyle name="Percent 7 2 3 6 2 2" xfId="9653" xr:uid="{00000000-0005-0000-0000-0000D0970000}"/>
    <cellStyle name="Percent 7 2 3 6 2 2 2" xfId="10707" xr:uid="{00000000-0005-0000-0000-0000D1970000}"/>
    <cellStyle name="Percent 7 2 3 6 2 2 2 2" xfId="14301" xr:uid="{00000000-0005-0000-0000-0000D2970000}"/>
    <cellStyle name="Percent 7 2 3 6 2 2 2 3" xfId="16809" xr:uid="{00000000-0005-0000-0000-0000D3970000}"/>
    <cellStyle name="Percent 7 2 3 6 2 2 3" xfId="13248" xr:uid="{00000000-0005-0000-0000-0000D4970000}"/>
    <cellStyle name="Percent 7 2 3 6 2 2 4" xfId="16808" xr:uid="{00000000-0005-0000-0000-0000D5970000}"/>
    <cellStyle name="Percent 7 2 3 6 2 3" xfId="10169" xr:uid="{00000000-0005-0000-0000-0000D6970000}"/>
    <cellStyle name="Percent 7 2 3 6 2 3 2" xfId="13763" xr:uid="{00000000-0005-0000-0000-0000D7970000}"/>
    <cellStyle name="Percent 7 2 3 6 2 3 3" xfId="16810" xr:uid="{00000000-0005-0000-0000-0000D8970000}"/>
    <cellStyle name="Percent 7 2 3 6 2 4" xfId="11175" xr:uid="{00000000-0005-0000-0000-0000D9970000}"/>
    <cellStyle name="Percent 7 2 3 6 2 4 2" xfId="14767" xr:uid="{00000000-0005-0000-0000-0000DA970000}"/>
    <cellStyle name="Percent 7 2 3 6 2 4 3" xfId="16811" xr:uid="{00000000-0005-0000-0000-0000DB970000}"/>
    <cellStyle name="Percent 7 2 3 6 2 5" xfId="12710" xr:uid="{00000000-0005-0000-0000-0000DC970000}"/>
    <cellStyle name="Percent 7 2 3 6 2 5 2" xfId="41312" xr:uid="{00000000-0005-0000-0000-0000DD970000}"/>
    <cellStyle name="Percent 7 2 3 6 2 6" xfId="16807" xr:uid="{00000000-0005-0000-0000-0000DE970000}"/>
    <cellStyle name="Percent 7 2 3 6 3" xfId="9397" xr:uid="{00000000-0005-0000-0000-0000DF970000}"/>
    <cellStyle name="Percent 7 2 3 6 3 2" xfId="10451" xr:uid="{00000000-0005-0000-0000-0000E0970000}"/>
    <cellStyle name="Percent 7 2 3 6 3 2 2" xfId="14045" xr:uid="{00000000-0005-0000-0000-0000E1970000}"/>
    <cellStyle name="Percent 7 2 3 6 3 2 3" xfId="16813" xr:uid="{00000000-0005-0000-0000-0000E2970000}"/>
    <cellStyle name="Percent 7 2 3 6 3 3" xfId="12992" xr:uid="{00000000-0005-0000-0000-0000E3970000}"/>
    <cellStyle name="Percent 7 2 3 6 3 4" xfId="16812" xr:uid="{00000000-0005-0000-0000-0000E4970000}"/>
    <cellStyle name="Percent 7 2 3 6 4" xfId="9913" xr:uid="{00000000-0005-0000-0000-0000E5970000}"/>
    <cellStyle name="Percent 7 2 3 6 4 2" xfId="13507" xr:uid="{00000000-0005-0000-0000-0000E6970000}"/>
    <cellStyle name="Percent 7 2 3 6 4 3" xfId="16814" xr:uid="{00000000-0005-0000-0000-0000E7970000}"/>
    <cellStyle name="Percent 7 2 3 6 5" xfId="11174" xr:uid="{00000000-0005-0000-0000-0000E8970000}"/>
    <cellStyle name="Percent 7 2 3 6 5 2" xfId="14766" xr:uid="{00000000-0005-0000-0000-0000E9970000}"/>
    <cellStyle name="Percent 7 2 3 6 5 3" xfId="16815" xr:uid="{00000000-0005-0000-0000-0000EA970000}"/>
    <cellStyle name="Percent 7 2 3 6 6" xfId="12454" xr:uid="{00000000-0005-0000-0000-0000EB970000}"/>
    <cellStyle name="Percent 7 2 3 6 6 2" xfId="41311" xr:uid="{00000000-0005-0000-0000-0000EC970000}"/>
    <cellStyle name="Percent 7 2 3 6 7" xfId="16806" xr:uid="{00000000-0005-0000-0000-0000ED970000}"/>
    <cellStyle name="Percent 7 2 3 7" xfId="8957" xr:uid="{00000000-0005-0000-0000-0000EE970000}"/>
    <cellStyle name="Percent 7 2 3 7 2" xfId="9525" xr:uid="{00000000-0005-0000-0000-0000EF970000}"/>
    <cellStyle name="Percent 7 2 3 7 2 2" xfId="10579" xr:uid="{00000000-0005-0000-0000-0000F0970000}"/>
    <cellStyle name="Percent 7 2 3 7 2 2 2" xfId="14173" xr:uid="{00000000-0005-0000-0000-0000F1970000}"/>
    <cellStyle name="Percent 7 2 3 7 2 2 3" xfId="16818" xr:uid="{00000000-0005-0000-0000-0000F2970000}"/>
    <cellStyle name="Percent 7 2 3 7 2 3" xfId="13120" xr:uid="{00000000-0005-0000-0000-0000F3970000}"/>
    <cellStyle name="Percent 7 2 3 7 2 3 2" xfId="41314" xr:uid="{00000000-0005-0000-0000-0000F4970000}"/>
    <cellStyle name="Percent 7 2 3 7 2 4" xfId="16817" xr:uid="{00000000-0005-0000-0000-0000F5970000}"/>
    <cellStyle name="Percent 7 2 3 7 3" xfId="10041" xr:uid="{00000000-0005-0000-0000-0000F6970000}"/>
    <cellStyle name="Percent 7 2 3 7 3 2" xfId="13635" xr:uid="{00000000-0005-0000-0000-0000F7970000}"/>
    <cellStyle name="Percent 7 2 3 7 3 3" xfId="16819" xr:uid="{00000000-0005-0000-0000-0000F8970000}"/>
    <cellStyle name="Percent 7 2 3 7 4" xfId="11176" xr:uid="{00000000-0005-0000-0000-0000F9970000}"/>
    <cellStyle name="Percent 7 2 3 7 4 2" xfId="14768" xr:uid="{00000000-0005-0000-0000-0000FA970000}"/>
    <cellStyle name="Percent 7 2 3 7 4 3" xfId="16820" xr:uid="{00000000-0005-0000-0000-0000FB970000}"/>
    <cellStyle name="Percent 7 2 3 7 5" xfId="12582" xr:uid="{00000000-0005-0000-0000-0000FC970000}"/>
    <cellStyle name="Percent 7 2 3 7 5 2" xfId="41313" xr:uid="{00000000-0005-0000-0000-0000FD970000}"/>
    <cellStyle name="Percent 7 2 3 7 6" xfId="16816" xr:uid="{00000000-0005-0000-0000-0000FE970000}"/>
    <cellStyle name="Percent 7 2 3 8" xfId="9269" xr:uid="{00000000-0005-0000-0000-0000FF970000}"/>
    <cellStyle name="Percent 7 2 3 8 2" xfId="10323" xr:uid="{00000000-0005-0000-0000-000000980000}"/>
    <cellStyle name="Percent 7 2 3 8 2 2" xfId="13917" xr:uid="{00000000-0005-0000-0000-000001980000}"/>
    <cellStyle name="Percent 7 2 3 8 2 2 2" xfId="41316" xr:uid="{00000000-0005-0000-0000-000002980000}"/>
    <cellStyle name="Percent 7 2 3 8 2 3" xfId="16822" xr:uid="{00000000-0005-0000-0000-000003980000}"/>
    <cellStyle name="Percent 7 2 3 8 3" xfId="12864" xr:uid="{00000000-0005-0000-0000-000004980000}"/>
    <cellStyle name="Percent 7 2 3 8 3 2" xfId="41315" xr:uid="{00000000-0005-0000-0000-000005980000}"/>
    <cellStyle name="Percent 7 2 3 8 4" xfId="16821" xr:uid="{00000000-0005-0000-0000-000006980000}"/>
    <cellStyle name="Percent 7 2 3 9" xfId="9785" xr:uid="{00000000-0005-0000-0000-000007980000}"/>
    <cellStyle name="Percent 7 2 3 9 2" xfId="13379" xr:uid="{00000000-0005-0000-0000-000008980000}"/>
    <cellStyle name="Percent 7 2 3 9 2 2" xfId="41317" xr:uid="{00000000-0005-0000-0000-000009980000}"/>
    <cellStyle name="Percent 7 2 3 9 3" xfId="16823" xr:uid="{00000000-0005-0000-0000-00000A980000}"/>
    <cellStyle name="Percent 7 2 4" xfId="8700" xr:uid="{00000000-0005-0000-0000-00000B980000}"/>
    <cellStyle name="Percent 7 2 4 10" xfId="12328" xr:uid="{00000000-0005-0000-0000-00000C980000}"/>
    <cellStyle name="Percent 7 2 4 10 2" xfId="41319" xr:uid="{00000000-0005-0000-0000-00000D980000}"/>
    <cellStyle name="Percent 7 2 4 11" xfId="41318" xr:uid="{00000000-0005-0000-0000-00000E980000}"/>
    <cellStyle name="Percent 7 2 4 12" xfId="16824" xr:uid="{00000000-0005-0000-0000-00000F980000}"/>
    <cellStyle name="Percent 7 2 4 2" xfId="8730" xr:uid="{00000000-0005-0000-0000-000010980000}"/>
    <cellStyle name="Percent 7 2 4 2 2" xfId="8858" xr:uid="{00000000-0005-0000-0000-000011980000}"/>
    <cellStyle name="Percent 7 2 4 2 2 2" xfId="9114" xr:uid="{00000000-0005-0000-0000-000012980000}"/>
    <cellStyle name="Percent 7 2 4 2 2 2 2" xfId="9682" xr:uid="{00000000-0005-0000-0000-000013980000}"/>
    <cellStyle name="Percent 7 2 4 2 2 2 2 2" xfId="10736" xr:uid="{00000000-0005-0000-0000-000014980000}"/>
    <cellStyle name="Percent 7 2 4 2 2 2 2 2 2" xfId="14330" xr:uid="{00000000-0005-0000-0000-000015980000}"/>
    <cellStyle name="Percent 7 2 4 2 2 2 2 2 3" xfId="16829" xr:uid="{00000000-0005-0000-0000-000016980000}"/>
    <cellStyle name="Percent 7 2 4 2 2 2 2 3" xfId="13277" xr:uid="{00000000-0005-0000-0000-000017980000}"/>
    <cellStyle name="Percent 7 2 4 2 2 2 2 4" xfId="16828" xr:uid="{00000000-0005-0000-0000-000018980000}"/>
    <cellStyle name="Percent 7 2 4 2 2 2 3" xfId="10198" xr:uid="{00000000-0005-0000-0000-000019980000}"/>
    <cellStyle name="Percent 7 2 4 2 2 2 3 2" xfId="13792" xr:uid="{00000000-0005-0000-0000-00001A980000}"/>
    <cellStyle name="Percent 7 2 4 2 2 2 3 3" xfId="16830" xr:uid="{00000000-0005-0000-0000-00001B980000}"/>
    <cellStyle name="Percent 7 2 4 2 2 2 4" xfId="11180" xr:uid="{00000000-0005-0000-0000-00001C980000}"/>
    <cellStyle name="Percent 7 2 4 2 2 2 4 2" xfId="14772" xr:uid="{00000000-0005-0000-0000-00001D980000}"/>
    <cellStyle name="Percent 7 2 4 2 2 2 4 3" xfId="16831" xr:uid="{00000000-0005-0000-0000-00001E980000}"/>
    <cellStyle name="Percent 7 2 4 2 2 2 5" xfId="12739" xr:uid="{00000000-0005-0000-0000-00001F980000}"/>
    <cellStyle name="Percent 7 2 4 2 2 2 5 2" xfId="41322" xr:uid="{00000000-0005-0000-0000-000020980000}"/>
    <cellStyle name="Percent 7 2 4 2 2 2 6" xfId="16827" xr:uid="{00000000-0005-0000-0000-000021980000}"/>
    <cellStyle name="Percent 7 2 4 2 2 3" xfId="9426" xr:uid="{00000000-0005-0000-0000-000022980000}"/>
    <cellStyle name="Percent 7 2 4 2 2 3 2" xfId="10480" xr:uid="{00000000-0005-0000-0000-000023980000}"/>
    <cellStyle name="Percent 7 2 4 2 2 3 2 2" xfId="14074" xr:uid="{00000000-0005-0000-0000-000024980000}"/>
    <cellStyle name="Percent 7 2 4 2 2 3 2 3" xfId="16833" xr:uid="{00000000-0005-0000-0000-000025980000}"/>
    <cellStyle name="Percent 7 2 4 2 2 3 3" xfId="13021" xr:uid="{00000000-0005-0000-0000-000026980000}"/>
    <cellStyle name="Percent 7 2 4 2 2 3 4" xfId="16832" xr:uid="{00000000-0005-0000-0000-000027980000}"/>
    <cellStyle name="Percent 7 2 4 2 2 4" xfId="9942" xr:uid="{00000000-0005-0000-0000-000028980000}"/>
    <cellStyle name="Percent 7 2 4 2 2 4 2" xfId="13536" xr:uid="{00000000-0005-0000-0000-000029980000}"/>
    <cellStyle name="Percent 7 2 4 2 2 4 3" xfId="16834" xr:uid="{00000000-0005-0000-0000-00002A980000}"/>
    <cellStyle name="Percent 7 2 4 2 2 5" xfId="11179" xr:uid="{00000000-0005-0000-0000-00002B980000}"/>
    <cellStyle name="Percent 7 2 4 2 2 5 2" xfId="14771" xr:uid="{00000000-0005-0000-0000-00002C980000}"/>
    <cellStyle name="Percent 7 2 4 2 2 5 3" xfId="16835" xr:uid="{00000000-0005-0000-0000-00002D980000}"/>
    <cellStyle name="Percent 7 2 4 2 2 6" xfId="12483" xr:uid="{00000000-0005-0000-0000-00002E980000}"/>
    <cellStyle name="Percent 7 2 4 2 2 6 2" xfId="41321" xr:uid="{00000000-0005-0000-0000-00002F980000}"/>
    <cellStyle name="Percent 7 2 4 2 2 7" xfId="16826" xr:uid="{00000000-0005-0000-0000-000030980000}"/>
    <cellStyle name="Percent 7 2 4 2 3" xfId="8986" xr:uid="{00000000-0005-0000-0000-000031980000}"/>
    <cellStyle name="Percent 7 2 4 2 3 2" xfId="9554" xr:uid="{00000000-0005-0000-0000-000032980000}"/>
    <cellStyle name="Percent 7 2 4 2 3 2 2" xfId="10608" xr:uid="{00000000-0005-0000-0000-000033980000}"/>
    <cellStyle name="Percent 7 2 4 2 3 2 2 2" xfId="14202" xr:uid="{00000000-0005-0000-0000-000034980000}"/>
    <cellStyle name="Percent 7 2 4 2 3 2 2 3" xfId="16838" xr:uid="{00000000-0005-0000-0000-000035980000}"/>
    <cellStyle name="Percent 7 2 4 2 3 2 3" xfId="13149" xr:uid="{00000000-0005-0000-0000-000036980000}"/>
    <cellStyle name="Percent 7 2 4 2 3 2 3 2" xfId="41324" xr:uid="{00000000-0005-0000-0000-000037980000}"/>
    <cellStyle name="Percent 7 2 4 2 3 2 4" xfId="16837" xr:uid="{00000000-0005-0000-0000-000038980000}"/>
    <cellStyle name="Percent 7 2 4 2 3 3" xfId="10070" xr:uid="{00000000-0005-0000-0000-000039980000}"/>
    <cellStyle name="Percent 7 2 4 2 3 3 2" xfId="13664" xr:uid="{00000000-0005-0000-0000-00003A980000}"/>
    <cellStyle name="Percent 7 2 4 2 3 3 3" xfId="16839" xr:uid="{00000000-0005-0000-0000-00003B980000}"/>
    <cellStyle name="Percent 7 2 4 2 3 4" xfId="11181" xr:uid="{00000000-0005-0000-0000-00003C980000}"/>
    <cellStyle name="Percent 7 2 4 2 3 4 2" xfId="14773" xr:uid="{00000000-0005-0000-0000-00003D980000}"/>
    <cellStyle name="Percent 7 2 4 2 3 4 3" xfId="16840" xr:uid="{00000000-0005-0000-0000-00003E980000}"/>
    <cellStyle name="Percent 7 2 4 2 3 5" xfId="12611" xr:uid="{00000000-0005-0000-0000-00003F980000}"/>
    <cellStyle name="Percent 7 2 4 2 3 5 2" xfId="41323" xr:uid="{00000000-0005-0000-0000-000040980000}"/>
    <cellStyle name="Percent 7 2 4 2 3 6" xfId="16836" xr:uid="{00000000-0005-0000-0000-000041980000}"/>
    <cellStyle name="Percent 7 2 4 2 4" xfId="9298" xr:uid="{00000000-0005-0000-0000-000042980000}"/>
    <cellStyle name="Percent 7 2 4 2 4 2" xfId="10352" xr:uid="{00000000-0005-0000-0000-000043980000}"/>
    <cellStyle name="Percent 7 2 4 2 4 2 2" xfId="13946" xr:uid="{00000000-0005-0000-0000-000044980000}"/>
    <cellStyle name="Percent 7 2 4 2 4 2 2 2" xfId="41326" xr:uid="{00000000-0005-0000-0000-000045980000}"/>
    <cellStyle name="Percent 7 2 4 2 4 2 3" xfId="16842" xr:uid="{00000000-0005-0000-0000-000046980000}"/>
    <cellStyle name="Percent 7 2 4 2 4 3" xfId="12893" xr:uid="{00000000-0005-0000-0000-000047980000}"/>
    <cellStyle name="Percent 7 2 4 2 4 3 2" xfId="41325" xr:uid="{00000000-0005-0000-0000-000048980000}"/>
    <cellStyle name="Percent 7 2 4 2 4 4" xfId="16841" xr:uid="{00000000-0005-0000-0000-000049980000}"/>
    <cellStyle name="Percent 7 2 4 2 5" xfId="9814" xr:uid="{00000000-0005-0000-0000-00004A980000}"/>
    <cellStyle name="Percent 7 2 4 2 5 2" xfId="13408" xr:uid="{00000000-0005-0000-0000-00004B980000}"/>
    <cellStyle name="Percent 7 2 4 2 5 2 2" xfId="41327" xr:uid="{00000000-0005-0000-0000-00004C980000}"/>
    <cellStyle name="Percent 7 2 4 2 5 3" xfId="16843" xr:uid="{00000000-0005-0000-0000-00004D980000}"/>
    <cellStyle name="Percent 7 2 4 2 6" xfId="11178" xr:uid="{00000000-0005-0000-0000-00004E980000}"/>
    <cellStyle name="Percent 7 2 4 2 6 2" xfId="14770" xr:uid="{00000000-0005-0000-0000-00004F980000}"/>
    <cellStyle name="Percent 7 2 4 2 6 2 2" xfId="41328" xr:uid="{00000000-0005-0000-0000-000050980000}"/>
    <cellStyle name="Percent 7 2 4 2 6 3" xfId="16844" xr:uid="{00000000-0005-0000-0000-000051980000}"/>
    <cellStyle name="Percent 7 2 4 2 7" xfId="12355" xr:uid="{00000000-0005-0000-0000-000052980000}"/>
    <cellStyle name="Percent 7 2 4 2 7 2" xfId="41320" xr:uid="{00000000-0005-0000-0000-000053980000}"/>
    <cellStyle name="Percent 7 2 4 2 8" xfId="16825" xr:uid="{00000000-0005-0000-0000-000054980000}"/>
    <cellStyle name="Percent 7 2 4 3" xfId="8762" xr:uid="{00000000-0005-0000-0000-000055980000}"/>
    <cellStyle name="Percent 7 2 4 3 2" xfId="8890" xr:uid="{00000000-0005-0000-0000-000056980000}"/>
    <cellStyle name="Percent 7 2 4 3 2 2" xfId="9146" xr:uid="{00000000-0005-0000-0000-000057980000}"/>
    <cellStyle name="Percent 7 2 4 3 2 2 2" xfId="9714" xr:uid="{00000000-0005-0000-0000-000058980000}"/>
    <cellStyle name="Percent 7 2 4 3 2 2 2 2" xfId="10768" xr:uid="{00000000-0005-0000-0000-000059980000}"/>
    <cellStyle name="Percent 7 2 4 3 2 2 2 2 2" xfId="14362" xr:uid="{00000000-0005-0000-0000-00005A980000}"/>
    <cellStyle name="Percent 7 2 4 3 2 2 2 2 3" xfId="16849" xr:uid="{00000000-0005-0000-0000-00005B980000}"/>
    <cellStyle name="Percent 7 2 4 3 2 2 2 3" xfId="13309" xr:uid="{00000000-0005-0000-0000-00005C980000}"/>
    <cellStyle name="Percent 7 2 4 3 2 2 2 4" xfId="16848" xr:uid="{00000000-0005-0000-0000-00005D980000}"/>
    <cellStyle name="Percent 7 2 4 3 2 2 3" xfId="10230" xr:uid="{00000000-0005-0000-0000-00005E980000}"/>
    <cellStyle name="Percent 7 2 4 3 2 2 3 2" xfId="13824" xr:uid="{00000000-0005-0000-0000-00005F980000}"/>
    <cellStyle name="Percent 7 2 4 3 2 2 3 3" xfId="16850" xr:uid="{00000000-0005-0000-0000-000060980000}"/>
    <cellStyle name="Percent 7 2 4 3 2 2 4" xfId="11184" xr:uid="{00000000-0005-0000-0000-000061980000}"/>
    <cellStyle name="Percent 7 2 4 3 2 2 4 2" xfId="14776" xr:uid="{00000000-0005-0000-0000-000062980000}"/>
    <cellStyle name="Percent 7 2 4 3 2 2 4 3" xfId="16851" xr:uid="{00000000-0005-0000-0000-000063980000}"/>
    <cellStyle name="Percent 7 2 4 3 2 2 5" xfId="12771" xr:uid="{00000000-0005-0000-0000-000064980000}"/>
    <cellStyle name="Percent 7 2 4 3 2 2 5 2" xfId="41331" xr:uid="{00000000-0005-0000-0000-000065980000}"/>
    <cellStyle name="Percent 7 2 4 3 2 2 6" xfId="16847" xr:uid="{00000000-0005-0000-0000-000066980000}"/>
    <cellStyle name="Percent 7 2 4 3 2 3" xfId="9458" xr:uid="{00000000-0005-0000-0000-000067980000}"/>
    <cellStyle name="Percent 7 2 4 3 2 3 2" xfId="10512" xr:uid="{00000000-0005-0000-0000-000068980000}"/>
    <cellStyle name="Percent 7 2 4 3 2 3 2 2" xfId="14106" xr:uid="{00000000-0005-0000-0000-000069980000}"/>
    <cellStyle name="Percent 7 2 4 3 2 3 2 3" xfId="16853" xr:uid="{00000000-0005-0000-0000-00006A980000}"/>
    <cellStyle name="Percent 7 2 4 3 2 3 3" xfId="13053" xr:uid="{00000000-0005-0000-0000-00006B980000}"/>
    <cellStyle name="Percent 7 2 4 3 2 3 4" xfId="16852" xr:uid="{00000000-0005-0000-0000-00006C980000}"/>
    <cellStyle name="Percent 7 2 4 3 2 4" xfId="9974" xr:uid="{00000000-0005-0000-0000-00006D980000}"/>
    <cellStyle name="Percent 7 2 4 3 2 4 2" xfId="13568" xr:uid="{00000000-0005-0000-0000-00006E980000}"/>
    <cellStyle name="Percent 7 2 4 3 2 4 3" xfId="16854" xr:uid="{00000000-0005-0000-0000-00006F980000}"/>
    <cellStyle name="Percent 7 2 4 3 2 5" xfId="11183" xr:uid="{00000000-0005-0000-0000-000070980000}"/>
    <cellStyle name="Percent 7 2 4 3 2 5 2" xfId="14775" xr:uid="{00000000-0005-0000-0000-000071980000}"/>
    <cellStyle name="Percent 7 2 4 3 2 5 3" xfId="16855" xr:uid="{00000000-0005-0000-0000-000072980000}"/>
    <cellStyle name="Percent 7 2 4 3 2 6" xfId="12515" xr:uid="{00000000-0005-0000-0000-000073980000}"/>
    <cellStyle name="Percent 7 2 4 3 2 6 2" xfId="41330" xr:uid="{00000000-0005-0000-0000-000074980000}"/>
    <cellStyle name="Percent 7 2 4 3 2 7" xfId="16846" xr:uid="{00000000-0005-0000-0000-000075980000}"/>
    <cellStyle name="Percent 7 2 4 3 3" xfId="9018" xr:uid="{00000000-0005-0000-0000-000076980000}"/>
    <cellStyle name="Percent 7 2 4 3 3 2" xfId="9586" xr:uid="{00000000-0005-0000-0000-000077980000}"/>
    <cellStyle name="Percent 7 2 4 3 3 2 2" xfId="10640" xr:uid="{00000000-0005-0000-0000-000078980000}"/>
    <cellStyle name="Percent 7 2 4 3 3 2 2 2" xfId="14234" xr:uid="{00000000-0005-0000-0000-000079980000}"/>
    <cellStyle name="Percent 7 2 4 3 3 2 2 3" xfId="16858" xr:uid="{00000000-0005-0000-0000-00007A980000}"/>
    <cellStyle name="Percent 7 2 4 3 3 2 3" xfId="13181" xr:uid="{00000000-0005-0000-0000-00007B980000}"/>
    <cellStyle name="Percent 7 2 4 3 3 2 3 2" xfId="41333" xr:uid="{00000000-0005-0000-0000-00007C980000}"/>
    <cellStyle name="Percent 7 2 4 3 3 2 4" xfId="16857" xr:uid="{00000000-0005-0000-0000-00007D980000}"/>
    <cellStyle name="Percent 7 2 4 3 3 3" xfId="10102" xr:uid="{00000000-0005-0000-0000-00007E980000}"/>
    <cellStyle name="Percent 7 2 4 3 3 3 2" xfId="13696" xr:uid="{00000000-0005-0000-0000-00007F980000}"/>
    <cellStyle name="Percent 7 2 4 3 3 3 3" xfId="16859" xr:uid="{00000000-0005-0000-0000-000080980000}"/>
    <cellStyle name="Percent 7 2 4 3 3 4" xfId="11185" xr:uid="{00000000-0005-0000-0000-000081980000}"/>
    <cellStyle name="Percent 7 2 4 3 3 4 2" xfId="14777" xr:uid="{00000000-0005-0000-0000-000082980000}"/>
    <cellStyle name="Percent 7 2 4 3 3 4 3" xfId="16860" xr:uid="{00000000-0005-0000-0000-000083980000}"/>
    <cellStyle name="Percent 7 2 4 3 3 5" xfId="12643" xr:uid="{00000000-0005-0000-0000-000084980000}"/>
    <cellStyle name="Percent 7 2 4 3 3 5 2" xfId="41332" xr:uid="{00000000-0005-0000-0000-000085980000}"/>
    <cellStyle name="Percent 7 2 4 3 3 6" xfId="16856" xr:uid="{00000000-0005-0000-0000-000086980000}"/>
    <cellStyle name="Percent 7 2 4 3 4" xfId="9330" xr:uid="{00000000-0005-0000-0000-000087980000}"/>
    <cellStyle name="Percent 7 2 4 3 4 2" xfId="10384" xr:uid="{00000000-0005-0000-0000-000088980000}"/>
    <cellStyle name="Percent 7 2 4 3 4 2 2" xfId="13978" xr:uid="{00000000-0005-0000-0000-000089980000}"/>
    <cellStyle name="Percent 7 2 4 3 4 2 2 2" xfId="41335" xr:uid="{00000000-0005-0000-0000-00008A980000}"/>
    <cellStyle name="Percent 7 2 4 3 4 2 3" xfId="16862" xr:uid="{00000000-0005-0000-0000-00008B980000}"/>
    <cellStyle name="Percent 7 2 4 3 4 3" xfId="12925" xr:uid="{00000000-0005-0000-0000-00008C980000}"/>
    <cellStyle name="Percent 7 2 4 3 4 3 2" xfId="41334" xr:uid="{00000000-0005-0000-0000-00008D980000}"/>
    <cellStyle name="Percent 7 2 4 3 4 4" xfId="16861" xr:uid="{00000000-0005-0000-0000-00008E980000}"/>
    <cellStyle name="Percent 7 2 4 3 5" xfId="9846" xr:uid="{00000000-0005-0000-0000-00008F980000}"/>
    <cellStyle name="Percent 7 2 4 3 5 2" xfId="13440" xr:uid="{00000000-0005-0000-0000-000090980000}"/>
    <cellStyle name="Percent 7 2 4 3 5 2 2" xfId="41336" xr:uid="{00000000-0005-0000-0000-000091980000}"/>
    <cellStyle name="Percent 7 2 4 3 5 3" xfId="16863" xr:uid="{00000000-0005-0000-0000-000092980000}"/>
    <cellStyle name="Percent 7 2 4 3 6" xfId="11182" xr:uid="{00000000-0005-0000-0000-000093980000}"/>
    <cellStyle name="Percent 7 2 4 3 6 2" xfId="14774" xr:uid="{00000000-0005-0000-0000-000094980000}"/>
    <cellStyle name="Percent 7 2 4 3 6 2 2" xfId="41337" xr:uid="{00000000-0005-0000-0000-000095980000}"/>
    <cellStyle name="Percent 7 2 4 3 6 3" xfId="16864" xr:uid="{00000000-0005-0000-0000-000096980000}"/>
    <cellStyle name="Percent 7 2 4 3 7" xfId="12387" xr:uid="{00000000-0005-0000-0000-000097980000}"/>
    <cellStyle name="Percent 7 2 4 3 7 2" xfId="41329" xr:uid="{00000000-0005-0000-0000-000098980000}"/>
    <cellStyle name="Percent 7 2 4 3 8" xfId="16845" xr:uid="{00000000-0005-0000-0000-000099980000}"/>
    <cellStyle name="Percent 7 2 4 4" xfId="8794" xr:uid="{00000000-0005-0000-0000-00009A980000}"/>
    <cellStyle name="Percent 7 2 4 4 2" xfId="8922" xr:uid="{00000000-0005-0000-0000-00009B980000}"/>
    <cellStyle name="Percent 7 2 4 4 2 2" xfId="9178" xr:uid="{00000000-0005-0000-0000-00009C980000}"/>
    <cellStyle name="Percent 7 2 4 4 2 2 2" xfId="9746" xr:uid="{00000000-0005-0000-0000-00009D980000}"/>
    <cellStyle name="Percent 7 2 4 4 2 2 2 2" xfId="10800" xr:uid="{00000000-0005-0000-0000-00009E980000}"/>
    <cellStyle name="Percent 7 2 4 4 2 2 2 2 2" xfId="14394" xr:uid="{00000000-0005-0000-0000-00009F980000}"/>
    <cellStyle name="Percent 7 2 4 4 2 2 2 2 3" xfId="16869" xr:uid="{00000000-0005-0000-0000-0000A0980000}"/>
    <cellStyle name="Percent 7 2 4 4 2 2 2 3" xfId="13341" xr:uid="{00000000-0005-0000-0000-0000A1980000}"/>
    <cellStyle name="Percent 7 2 4 4 2 2 2 4" xfId="16868" xr:uid="{00000000-0005-0000-0000-0000A2980000}"/>
    <cellStyle name="Percent 7 2 4 4 2 2 3" xfId="10262" xr:uid="{00000000-0005-0000-0000-0000A3980000}"/>
    <cellStyle name="Percent 7 2 4 4 2 2 3 2" xfId="13856" xr:uid="{00000000-0005-0000-0000-0000A4980000}"/>
    <cellStyle name="Percent 7 2 4 4 2 2 3 3" xfId="16870" xr:uid="{00000000-0005-0000-0000-0000A5980000}"/>
    <cellStyle name="Percent 7 2 4 4 2 2 4" xfId="11188" xr:uid="{00000000-0005-0000-0000-0000A6980000}"/>
    <cellStyle name="Percent 7 2 4 4 2 2 4 2" xfId="14780" xr:uid="{00000000-0005-0000-0000-0000A7980000}"/>
    <cellStyle name="Percent 7 2 4 4 2 2 4 3" xfId="16871" xr:uid="{00000000-0005-0000-0000-0000A8980000}"/>
    <cellStyle name="Percent 7 2 4 4 2 2 5" xfId="12803" xr:uid="{00000000-0005-0000-0000-0000A9980000}"/>
    <cellStyle name="Percent 7 2 4 4 2 2 5 2" xfId="41340" xr:uid="{00000000-0005-0000-0000-0000AA980000}"/>
    <cellStyle name="Percent 7 2 4 4 2 2 6" xfId="16867" xr:uid="{00000000-0005-0000-0000-0000AB980000}"/>
    <cellStyle name="Percent 7 2 4 4 2 3" xfId="9490" xr:uid="{00000000-0005-0000-0000-0000AC980000}"/>
    <cellStyle name="Percent 7 2 4 4 2 3 2" xfId="10544" xr:uid="{00000000-0005-0000-0000-0000AD980000}"/>
    <cellStyle name="Percent 7 2 4 4 2 3 2 2" xfId="14138" xr:uid="{00000000-0005-0000-0000-0000AE980000}"/>
    <cellStyle name="Percent 7 2 4 4 2 3 2 3" xfId="16873" xr:uid="{00000000-0005-0000-0000-0000AF980000}"/>
    <cellStyle name="Percent 7 2 4 4 2 3 3" xfId="13085" xr:uid="{00000000-0005-0000-0000-0000B0980000}"/>
    <cellStyle name="Percent 7 2 4 4 2 3 4" xfId="16872" xr:uid="{00000000-0005-0000-0000-0000B1980000}"/>
    <cellStyle name="Percent 7 2 4 4 2 4" xfId="10006" xr:uid="{00000000-0005-0000-0000-0000B2980000}"/>
    <cellStyle name="Percent 7 2 4 4 2 4 2" xfId="13600" xr:uid="{00000000-0005-0000-0000-0000B3980000}"/>
    <cellStyle name="Percent 7 2 4 4 2 4 3" xfId="16874" xr:uid="{00000000-0005-0000-0000-0000B4980000}"/>
    <cellStyle name="Percent 7 2 4 4 2 5" xfId="11187" xr:uid="{00000000-0005-0000-0000-0000B5980000}"/>
    <cellStyle name="Percent 7 2 4 4 2 5 2" xfId="14779" xr:uid="{00000000-0005-0000-0000-0000B6980000}"/>
    <cellStyle name="Percent 7 2 4 4 2 5 3" xfId="16875" xr:uid="{00000000-0005-0000-0000-0000B7980000}"/>
    <cellStyle name="Percent 7 2 4 4 2 6" xfId="12547" xr:uid="{00000000-0005-0000-0000-0000B8980000}"/>
    <cellStyle name="Percent 7 2 4 4 2 6 2" xfId="41339" xr:uid="{00000000-0005-0000-0000-0000B9980000}"/>
    <cellStyle name="Percent 7 2 4 4 2 7" xfId="16866" xr:uid="{00000000-0005-0000-0000-0000BA980000}"/>
    <cellStyle name="Percent 7 2 4 4 3" xfId="9050" xr:uid="{00000000-0005-0000-0000-0000BB980000}"/>
    <cellStyle name="Percent 7 2 4 4 3 2" xfId="9618" xr:uid="{00000000-0005-0000-0000-0000BC980000}"/>
    <cellStyle name="Percent 7 2 4 4 3 2 2" xfId="10672" xr:uid="{00000000-0005-0000-0000-0000BD980000}"/>
    <cellStyle name="Percent 7 2 4 4 3 2 2 2" xfId="14266" xr:uid="{00000000-0005-0000-0000-0000BE980000}"/>
    <cellStyle name="Percent 7 2 4 4 3 2 2 3" xfId="16878" xr:uid="{00000000-0005-0000-0000-0000BF980000}"/>
    <cellStyle name="Percent 7 2 4 4 3 2 3" xfId="13213" xr:uid="{00000000-0005-0000-0000-0000C0980000}"/>
    <cellStyle name="Percent 7 2 4 4 3 2 3 2" xfId="41342" xr:uid="{00000000-0005-0000-0000-0000C1980000}"/>
    <cellStyle name="Percent 7 2 4 4 3 2 4" xfId="16877" xr:uid="{00000000-0005-0000-0000-0000C2980000}"/>
    <cellStyle name="Percent 7 2 4 4 3 3" xfId="10134" xr:uid="{00000000-0005-0000-0000-0000C3980000}"/>
    <cellStyle name="Percent 7 2 4 4 3 3 2" xfId="13728" xr:uid="{00000000-0005-0000-0000-0000C4980000}"/>
    <cellStyle name="Percent 7 2 4 4 3 3 3" xfId="16879" xr:uid="{00000000-0005-0000-0000-0000C5980000}"/>
    <cellStyle name="Percent 7 2 4 4 3 4" xfId="11189" xr:uid="{00000000-0005-0000-0000-0000C6980000}"/>
    <cellStyle name="Percent 7 2 4 4 3 4 2" xfId="14781" xr:uid="{00000000-0005-0000-0000-0000C7980000}"/>
    <cellStyle name="Percent 7 2 4 4 3 4 3" xfId="16880" xr:uid="{00000000-0005-0000-0000-0000C8980000}"/>
    <cellStyle name="Percent 7 2 4 4 3 5" xfId="12675" xr:uid="{00000000-0005-0000-0000-0000C9980000}"/>
    <cellStyle name="Percent 7 2 4 4 3 5 2" xfId="41341" xr:uid="{00000000-0005-0000-0000-0000CA980000}"/>
    <cellStyle name="Percent 7 2 4 4 3 6" xfId="16876" xr:uid="{00000000-0005-0000-0000-0000CB980000}"/>
    <cellStyle name="Percent 7 2 4 4 4" xfId="9362" xr:uid="{00000000-0005-0000-0000-0000CC980000}"/>
    <cellStyle name="Percent 7 2 4 4 4 2" xfId="10416" xr:uid="{00000000-0005-0000-0000-0000CD980000}"/>
    <cellStyle name="Percent 7 2 4 4 4 2 2" xfId="14010" xr:uid="{00000000-0005-0000-0000-0000CE980000}"/>
    <cellStyle name="Percent 7 2 4 4 4 2 2 2" xfId="41344" xr:uid="{00000000-0005-0000-0000-0000CF980000}"/>
    <cellStyle name="Percent 7 2 4 4 4 2 3" xfId="16882" xr:uid="{00000000-0005-0000-0000-0000D0980000}"/>
    <cellStyle name="Percent 7 2 4 4 4 3" xfId="12957" xr:uid="{00000000-0005-0000-0000-0000D1980000}"/>
    <cellStyle name="Percent 7 2 4 4 4 3 2" xfId="41343" xr:uid="{00000000-0005-0000-0000-0000D2980000}"/>
    <cellStyle name="Percent 7 2 4 4 4 4" xfId="16881" xr:uid="{00000000-0005-0000-0000-0000D3980000}"/>
    <cellStyle name="Percent 7 2 4 4 5" xfId="9878" xr:uid="{00000000-0005-0000-0000-0000D4980000}"/>
    <cellStyle name="Percent 7 2 4 4 5 2" xfId="13472" xr:uid="{00000000-0005-0000-0000-0000D5980000}"/>
    <cellStyle name="Percent 7 2 4 4 5 2 2" xfId="41345" xr:uid="{00000000-0005-0000-0000-0000D6980000}"/>
    <cellStyle name="Percent 7 2 4 4 5 3" xfId="16883" xr:uid="{00000000-0005-0000-0000-0000D7980000}"/>
    <cellStyle name="Percent 7 2 4 4 6" xfId="11186" xr:uid="{00000000-0005-0000-0000-0000D8980000}"/>
    <cellStyle name="Percent 7 2 4 4 6 2" xfId="14778" xr:uid="{00000000-0005-0000-0000-0000D9980000}"/>
    <cellStyle name="Percent 7 2 4 4 6 2 2" xfId="41346" xr:uid="{00000000-0005-0000-0000-0000DA980000}"/>
    <cellStyle name="Percent 7 2 4 4 6 3" xfId="16884" xr:uid="{00000000-0005-0000-0000-0000DB980000}"/>
    <cellStyle name="Percent 7 2 4 4 7" xfId="12419" xr:uid="{00000000-0005-0000-0000-0000DC980000}"/>
    <cellStyle name="Percent 7 2 4 4 7 2" xfId="41338" xr:uid="{00000000-0005-0000-0000-0000DD980000}"/>
    <cellStyle name="Percent 7 2 4 4 8" xfId="16865" xr:uid="{00000000-0005-0000-0000-0000DE980000}"/>
    <cellStyle name="Percent 7 2 4 5" xfId="8831" xr:uid="{00000000-0005-0000-0000-0000DF980000}"/>
    <cellStyle name="Percent 7 2 4 5 2" xfId="9087" xr:uid="{00000000-0005-0000-0000-0000E0980000}"/>
    <cellStyle name="Percent 7 2 4 5 2 2" xfId="9655" xr:uid="{00000000-0005-0000-0000-0000E1980000}"/>
    <cellStyle name="Percent 7 2 4 5 2 2 2" xfId="10709" xr:uid="{00000000-0005-0000-0000-0000E2980000}"/>
    <cellStyle name="Percent 7 2 4 5 2 2 2 2" xfId="14303" xr:uid="{00000000-0005-0000-0000-0000E3980000}"/>
    <cellStyle name="Percent 7 2 4 5 2 2 2 3" xfId="16888" xr:uid="{00000000-0005-0000-0000-0000E4980000}"/>
    <cellStyle name="Percent 7 2 4 5 2 2 3" xfId="13250" xr:uid="{00000000-0005-0000-0000-0000E5980000}"/>
    <cellStyle name="Percent 7 2 4 5 2 2 3 2" xfId="41349" xr:uid="{00000000-0005-0000-0000-0000E6980000}"/>
    <cellStyle name="Percent 7 2 4 5 2 2 4" xfId="16887" xr:uid="{00000000-0005-0000-0000-0000E7980000}"/>
    <cellStyle name="Percent 7 2 4 5 2 3" xfId="10171" xr:uid="{00000000-0005-0000-0000-0000E8980000}"/>
    <cellStyle name="Percent 7 2 4 5 2 3 2" xfId="13765" xr:uid="{00000000-0005-0000-0000-0000E9980000}"/>
    <cellStyle name="Percent 7 2 4 5 2 3 3" xfId="16889" xr:uid="{00000000-0005-0000-0000-0000EA980000}"/>
    <cellStyle name="Percent 7 2 4 5 2 4" xfId="11191" xr:uid="{00000000-0005-0000-0000-0000EB980000}"/>
    <cellStyle name="Percent 7 2 4 5 2 4 2" xfId="14783" xr:uid="{00000000-0005-0000-0000-0000EC980000}"/>
    <cellStyle name="Percent 7 2 4 5 2 4 3" xfId="16890" xr:uid="{00000000-0005-0000-0000-0000ED980000}"/>
    <cellStyle name="Percent 7 2 4 5 2 5" xfId="12712" xr:uid="{00000000-0005-0000-0000-0000EE980000}"/>
    <cellStyle name="Percent 7 2 4 5 2 5 2" xfId="41348" xr:uid="{00000000-0005-0000-0000-0000EF980000}"/>
    <cellStyle name="Percent 7 2 4 5 2 6" xfId="16886" xr:uid="{00000000-0005-0000-0000-0000F0980000}"/>
    <cellStyle name="Percent 7 2 4 5 3" xfId="9399" xr:uid="{00000000-0005-0000-0000-0000F1980000}"/>
    <cellStyle name="Percent 7 2 4 5 3 2" xfId="10453" xr:uid="{00000000-0005-0000-0000-0000F2980000}"/>
    <cellStyle name="Percent 7 2 4 5 3 2 2" xfId="14047" xr:uid="{00000000-0005-0000-0000-0000F3980000}"/>
    <cellStyle name="Percent 7 2 4 5 3 2 2 2" xfId="41351" xr:uid="{00000000-0005-0000-0000-0000F4980000}"/>
    <cellStyle name="Percent 7 2 4 5 3 2 3" xfId="16892" xr:uid="{00000000-0005-0000-0000-0000F5980000}"/>
    <cellStyle name="Percent 7 2 4 5 3 3" xfId="12994" xr:uid="{00000000-0005-0000-0000-0000F6980000}"/>
    <cellStyle name="Percent 7 2 4 5 3 3 2" xfId="41350" xr:uid="{00000000-0005-0000-0000-0000F7980000}"/>
    <cellStyle name="Percent 7 2 4 5 3 4" xfId="16891" xr:uid="{00000000-0005-0000-0000-0000F8980000}"/>
    <cellStyle name="Percent 7 2 4 5 4" xfId="9915" xr:uid="{00000000-0005-0000-0000-0000F9980000}"/>
    <cellStyle name="Percent 7 2 4 5 4 2" xfId="13509" xr:uid="{00000000-0005-0000-0000-0000FA980000}"/>
    <cellStyle name="Percent 7 2 4 5 4 2 2" xfId="41352" xr:uid="{00000000-0005-0000-0000-0000FB980000}"/>
    <cellStyle name="Percent 7 2 4 5 4 3" xfId="16893" xr:uid="{00000000-0005-0000-0000-0000FC980000}"/>
    <cellStyle name="Percent 7 2 4 5 5" xfId="11190" xr:uid="{00000000-0005-0000-0000-0000FD980000}"/>
    <cellStyle name="Percent 7 2 4 5 5 2" xfId="14782" xr:uid="{00000000-0005-0000-0000-0000FE980000}"/>
    <cellStyle name="Percent 7 2 4 5 5 2 2" xfId="41353" xr:uid="{00000000-0005-0000-0000-0000FF980000}"/>
    <cellStyle name="Percent 7 2 4 5 5 3" xfId="16894" xr:uid="{00000000-0005-0000-0000-000000990000}"/>
    <cellStyle name="Percent 7 2 4 5 6" xfId="12456" xr:uid="{00000000-0005-0000-0000-000001990000}"/>
    <cellStyle name="Percent 7 2 4 5 6 2" xfId="41347" xr:uid="{00000000-0005-0000-0000-000002990000}"/>
    <cellStyle name="Percent 7 2 4 5 7" xfId="16885" xr:uid="{00000000-0005-0000-0000-000003990000}"/>
    <cellStyle name="Percent 7 2 4 6" xfId="8959" xr:uid="{00000000-0005-0000-0000-000004990000}"/>
    <cellStyle name="Percent 7 2 4 6 2" xfId="9527" xr:uid="{00000000-0005-0000-0000-000005990000}"/>
    <cellStyle name="Percent 7 2 4 6 2 2" xfId="10581" xr:uid="{00000000-0005-0000-0000-000006990000}"/>
    <cellStyle name="Percent 7 2 4 6 2 2 2" xfId="14175" xr:uid="{00000000-0005-0000-0000-000007990000}"/>
    <cellStyle name="Percent 7 2 4 6 2 2 3" xfId="16897" xr:uid="{00000000-0005-0000-0000-000008990000}"/>
    <cellStyle name="Percent 7 2 4 6 2 3" xfId="13122" xr:uid="{00000000-0005-0000-0000-000009990000}"/>
    <cellStyle name="Percent 7 2 4 6 2 3 2" xfId="41355" xr:uid="{00000000-0005-0000-0000-00000A990000}"/>
    <cellStyle name="Percent 7 2 4 6 2 4" xfId="16896" xr:uid="{00000000-0005-0000-0000-00000B990000}"/>
    <cellStyle name="Percent 7 2 4 6 3" xfId="10043" xr:uid="{00000000-0005-0000-0000-00000C990000}"/>
    <cellStyle name="Percent 7 2 4 6 3 2" xfId="13637" xr:uid="{00000000-0005-0000-0000-00000D990000}"/>
    <cellStyle name="Percent 7 2 4 6 3 3" xfId="16898" xr:uid="{00000000-0005-0000-0000-00000E990000}"/>
    <cellStyle name="Percent 7 2 4 6 4" xfId="11192" xr:uid="{00000000-0005-0000-0000-00000F990000}"/>
    <cellStyle name="Percent 7 2 4 6 4 2" xfId="14784" xr:uid="{00000000-0005-0000-0000-000010990000}"/>
    <cellStyle name="Percent 7 2 4 6 4 3" xfId="16899" xr:uid="{00000000-0005-0000-0000-000011990000}"/>
    <cellStyle name="Percent 7 2 4 6 5" xfId="12584" xr:uid="{00000000-0005-0000-0000-000012990000}"/>
    <cellStyle name="Percent 7 2 4 6 5 2" xfId="41354" xr:uid="{00000000-0005-0000-0000-000013990000}"/>
    <cellStyle name="Percent 7 2 4 6 6" xfId="16895" xr:uid="{00000000-0005-0000-0000-000014990000}"/>
    <cellStyle name="Percent 7 2 4 7" xfId="9271" xr:uid="{00000000-0005-0000-0000-000015990000}"/>
    <cellStyle name="Percent 7 2 4 7 2" xfId="10325" xr:uid="{00000000-0005-0000-0000-000016990000}"/>
    <cellStyle name="Percent 7 2 4 7 2 2" xfId="13919" xr:uid="{00000000-0005-0000-0000-000017990000}"/>
    <cellStyle name="Percent 7 2 4 7 2 2 2" xfId="41357" xr:uid="{00000000-0005-0000-0000-000018990000}"/>
    <cellStyle name="Percent 7 2 4 7 2 3" xfId="16901" xr:uid="{00000000-0005-0000-0000-000019990000}"/>
    <cellStyle name="Percent 7 2 4 7 3" xfId="12866" xr:uid="{00000000-0005-0000-0000-00001A990000}"/>
    <cellStyle name="Percent 7 2 4 7 3 2" xfId="41356" xr:uid="{00000000-0005-0000-0000-00001B990000}"/>
    <cellStyle name="Percent 7 2 4 7 4" xfId="16900" xr:uid="{00000000-0005-0000-0000-00001C990000}"/>
    <cellStyle name="Percent 7 2 4 8" xfId="9787" xr:uid="{00000000-0005-0000-0000-00001D990000}"/>
    <cellStyle name="Percent 7 2 4 8 2" xfId="13381" xr:uid="{00000000-0005-0000-0000-00001E990000}"/>
    <cellStyle name="Percent 7 2 4 8 2 2" xfId="41359" xr:uid="{00000000-0005-0000-0000-00001F990000}"/>
    <cellStyle name="Percent 7 2 4 8 3" xfId="41358" xr:uid="{00000000-0005-0000-0000-000020990000}"/>
    <cellStyle name="Percent 7 2 4 8 4" xfId="16902" xr:uid="{00000000-0005-0000-0000-000021990000}"/>
    <cellStyle name="Percent 7 2 4 9" xfId="11177" xr:uid="{00000000-0005-0000-0000-000022990000}"/>
    <cellStyle name="Percent 7 2 4 9 2" xfId="14769" xr:uid="{00000000-0005-0000-0000-000023990000}"/>
    <cellStyle name="Percent 7 2 4 9 2 2" xfId="41360" xr:uid="{00000000-0005-0000-0000-000024990000}"/>
    <cellStyle name="Percent 7 2 4 9 3" xfId="16903" xr:uid="{00000000-0005-0000-0000-000025990000}"/>
    <cellStyle name="Percent 7 2 5" xfId="8714" xr:uid="{00000000-0005-0000-0000-000026990000}"/>
    <cellStyle name="Percent 7 2 5 2" xfId="8842" xr:uid="{00000000-0005-0000-0000-000027990000}"/>
    <cellStyle name="Percent 7 2 5 2 2" xfId="9098" xr:uid="{00000000-0005-0000-0000-000028990000}"/>
    <cellStyle name="Percent 7 2 5 2 2 2" xfId="9666" xr:uid="{00000000-0005-0000-0000-000029990000}"/>
    <cellStyle name="Percent 7 2 5 2 2 2 2" xfId="10720" xr:uid="{00000000-0005-0000-0000-00002A990000}"/>
    <cellStyle name="Percent 7 2 5 2 2 2 2 2" xfId="14314" xr:uid="{00000000-0005-0000-0000-00002B990000}"/>
    <cellStyle name="Percent 7 2 5 2 2 2 2 3" xfId="16908" xr:uid="{00000000-0005-0000-0000-00002C990000}"/>
    <cellStyle name="Percent 7 2 5 2 2 2 3" xfId="13261" xr:uid="{00000000-0005-0000-0000-00002D990000}"/>
    <cellStyle name="Percent 7 2 5 2 2 2 4" xfId="16907" xr:uid="{00000000-0005-0000-0000-00002E990000}"/>
    <cellStyle name="Percent 7 2 5 2 2 3" xfId="10182" xr:uid="{00000000-0005-0000-0000-00002F990000}"/>
    <cellStyle name="Percent 7 2 5 2 2 3 2" xfId="13776" xr:uid="{00000000-0005-0000-0000-000030990000}"/>
    <cellStyle name="Percent 7 2 5 2 2 3 3" xfId="16909" xr:uid="{00000000-0005-0000-0000-000031990000}"/>
    <cellStyle name="Percent 7 2 5 2 2 4" xfId="11195" xr:uid="{00000000-0005-0000-0000-000032990000}"/>
    <cellStyle name="Percent 7 2 5 2 2 4 2" xfId="14787" xr:uid="{00000000-0005-0000-0000-000033990000}"/>
    <cellStyle name="Percent 7 2 5 2 2 4 3" xfId="16910" xr:uid="{00000000-0005-0000-0000-000034990000}"/>
    <cellStyle name="Percent 7 2 5 2 2 5" xfId="12723" xr:uid="{00000000-0005-0000-0000-000035990000}"/>
    <cellStyle name="Percent 7 2 5 2 2 5 2" xfId="41363" xr:uid="{00000000-0005-0000-0000-000036990000}"/>
    <cellStyle name="Percent 7 2 5 2 2 6" xfId="16906" xr:uid="{00000000-0005-0000-0000-000037990000}"/>
    <cellStyle name="Percent 7 2 5 2 3" xfId="9410" xr:uid="{00000000-0005-0000-0000-000038990000}"/>
    <cellStyle name="Percent 7 2 5 2 3 2" xfId="10464" xr:uid="{00000000-0005-0000-0000-000039990000}"/>
    <cellStyle name="Percent 7 2 5 2 3 2 2" xfId="14058" xr:uid="{00000000-0005-0000-0000-00003A990000}"/>
    <cellStyle name="Percent 7 2 5 2 3 2 3" xfId="16912" xr:uid="{00000000-0005-0000-0000-00003B990000}"/>
    <cellStyle name="Percent 7 2 5 2 3 3" xfId="13005" xr:uid="{00000000-0005-0000-0000-00003C990000}"/>
    <cellStyle name="Percent 7 2 5 2 3 4" xfId="16911" xr:uid="{00000000-0005-0000-0000-00003D990000}"/>
    <cellStyle name="Percent 7 2 5 2 4" xfId="9926" xr:uid="{00000000-0005-0000-0000-00003E990000}"/>
    <cellStyle name="Percent 7 2 5 2 4 2" xfId="13520" xr:uid="{00000000-0005-0000-0000-00003F990000}"/>
    <cellStyle name="Percent 7 2 5 2 4 3" xfId="16913" xr:uid="{00000000-0005-0000-0000-000040990000}"/>
    <cellStyle name="Percent 7 2 5 2 5" xfId="11194" xr:uid="{00000000-0005-0000-0000-000041990000}"/>
    <cellStyle name="Percent 7 2 5 2 5 2" xfId="14786" xr:uid="{00000000-0005-0000-0000-000042990000}"/>
    <cellStyle name="Percent 7 2 5 2 5 3" xfId="16914" xr:uid="{00000000-0005-0000-0000-000043990000}"/>
    <cellStyle name="Percent 7 2 5 2 6" xfId="12467" xr:uid="{00000000-0005-0000-0000-000044990000}"/>
    <cellStyle name="Percent 7 2 5 2 6 2" xfId="41362" xr:uid="{00000000-0005-0000-0000-000045990000}"/>
    <cellStyle name="Percent 7 2 5 2 7" xfId="16905" xr:uid="{00000000-0005-0000-0000-000046990000}"/>
    <cellStyle name="Percent 7 2 5 3" xfId="8970" xr:uid="{00000000-0005-0000-0000-000047990000}"/>
    <cellStyle name="Percent 7 2 5 3 2" xfId="9538" xr:uid="{00000000-0005-0000-0000-000048990000}"/>
    <cellStyle name="Percent 7 2 5 3 2 2" xfId="10592" xr:uid="{00000000-0005-0000-0000-000049990000}"/>
    <cellStyle name="Percent 7 2 5 3 2 2 2" xfId="14186" xr:uid="{00000000-0005-0000-0000-00004A990000}"/>
    <cellStyle name="Percent 7 2 5 3 2 2 3" xfId="16917" xr:uid="{00000000-0005-0000-0000-00004B990000}"/>
    <cellStyle name="Percent 7 2 5 3 2 3" xfId="13133" xr:uid="{00000000-0005-0000-0000-00004C990000}"/>
    <cellStyle name="Percent 7 2 5 3 2 3 2" xfId="41365" xr:uid="{00000000-0005-0000-0000-00004D990000}"/>
    <cellStyle name="Percent 7 2 5 3 2 4" xfId="16916" xr:uid="{00000000-0005-0000-0000-00004E990000}"/>
    <cellStyle name="Percent 7 2 5 3 3" xfId="10054" xr:uid="{00000000-0005-0000-0000-00004F990000}"/>
    <cellStyle name="Percent 7 2 5 3 3 2" xfId="13648" xr:uid="{00000000-0005-0000-0000-000050990000}"/>
    <cellStyle name="Percent 7 2 5 3 3 3" xfId="16918" xr:uid="{00000000-0005-0000-0000-000051990000}"/>
    <cellStyle name="Percent 7 2 5 3 4" xfId="11196" xr:uid="{00000000-0005-0000-0000-000052990000}"/>
    <cellStyle name="Percent 7 2 5 3 4 2" xfId="14788" xr:uid="{00000000-0005-0000-0000-000053990000}"/>
    <cellStyle name="Percent 7 2 5 3 4 3" xfId="16919" xr:uid="{00000000-0005-0000-0000-000054990000}"/>
    <cellStyle name="Percent 7 2 5 3 5" xfId="12595" xr:uid="{00000000-0005-0000-0000-000055990000}"/>
    <cellStyle name="Percent 7 2 5 3 5 2" xfId="41364" xr:uid="{00000000-0005-0000-0000-000056990000}"/>
    <cellStyle name="Percent 7 2 5 3 6" xfId="16915" xr:uid="{00000000-0005-0000-0000-000057990000}"/>
    <cellStyle name="Percent 7 2 5 4" xfId="9282" xr:uid="{00000000-0005-0000-0000-000058990000}"/>
    <cellStyle name="Percent 7 2 5 4 2" xfId="10336" xr:uid="{00000000-0005-0000-0000-000059990000}"/>
    <cellStyle name="Percent 7 2 5 4 2 2" xfId="13930" xr:uid="{00000000-0005-0000-0000-00005A990000}"/>
    <cellStyle name="Percent 7 2 5 4 2 2 2" xfId="41367" xr:uid="{00000000-0005-0000-0000-00005B990000}"/>
    <cellStyle name="Percent 7 2 5 4 2 3" xfId="16921" xr:uid="{00000000-0005-0000-0000-00005C990000}"/>
    <cellStyle name="Percent 7 2 5 4 3" xfId="12877" xr:uid="{00000000-0005-0000-0000-00005D990000}"/>
    <cellStyle name="Percent 7 2 5 4 3 2" xfId="41366" xr:uid="{00000000-0005-0000-0000-00005E990000}"/>
    <cellStyle name="Percent 7 2 5 4 4" xfId="16920" xr:uid="{00000000-0005-0000-0000-00005F990000}"/>
    <cellStyle name="Percent 7 2 5 5" xfId="9798" xr:uid="{00000000-0005-0000-0000-000060990000}"/>
    <cellStyle name="Percent 7 2 5 5 2" xfId="13392" xr:uid="{00000000-0005-0000-0000-000061990000}"/>
    <cellStyle name="Percent 7 2 5 5 2 2" xfId="41368" xr:uid="{00000000-0005-0000-0000-000062990000}"/>
    <cellStyle name="Percent 7 2 5 5 3" xfId="16922" xr:uid="{00000000-0005-0000-0000-000063990000}"/>
    <cellStyle name="Percent 7 2 5 6" xfId="11193" xr:uid="{00000000-0005-0000-0000-000064990000}"/>
    <cellStyle name="Percent 7 2 5 6 2" xfId="14785" xr:uid="{00000000-0005-0000-0000-000065990000}"/>
    <cellStyle name="Percent 7 2 5 6 2 2" xfId="41369" xr:uid="{00000000-0005-0000-0000-000066990000}"/>
    <cellStyle name="Percent 7 2 5 6 3" xfId="16923" xr:uid="{00000000-0005-0000-0000-000067990000}"/>
    <cellStyle name="Percent 7 2 5 7" xfId="12339" xr:uid="{00000000-0005-0000-0000-000068990000}"/>
    <cellStyle name="Percent 7 2 5 7 2" xfId="41361" xr:uid="{00000000-0005-0000-0000-000069990000}"/>
    <cellStyle name="Percent 7 2 5 8" xfId="16904" xr:uid="{00000000-0005-0000-0000-00006A990000}"/>
    <cellStyle name="Percent 7 2 6" xfId="8746" xr:uid="{00000000-0005-0000-0000-00006B990000}"/>
    <cellStyle name="Percent 7 2 6 2" xfId="8874" xr:uid="{00000000-0005-0000-0000-00006C990000}"/>
    <cellStyle name="Percent 7 2 6 2 2" xfId="9130" xr:uid="{00000000-0005-0000-0000-00006D990000}"/>
    <cellStyle name="Percent 7 2 6 2 2 2" xfId="9698" xr:uid="{00000000-0005-0000-0000-00006E990000}"/>
    <cellStyle name="Percent 7 2 6 2 2 2 2" xfId="10752" xr:uid="{00000000-0005-0000-0000-00006F990000}"/>
    <cellStyle name="Percent 7 2 6 2 2 2 2 2" xfId="14346" xr:uid="{00000000-0005-0000-0000-000070990000}"/>
    <cellStyle name="Percent 7 2 6 2 2 2 2 3" xfId="16928" xr:uid="{00000000-0005-0000-0000-000071990000}"/>
    <cellStyle name="Percent 7 2 6 2 2 2 3" xfId="13293" xr:uid="{00000000-0005-0000-0000-000072990000}"/>
    <cellStyle name="Percent 7 2 6 2 2 2 4" xfId="16927" xr:uid="{00000000-0005-0000-0000-000073990000}"/>
    <cellStyle name="Percent 7 2 6 2 2 3" xfId="10214" xr:uid="{00000000-0005-0000-0000-000074990000}"/>
    <cellStyle name="Percent 7 2 6 2 2 3 2" xfId="13808" xr:uid="{00000000-0005-0000-0000-000075990000}"/>
    <cellStyle name="Percent 7 2 6 2 2 3 3" xfId="16929" xr:uid="{00000000-0005-0000-0000-000076990000}"/>
    <cellStyle name="Percent 7 2 6 2 2 4" xfId="11199" xr:uid="{00000000-0005-0000-0000-000077990000}"/>
    <cellStyle name="Percent 7 2 6 2 2 4 2" xfId="14791" xr:uid="{00000000-0005-0000-0000-000078990000}"/>
    <cellStyle name="Percent 7 2 6 2 2 4 3" xfId="16930" xr:uid="{00000000-0005-0000-0000-000079990000}"/>
    <cellStyle name="Percent 7 2 6 2 2 5" xfId="12755" xr:uid="{00000000-0005-0000-0000-00007A990000}"/>
    <cellStyle name="Percent 7 2 6 2 2 5 2" xfId="41372" xr:uid="{00000000-0005-0000-0000-00007B990000}"/>
    <cellStyle name="Percent 7 2 6 2 2 6" xfId="16926" xr:uid="{00000000-0005-0000-0000-00007C990000}"/>
    <cellStyle name="Percent 7 2 6 2 3" xfId="9442" xr:uid="{00000000-0005-0000-0000-00007D990000}"/>
    <cellStyle name="Percent 7 2 6 2 3 2" xfId="10496" xr:uid="{00000000-0005-0000-0000-00007E990000}"/>
    <cellStyle name="Percent 7 2 6 2 3 2 2" xfId="14090" xr:uid="{00000000-0005-0000-0000-00007F990000}"/>
    <cellStyle name="Percent 7 2 6 2 3 2 3" xfId="16932" xr:uid="{00000000-0005-0000-0000-000080990000}"/>
    <cellStyle name="Percent 7 2 6 2 3 3" xfId="13037" xr:uid="{00000000-0005-0000-0000-000081990000}"/>
    <cellStyle name="Percent 7 2 6 2 3 4" xfId="16931" xr:uid="{00000000-0005-0000-0000-000082990000}"/>
    <cellStyle name="Percent 7 2 6 2 4" xfId="9958" xr:uid="{00000000-0005-0000-0000-000083990000}"/>
    <cellStyle name="Percent 7 2 6 2 4 2" xfId="13552" xr:uid="{00000000-0005-0000-0000-000084990000}"/>
    <cellStyle name="Percent 7 2 6 2 4 3" xfId="16933" xr:uid="{00000000-0005-0000-0000-000085990000}"/>
    <cellStyle name="Percent 7 2 6 2 5" xfId="11198" xr:uid="{00000000-0005-0000-0000-000086990000}"/>
    <cellStyle name="Percent 7 2 6 2 5 2" xfId="14790" xr:uid="{00000000-0005-0000-0000-000087990000}"/>
    <cellStyle name="Percent 7 2 6 2 5 3" xfId="16934" xr:uid="{00000000-0005-0000-0000-000088990000}"/>
    <cellStyle name="Percent 7 2 6 2 6" xfId="12499" xr:uid="{00000000-0005-0000-0000-000089990000}"/>
    <cellStyle name="Percent 7 2 6 2 6 2" xfId="41371" xr:uid="{00000000-0005-0000-0000-00008A990000}"/>
    <cellStyle name="Percent 7 2 6 2 7" xfId="16925" xr:uid="{00000000-0005-0000-0000-00008B990000}"/>
    <cellStyle name="Percent 7 2 6 3" xfId="9002" xr:uid="{00000000-0005-0000-0000-00008C990000}"/>
    <cellStyle name="Percent 7 2 6 3 2" xfId="9570" xr:uid="{00000000-0005-0000-0000-00008D990000}"/>
    <cellStyle name="Percent 7 2 6 3 2 2" xfId="10624" xr:uid="{00000000-0005-0000-0000-00008E990000}"/>
    <cellStyle name="Percent 7 2 6 3 2 2 2" xfId="14218" xr:uid="{00000000-0005-0000-0000-00008F990000}"/>
    <cellStyle name="Percent 7 2 6 3 2 2 3" xfId="16937" xr:uid="{00000000-0005-0000-0000-000090990000}"/>
    <cellStyle name="Percent 7 2 6 3 2 3" xfId="13165" xr:uid="{00000000-0005-0000-0000-000091990000}"/>
    <cellStyle name="Percent 7 2 6 3 2 3 2" xfId="41374" xr:uid="{00000000-0005-0000-0000-000092990000}"/>
    <cellStyle name="Percent 7 2 6 3 2 4" xfId="16936" xr:uid="{00000000-0005-0000-0000-000093990000}"/>
    <cellStyle name="Percent 7 2 6 3 3" xfId="10086" xr:uid="{00000000-0005-0000-0000-000094990000}"/>
    <cellStyle name="Percent 7 2 6 3 3 2" xfId="13680" xr:uid="{00000000-0005-0000-0000-000095990000}"/>
    <cellStyle name="Percent 7 2 6 3 3 3" xfId="16938" xr:uid="{00000000-0005-0000-0000-000096990000}"/>
    <cellStyle name="Percent 7 2 6 3 4" xfId="11200" xr:uid="{00000000-0005-0000-0000-000097990000}"/>
    <cellStyle name="Percent 7 2 6 3 4 2" xfId="14792" xr:uid="{00000000-0005-0000-0000-000098990000}"/>
    <cellStyle name="Percent 7 2 6 3 4 3" xfId="16939" xr:uid="{00000000-0005-0000-0000-000099990000}"/>
    <cellStyle name="Percent 7 2 6 3 5" xfId="12627" xr:uid="{00000000-0005-0000-0000-00009A990000}"/>
    <cellStyle name="Percent 7 2 6 3 5 2" xfId="41373" xr:uid="{00000000-0005-0000-0000-00009B990000}"/>
    <cellStyle name="Percent 7 2 6 3 6" xfId="16935" xr:uid="{00000000-0005-0000-0000-00009C990000}"/>
    <cellStyle name="Percent 7 2 6 4" xfId="9314" xr:uid="{00000000-0005-0000-0000-00009D990000}"/>
    <cellStyle name="Percent 7 2 6 4 2" xfId="10368" xr:uid="{00000000-0005-0000-0000-00009E990000}"/>
    <cellStyle name="Percent 7 2 6 4 2 2" xfId="13962" xr:uid="{00000000-0005-0000-0000-00009F990000}"/>
    <cellStyle name="Percent 7 2 6 4 2 2 2" xfId="41376" xr:uid="{00000000-0005-0000-0000-0000A0990000}"/>
    <cellStyle name="Percent 7 2 6 4 2 3" xfId="16941" xr:uid="{00000000-0005-0000-0000-0000A1990000}"/>
    <cellStyle name="Percent 7 2 6 4 3" xfId="12909" xr:uid="{00000000-0005-0000-0000-0000A2990000}"/>
    <cellStyle name="Percent 7 2 6 4 3 2" xfId="41375" xr:uid="{00000000-0005-0000-0000-0000A3990000}"/>
    <cellStyle name="Percent 7 2 6 4 4" xfId="16940" xr:uid="{00000000-0005-0000-0000-0000A4990000}"/>
    <cellStyle name="Percent 7 2 6 5" xfId="9830" xr:uid="{00000000-0005-0000-0000-0000A5990000}"/>
    <cellStyle name="Percent 7 2 6 5 2" xfId="13424" xr:uid="{00000000-0005-0000-0000-0000A6990000}"/>
    <cellStyle name="Percent 7 2 6 5 2 2" xfId="41377" xr:uid="{00000000-0005-0000-0000-0000A7990000}"/>
    <cellStyle name="Percent 7 2 6 5 3" xfId="16942" xr:uid="{00000000-0005-0000-0000-0000A8990000}"/>
    <cellStyle name="Percent 7 2 6 6" xfId="11197" xr:uid="{00000000-0005-0000-0000-0000A9990000}"/>
    <cellStyle name="Percent 7 2 6 6 2" xfId="14789" xr:uid="{00000000-0005-0000-0000-0000AA990000}"/>
    <cellStyle name="Percent 7 2 6 6 2 2" xfId="41378" xr:uid="{00000000-0005-0000-0000-0000AB990000}"/>
    <cellStyle name="Percent 7 2 6 6 3" xfId="16943" xr:uid="{00000000-0005-0000-0000-0000AC990000}"/>
    <cellStyle name="Percent 7 2 6 7" xfId="12371" xr:uid="{00000000-0005-0000-0000-0000AD990000}"/>
    <cellStyle name="Percent 7 2 6 7 2" xfId="41370" xr:uid="{00000000-0005-0000-0000-0000AE990000}"/>
    <cellStyle name="Percent 7 2 6 8" xfId="16924" xr:uid="{00000000-0005-0000-0000-0000AF990000}"/>
    <cellStyle name="Percent 7 2 7" xfId="8778" xr:uid="{00000000-0005-0000-0000-0000B0990000}"/>
    <cellStyle name="Percent 7 2 7 2" xfId="8906" xr:uid="{00000000-0005-0000-0000-0000B1990000}"/>
    <cellStyle name="Percent 7 2 7 2 2" xfId="9162" xr:uid="{00000000-0005-0000-0000-0000B2990000}"/>
    <cellStyle name="Percent 7 2 7 2 2 2" xfId="9730" xr:uid="{00000000-0005-0000-0000-0000B3990000}"/>
    <cellStyle name="Percent 7 2 7 2 2 2 2" xfId="10784" xr:uid="{00000000-0005-0000-0000-0000B4990000}"/>
    <cellStyle name="Percent 7 2 7 2 2 2 2 2" xfId="14378" xr:uid="{00000000-0005-0000-0000-0000B5990000}"/>
    <cellStyle name="Percent 7 2 7 2 2 2 2 3" xfId="16948" xr:uid="{00000000-0005-0000-0000-0000B6990000}"/>
    <cellStyle name="Percent 7 2 7 2 2 2 3" xfId="13325" xr:uid="{00000000-0005-0000-0000-0000B7990000}"/>
    <cellStyle name="Percent 7 2 7 2 2 2 4" xfId="16947" xr:uid="{00000000-0005-0000-0000-0000B8990000}"/>
    <cellStyle name="Percent 7 2 7 2 2 3" xfId="10246" xr:uid="{00000000-0005-0000-0000-0000B9990000}"/>
    <cellStyle name="Percent 7 2 7 2 2 3 2" xfId="13840" xr:uid="{00000000-0005-0000-0000-0000BA990000}"/>
    <cellStyle name="Percent 7 2 7 2 2 3 3" xfId="16949" xr:uid="{00000000-0005-0000-0000-0000BB990000}"/>
    <cellStyle name="Percent 7 2 7 2 2 4" xfId="11203" xr:uid="{00000000-0005-0000-0000-0000BC990000}"/>
    <cellStyle name="Percent 7 2 7 2 2 4 2" xfId="14795" xr:uid="{00000000-0005-0000-0000-0000BD990000}"/>
    <cellStyle name="Percent 7 2 7 2 2 4 3" xfId="16950" xr:uid="{00000000-0005-0000-0000-0000BE990000}"/>
    <cellStyle name="Percent 7 2 7 2 2 5" xfId="12787" xr:uid="{00000000-0005-0000-0000-0000BF990000}"/>
    <cellStyle name="Percent 7 2 7 2 2 5 2" xfId="41381" xr:uid="{00000000-0005-0000-0000-0000C0990000}"/>
    <cellStyle name="Percent 7 2 7 2 2 6" xfId="16946" xr:uid="{00000000-0005-0000-0000-0000C1990000}"/>
    <cellStyle name="Percent 7 2 7 2 3" xfId="9474" xr:uid="{00000000-0005-0000-0000-0000C2990000}"/>
    <cellStyle name="Percent 7 2 7 2 3 2" xfId="10528" xr:uid="{00000000-0005-0000-0000-0000C3990000}"/>
    <cellStyle name="Percent 7 2 7 2 3 2 2" xfId="14122" xr:uid="{00000000-0005-0000-0000-0000C4990000}"/>
    <cellStyle name="Percent 7 2 7 2 3 2 3" xfId="16952" xr:uid="{00000000-0005-0000-0000-0000C5990000}"/>
    <cellStyle name="Percent 7 2 7 2 3 3" xfId="13069" xr:uid="{00000000-0005-0000-0000-0000C6990000}"/>
    <cellStyle name="Percent 7 2 7 2 3 4" xfId="16951" xr:uid="{00000000-0005-0000-0000-0000C7990000}"/>
    <cellStyle name="Percent 7 2 7 2 4" xfId="9990" xr:uid="{00000000-0005-0000-0000-0000C8990000}"/>
    <cellStyle name="Percent 7 2 7 2 4 2" xfId="13584" xr:uid="{00000000-0005-0000-0000-0000C9990000}"/>
    <cellStyle name="Percent 7 2 7 2 4 3" xfId="16953" xr:uid="{00000000-0005-0000-0000-0000CA990000}"/>
    <cellStyle name="Percent 7 2 7 2 5" xfId="11202" xr:uid="{00000000-0005-0000-0000-0000CB990000}"/>
    <cellStyle name="Percent 7 2 7 2 5 2" xfId="14794" xr:uid="{00000000-0005-0000-0000-0000CC990000}"/>
    <cellStyle name="Percent 7 2 7 2 5 3" xfId="16954" xr:uid="{00000000-0005-0000-0000-0000CD990000}"/>
    <cellStyle name="Percent 7 2 7 2 6" xfId="12531" xr:uid="{00000000-0005-0000-0000-0000CE990000}"/>
    <cellStyle name="Percent 7 2 7 2 6 2" xfId="41380" xr:uid="{00000000-0005-0000-0000-0000CF990000}"/>
    <cellStyle name="Percent 7 2 7 2 7" xfId="16945" xr:uid="{00000000-0005-0000-0000-0000D0990000}"/>
    <cellStyle name="Percent 7 2 7 3" xfId="9034" xr:uid="{00000000-0005-0000-0000-0000D1990000}"/>
    <cellStyle name="Percent 7 2 7 3 2" xfId="9602" xr:uid="{00000000-0005-0000-0000-0000D2990000}"/>
    <cellStyle name="Percent 7 2 7 3 2 2" xfId="10656" xr:uid="{00000000-0005-0000-0000-0000D3990000}"/>
    <cellStyle name="Percent 7 2 7 3 2 2 2" xfId="14250" xr:uid="{00000000-0005-0000-0000-0000D4990000}"/>
    <cellStyle name="Percent 7 2 7 3 2 2 3" xfId="16957" xr:uid="{00000000-0005-0000-0000-0000D5990000}"/>
    <cellStyle name="Percent 7 2 7 3 2 3" xfId="13197" xr:uid="{00000000-0005-0000-0000-0000D6990000}"/>
    <cellStyle name="Percent 7 2 7 3 2 3 2" xfId="41383" xr:uid="{00000000-0005-0000-0000-0000D7990000}"/>
    <cellStyle name="Percent 7 2 7 3 2 4" xfId="16956" xr:uid="{00000000-0005-0000-0000-0000D8990000}"/>
    <cellStyle name="Percent 7 2 7 3 3" xfId="10118" xr:uid="{00000000-0005-0000-0000-0000D9990000}"/>
    <cellStyle name="Percent 7 2 7 3 3 2" xfId="13712" xr:uid="{00000000-0005-0000-0000-0000DA990000}"/>
    <cellStyle name="Percent 7 2 7 3 3 3" xfId="16958" xr:uid="{00000000-0005-0000-0000-0000DB990000}"/>
    <cellStyle name="Percent 7 2 7 3 4" xfId="11204" xr:uid="{00000000-0005-0000-0000-0000DC990000}"/>
    <cellStyle name="Percent 7 2 7 3 4 2" xfId="14796" xr:uid="{00000000-0005-0000-0000-0000DD990000}"/>
    <cellStyle name="Percent 7 2 7 3 4 3" xfId="16959" xr:uid="{00000000-0005-0000-0000-0000DE990000}"/>
    <cellStyle name="Percent 7 2 7 3 5" xfId="12659" xr:uid="{00000000-0005-0000-0000-0000DF990000}"/>
    <cellStyle name="Percent 7 2 7 3 5 2" xfId="41382" xr:uid="{00000000-0005-0000-0000-0000E0990000}"/>
    <cellStyle name="Percent 7 2 7 3 6" xfId="16955" xr:uid="{00000000-0005-0000-0000-0000E1990000}"/>
    <cellStyle name="Percent 7 2 7 4" xfId="9346" xr:uid="{00000000-0005-0000-0000-0000E2990000}"/>
    <cellStyle name="Percent 7 2 7 4 2" xfId="10400" xr:uid="{00000000-0005-0000-0000-0000E3990000}"/>
    <cellStyle name="Percent 7 2 7 4 2 2" xfId="13994" xr:uid="{00000000-0005-0000-0000-0000E4990000}"/>
    <cellStyle name="Percent 7 2 7 4 2 2 2" xfId="41385" xr:uid="{00000000-0005-0000-0000-0000E5990000}"/>
    <cellStyle name="Percent 7 2 7 4 2 3" xfId="16961" xr:uid="{00000000-0005-0000-0000-0000E6990000}"/>
    <cellStyle name="Percent 7 2 7 4 3" xfId="12941" xr:uid="{00000000-0005-0000-0000-0000E7990000}"/>
    <cellStyle name="Percent 7 2 7 4 3 2" xfId="41384" xr:uid="{00000000-0005-0000-0000-0000E8990000}"/>
    <cellStyle name="Percent 7 2 7 4 4" xfId="16960" xr:uid="{00000000-0005-0000-0000-0000E9990000}"/>
    <cellStyle name="Percent 7 2 7 5" xfId="9862" xr:uid="{00000000-0005-0000-0000-0000EA990000}"/>
    <cellStyle name="Percent 7 2 7 5 2" xfId="13456" xr:uid="{00000000-0005-0000-0000-0000EB990000}"/>
    <cellStyle name="Percent 7 2 7 5 2 2" xfId="41386" xr:uid="{00000000-0005-0000-0000-0000EC990000}"/>
    <cellStyle name="Percent 7 2 7 5 3" xfId="16962" xr:uid="{00000000-0005-0000-0000-0000ED990000}"/>
    <cellStyle name="Percent 7 2 7 6" xfId="11201" xr:uid="{00000000-0005-0000-0000-0000EE990000}"/>
    <cellStyle name="Percent 7 2 7 6 2" xfId="14793" xr:uid="{00000000-0005-0000-0000-0000EF990000}"/>
    <cellStyle name="Percent 7 2 7 6 2 2" xfId="41387" xr:uid="{00000000-0005-0000-0000-0000F0990000}"/>
    <cellStyle name="Percent 7 2 7 6 3" xfId="16963" xr:uid="{00000000-0005-0000-0000-0000F1990000}"/>
    <cellStyle name="Percent 7 2 7 7" xfId="12403" xr:uid="{00000000-0005-0000-0000-0000F2990000}"/>
    <cellStyle name="Percent 7 2 7 7 2" xfId="41379" xr:uid="{00000000-0005-0000-0000-0000F3990000}"/>
    <cellStyle name="Percent 7 2 7 8" xfId="16944" xr:uid="{00000000-0005-0000-0000-0000F4990000}"/>
    <cellStyle name="Percent 7 2 8" xfId="8824" xr:uid="{00000000-0005-0000-0000-0000F5990000}"/>
    <cellStyle name="Percent 7 2 8 2" xfId="9080" xr:uid="{00000000-0005-0000-0000-0000F6990000}"/>
    <cellStyle name="Percent 7 2 8 2 2" xfId="9648" xr:uid="{00000000-0005-0000-0000-0000F7990000}"/>
    <cellStyle name="Percent 7 2 8 2 2 2" xfId="10702" xr:uid="{00000000-0005-0000-0000-0000F8990000}"/>
    <cellStyle name="Percent 7 2 8 2 2 2 2" xfId="14296" xr:uid="{00000000-0005-0000-0000-0000F9990000}"/>
    <cellStyle name="Percent 7 2 8 2 2 2 3" xfId="16967" xr:uid="{00000000-0005-0000-0000-0000FA990000}"/>
    <cellStyle name="Percent 7 2 8 2 2 3" xfId="13243" xr:uid="{00000000-0005-0000-0000-0000FB990000}"/>
    <cellStyle name="Percent 7 2 8 2 2 3 2" xfId="41390" xr:uid="{00000000-0005-0000-0000-0000FC990000}"/>
    <cellStyle name="Percent 7 2 8 2 2 4" xfId="16966" xr:uid="{00000000-0005-0000-0000-0000FD990000}"/>
    <cellStyle name="Percent 7 2 8 2 3" xfId="10164" xr:uid="{00000000-0005-0000-0000-0000FE990000}"/>
    <cellStyle name="Percent 7 2 8 2 3 2" xfId="13758" xr:uid="{00000000-0005-0000-0000-0000FF990000}"/>
    <cellStyle name="Percent 7 2 8 2 3 3" xfId="16968" xr:uid="{00000000-0005-0000-0000-0000009A0000}"/>
    <cellStyle name="Percent 7 2 8 2 4" xfId="11206" xr:uid="{00000000-0005-0000-0000-0000019A0000}"/>
    <cellStyle name="Percent 7 2 8 2 4 2" xfId="14798" xr:uid="{00000000-0005-0000-0000-0000029A0000}"/>
    <cellStyle name="Percent 7 2 8 2 4 3" xfId="16969" xr:uid="{00000000-0005-0000-0000-0000039A0000}"/>
    <cellStyle name="Percent 7 2 8 2 5" xfId="12705" xr:uid="{00000000-0005-0000-0000-0000049A0000}"/>
    <cellStyle name="Percent 7 2 8 2 5 2" xfId="41389" xr:uid="{00000000-0005-0000-0000-0000059A0000}"/>
    <cellStyle name="Percent 7 2 8 2 6" xfId="16965" xr:uid="{00000000-0005-0000-0000-0000069A0000}"/>
    <cellStyle name="Percent 7 2 8 3" xfId="9392" xr:uid="{00000000-0005-0000-0000-0000079A0000}"/>
    <cellStyle name="Percent 7 2 8 3 2" xfId="10446" xr:uid="{00000000-0005-0000-0000-0000089A0000}"/>
    <cellStyle name="Percent 7 2 8 3 2 2" xfId="14040" xr:uid="{00000000-0005-0000-0000-0000099A0000}"/>
    <cellStyle name="Percent 7 2 8 3 2 2 2" xfId="41392" xr:uid="{00000000-0005-0000-0000-00000A9A0000}"/>
    <cellStyle name="Percent 7 2 8 3 2 3" xfId="16971" xr:uid="{00000000-0005-0000-0000-00000B9A0000}"/>
    <cellStyle name="Percent 7 2 8 3 3" xfId="12987" xr:uid="{00000000-0005-0000-0000-00000C9A0000}"/>
    <cellStyle name="Percent 7 2 8 3 3 2" xfId="41391" xr:uid="{00000000-0005-0000-0000-00000D9A0000}"/>
    <cellStyle name="Percent 7 2 8 3 4" xfId="16970" xr:uid="{00000000-0005-0000-0000-00000E9A0000}"/>
    <cellStyle name="Percent 7 2 8 4" xfId="9908" xr:uid="{00000000-0005-0000-0000-00000F9A0000}"/>
    <cellStyle name="Percent 7 2 8 4 2" xfId="13502" xr:uid="{00000000-0005-0000-0000-0000109A0000}"/>
    <cellStyle name="Percent 7 2 8 4 2 2" xfId="41393" xr:uid="{00000000-0005-0000-0000-0000119A0000}"/>
    <cellStyle name="Percent 7 2 8 4 3" xfId="16972" xr:uid="{00000000-0005-0000-0000-0000129A0000}"/>
    <cellStyle name="Percent 7 2 8 5" xfId="11205" xr:uid="{00000000-0005-0000-0000-0000139A0000}"/>
    <cellStyle name="Percent 7 2 8 5 2" xfId="14797" xr:uid="{00000000-0005-0000-0000-0000149A0000}"/>
    <cellStyle name="Percent 7 2 8 5 2 2" xfId="41394" xr:uid="{00000000-0005-0000-0000-0000159A0000}"/>
    <cellStyle name="Percent 7 2 8 5 3" xfId="16973" xr:uid="{00000000-0005-0000-0000-0000169A0000}"/>
    <cellStyle name="Percent 7 2 8 6" xfId="12449" xr:uid="{00000000-0005-0000-0000-0000179A0000}"/>
    <cellStyle name="Percent 7 2 8 6 2" xfId="41388" xr:uid="{00000000-0005-0000-0000-0000189A0000}"/>
    <cellStyle name="Percent 7 2 8 7" xfId="16964" xr:uid="{00000000-0005-0000-0000-0000199A0000}"/>
    <cellStyle name="Percent 7 2 9" xfId="8952" xr:uid="{00000000-0005-0000-0000-00001A9A0000}"/>
    <cellStyle name="Percent 7 2 9 2" xfId="9520" xr:uid="{00000000-0005-0000-0000-00001B9A0000}"/>
    <cellStyle name="Percent 7 2 9 2 2" xfId="10574" xr:uid="{00000000-0005-0000-0000-00001C9A0000}"/>
    <cellStyle name="Percent 7 2 9 2 2 2" xfId="14168" xr:uid="{00000000-0005-0000-0000-00001D9A0000}"/>
    <cellStyle name="Percent 7 2 9 2 2 3" xfId="16976" xr:uid="{00000000-0005-0000-0000-00001E9A0000}"/>
    <cellStyle name="Percent 7 2 9 2 3" xfId="13115" xr:uid="{00000000-0005-0000-0000-00001F9A0000}"/>
    <cellStyle name="Percent 7 2 9 2 3 2" xfId="41396" xr:uid="{00000000-0005-0000-0000-0000209A0000}"/>
    <cellStyle name="Percent 7 2 9 2 4" xfId="16975" xr:uid="{00000000-0005-0000-0000-0000219A0000}"/>
    <cellStyle name="Percent 7 2 9 3" xfId="10036" xr:uid="{00000000-0005-0000-0000-0000229A0000}"/>
    <cellStyle name="Percent 7 2 9 3 2" xfId="13630" xr:uid="{00000000-0005-0000-0000-0000239A0000}"/>
    <cellStyle name="Percent 7 2 9 3 3" xfId="16977" xr:uid="{00000000-0005-0000-0000-0000249A0000}"/>
    <cellStyle name="Percent 7 2 9 4" xfId="11207" xr:uid="{00000000-0005-0000-0000-0000259A0000}"/>
    <cellStyle name="Percent 7 2 9 4 2" xfId="14799" xr:uid="{00000000-0005-0000-0000-0000269A0000}"/>
    <cellStyle name="Percent 7 2 9 4 3" xfId="16978" xr:uid="{00000000-0005-0000-0000-0000279A0000}"/>
    <cellStyle name="Percent 7 2 9 5" xfId="12577" xr:uid="{00000000-0005-0000-0000-0000289A0000}"/>
    <cellStyle name="Percent 7 2 9 5 2" xfId="41395" xr:uid="{00000000-0005-0000-0000-0000299A0000}"/>
    <cellStyle name="Percent 7 2 9 6" xfId="16974" xr:uid="{00000000-0005-0000-0000-00002A9A0000}"/>
    <cellStyle name="Percent 7 3" xfId="8701" xr:uid="{00000000-0005-0000-0000-00002B9A0000}"/>
    <cellStyle name="Percent 7 3 10" xfId="9788" xr:uid="{00000000-0005-0000-0000-00002C9A0000}"/>
    <cellStyle name="Percent 7 3 10 2" xfId="13382" xr:uid="{00000000-0005-0000-0000-00002D9A0000}"/>
    <cellStyle name="Percent 7 3 10 2 2" xfId="41399" xr:uid="{00000000-0005-0000-0000-00002E9A0000}"/>
    <cellStyle name="Percent 7 3 10 3" xfId="41398" xr:uid="{00000000-0005-0000-0000-00002F9A0000}"/>
    <cellStyle name="Percent 7 3 10 4" xfId="16980" xr:uid="{00000000-0005-0000-0000-0000309A0000}"/>
    <cellStyle name="Percent 7 3 11" xfId="11208" xr:uid="{00000000-0005-0000-0000-0000319A0000}"/>
    <cellStyle name="Percent 7 3 11 2" xfId="14800" xr:uid="{00000000-0005-0000-0000-0000329A0000}"/>
    <cellStyle name="Percent 7 3 11 2 2" xfId="41401" xr:uid="{00000000-0005-0000-0000-0000339A0000}"/>
    <cellStyle name="Percent 7 3 11 3" xfId="41400" xr:uid="{00000000-0005-0000-0000-0000349A0000}"/>
    <cellStyle name="Percent 7 3 11 4" xfId="16981" xr:uid="{00000000-0005-0000-0000-0000359A0000}"/>
    <cellStyle name="Percent 7 3 12" xfId="12329" xr:uid="{00000000-0005-0000-0000-0000369A0000}"/>
    <cellStyle name="Percent 7 3 12 2" xfId="41402" xr:uid="{00000000-0005-0000-0000-0000379A0000}"/>
    <cellStyle name="Percent 7 3 13" xfId="41403" xr:uid="{00000000-0005-0000-0000-0000389A0000}"/>
    <cellStyle name="Percent 7 3 14" xfId="41397" xr:uid="{00000000-0005-0000-0000-0000399A0000}"/>
    <cellStyle name="Percent 7 3 15" xfId="16979" xr:uid="{00000000-0005-0000-0000-00003A9A0000}"/>
    <cellStyle name="Percent 7 3 2" xfId="8702" xr:uid="{00000000-0005-0000-0000-00003B9A0000}"/>
    <cellStyle name="Percent 7 3 2 10" xfId="11209" xr:uid="{00000000-0005-0000-0000-00003C9A0000}"/>
    <cellStyle name="Percent 7 3 2 10 2" xfId="14801" xr:uid="{00000000-0005-0000-0000-00003D9A0000}"/>
    <cellStyle name="Percent 7 3 2 10 2 2" xfId="41405" xr:uid="{00000000-0005-0000-0000-00003E9A0000}"/>
    <cellStyle name="Percent 7 3 2 10 3" xfId="16983" xr:uid="{00000000-0005-0000-0000-00003F9A0000}"/>
    <cellStyle name="Percent 7 3 2 11" xfId="12330" xr:uid="{00000000-0005-0000-0000-0000409A0000}"/>
    <cellStyle name="Percent 7 3 2 11 2" xfId="41406" xr:uid="{00000000-0005-0000-0000-0000419A0000}"/>
    <cellStyle name="Percent 7 3 2 12" xfId="41404" xr:uid="{00000000-0005-0000-0000-0000429A0000}"/>
    <cellStyle name="Percent 7 3 2 13" xfId="16982" xr:uid="{00000000-0005-0000-0000-0000439A0000}"/>
    <cellStyle name="Percent 7 3 2 2" xfId="8703" xr:uid="{00000000-0005-0000-0000-0000449A0000}"/>
    <cellStyle name="Percent 7 3 2 2 10" xfId="12331" xr:uid="{00000000-0005-0000-0000-0000459A0000}"/>
    <cellStyle name="Percent 7 3 2 2 10 2" xfId="41407" xr:uid="{00000000-0005-0000-0000-0000469A0000}"/>
    <cellStyle name="Percent 7 3 2 2 11" xfId="16984" xr:uid="{00000000-0005-0000-0000-0000479A0000}"/>
    <cellStyle name="Percent 7 3 2 2 2" xfId="8740" xr:uid="{00000000-0005-0000-0000-0000489A0000}"/>
    <cellStyle name="Percent 7 3 2 2 2 2" xfId="8868" xr:uid="{00000000-0005-0000-0000-0000499A0000}"/>
    <cellStyle name="Percent 7 3 2 2 2 2 2" xfId="9124" xr:uid="{00000000-0005-0000-0000-00004A9A0000}"/>
    <cellStyle name="Percent 7 3 2 2 2 2 2 2" xfId="9692" xr:uid="{00000000-0005-0000-0000-00004B9A0000}"/>
    <cellStyle name="Percent 7 3 2 2 2 2 2 2 2" xfId="10746" xr:uid="{00000000-0005-0000-0000-00004C9A0000}"/>
    <cellStyle name="Percent 7 3 2 2 2 2 2 2 2 2" xfId="14340" xr:uid="{00000000-0005-0000-0000-00004D9A0000}"/>
    <cellStyle name="Percent 7 3 2 2 2 2 2 2 2 3" xfId="16989" xr:uid="{00000000-0005-0000-0000-00004E9A0000}"/>
    <cellStyle name="Percent 7 3 2 2 2 2 2 2 3" xfId="13287" xr:uid="{00000000-0005-0000-0000-00004F9A0000}"/>
    <cellStyle name="Percent 7 3 2 2 2 2 2 2 4" xfId="16988" xr:uid="{00000000-0005-0000-0000-0000509A0000}"/>
    <cellStyle name="Percent 7 3 2 2 2 2 2 3" xfId="10208" xr:uid="{00000000-0005-0000-0000-0000519A0000}"/>
    <cellStyle name="Percent 7 3 2 2 2 2 2 3 2" xfId="13802" xr:uid="{00000000-0005-0000-0000-0000529A0000}"/>
    <cellStyle name="Percent 7 3 2 2 2 2 2 3 3" xfId="16990" xr:uid="{00000000-0005-0000-0000-0000539A0000}"/>
    <cellStyle name="Percent 7 3 2 2 2 2 2 4" xfId="11213" xr:uid="{00000000-0005-0000-0000-0000549A0000}"/>
    <cellStyle name="Percent 7 3 2 2 2 2 2 4 2" xfId="14805" xr:uid="{00000000-0005-0000-0000-0000559A0000}"/>
    <cellStyle name="Percent 7 3 2 2 2 2 2 4 3" xfId="16991" xr:uid="{00000000-0005-0000-0000-0000569A0000}"/>
    <cellStyle name="Percent 7 3 2 2 2 2 2 5" xfId="12749" xr:uid="{00000000-0005-0000-0000-0000579A0000}"/>
    <cellStyle name="Percent 7 3 2 2 2 2 2 6" xfId="16987" xr:uid="{00000000-0005-0000-0000-0000589A0000}"/>
    <cellStyle name="Percent 7 3 2 2 2 2 3" xfId="9436" xr:uid="{00000000-0005-0000-0000-0000599A0000}"/>
    <cellStyle name="Percent 7 3 2 2 2 2 3 2" xfId="10490" xr:uid="{00000000-0005-0000-0000-00005A9A0000}"/>
    <cellStyle name="Percent 7 3 2 2 2 2 3 2 2" xfId="14084" xr:uid="{00000000-0005-0000-0000-00005B9A0000}"/>
    <cellStyle name="Percent 7 3 2 2 2 2 3 2 3" xfId="16993" xr:uid="{00000000-0005-0000-0000-00005C9A0000}"/>
    <cellStyle name="Percent 7 3 2 2 2 2 3 3" xfId="13031" xr:uid="{00000000-0005-0000-0000-00005D9A0000}"/>
    <cellStyle name="Percent 7 3 2 2 2 2 3 4" xfId="16992" xr:uid="{00000000-0005-0000-0000-00005E9A0000}"/>
    <cellStyle name="Percent 7 3 2 2 2 2 4" xfId="9952" xr:uid="{00000000-0005-0000-0000-00005F9A0000}"/>
    <cellStyle name="Percent 7 3 2 2 2 2 4 2" xfId="13546" xr:uid="{00000000-0005-0000-0000-0000609A0000}"/>
    <cellStyle name="Percent 7 3 2 2 2 2 4 3" xfId="16994" xr:uid="{00000000-0005-0000-0000-0000619A0000}"/>
    <cellStyle name="Percent 7 3 2 2 2 2 5" xfId="11212" xr:uid="{00000000-0005-0000-0000-0000629A0000}"/>
    <cellStyle name="Percent 7 3 2 2 2 2 5 2" xfId="14804" xr:uid="{00000000-0005-0000-0000-0000639A0000}"/>
    <cellStyle name="Percent 7 3 2 2 2 2 5 3" xfId="16995" xr:uid="{00000000-0005-0000-0000-0000649A0000}"/>
    <cellStyle name="Percent 7 3 2 2 2 2 6" xfId="12493" xr:uid="{00000000-0005-0000-0000-0000659A0000}"/>
    <cellStyle name="Percent 7 3 2 2 2 2 6 2" xfId="41409" xr:uid="{00000000-0005-0000-0000-0000669A0000}"/>
    <cellStyle name="Percent 7 3 2 2 2 2 7" xfId="16986" xr:uid="{00000000-0005-0000-0000-0000679A0000}"/>
    <cellStyle name="Percent 7 3 2 2 2 3" xfId="8996" xr:uid="{00000000-0005-0000-0000-0000689A0000}"/>
    <cellStyle name="Percent 7 3 2 2 2 3 2" xfId="9564" xr:uid="{00000000-0005-0000-0000-0000699A0000}"/>
    <cellStyle name="Percent 7 3 2 2 2 3 2 2" xfId="10618" xr:uid="{00000000-0005-0000-0000-00006A9A0000}"/>
    <cellStyle name="Percent 7 3 2 2 2 3 2 2 2" xfId="14212" xr:uid="{00000000-0005-0000-0000-00006B9A0000}"/>
    <cellStyle name="Percent 7 3 2 2 2 3 2 2 3" xfId="16998" xr:uid="{00000000-0005-0000-0000-00006C9A0000}"/>
    <cellStyle name="Percent 7 3 2 2 2 3 2 3" xfId="13159" xr:uid="{00000000-0005-0000-0000-00006D9A0000}"/>
    <cellStyle name="Percent 7 3 2 2 2 3 2 4" xfId="16997" xr:uid="{00000000-0005-0000-0000-00006E9A0000}"/>
    <cellStyle name="Percent 7 3 2 2 2 3 3" xfId="10080" xr:uid="{00000000-0005-0000-0000-00006F9A0000}"/>
    <cellStyle name="Percent 7 3 2 2 2 3 3 2" xfId="13674" xr:uid="{00000000-0005-0000-0000-0000709A0000}"/>
    <cellStyle name="Percent 7 3 2 2 2 3 3 3" xfId="16999" xr:uid="{00000000-0005-0000-0000-0000719A0000}"/>
    <cellStyle name="Percent 7 3 2 2 2 3 4" xfId="11214" xr:uid="{00000000-0005-0000-0000-0000729A0000}"/>
    <cellStyle name="Percent 7 3 2 2 2 3 4 2" xfId="14806" xr:uid="{00000000-0005-0000-0000-0000739A0000}"/>
    <cellStyle name="Percent 7 3 2 2 2 3 4 3" xfId="17000" xr:uid="{00000000-0005-0000-0000-0000749A0000}"/>
    <cellStyle name="Percent 7 3 2 2 2 3 5" xfId="12621" xr:uid="{00000000-0005-0000-0000-0000759A0000}"/>
    <cellStyle name="Percent 7 3 2 2 2 3 6" xfId="16996" xr:uid="{00000000-0005-0000-0000-0000769A0000}"/>
    <cellStyle name="Percent 7 3 2 2 2 4" xfId="9308" xr:uid="{00000000-0005-0000-0000-0000779A0000}"/>
    <cellStyle name="Percent 7 3 2 2 2 4 2" xfId="10362" xr:uid="{00000000-0005-0000-0000-0000789A0000}"/>
    <cellStyle name="Percent 7 3 2 2 2 4 2 2" xfId="13956" xr:uid="{00000000-0005-0000-0000-0000799A0000}"/>
    <cellStyle name="Percent 7 3 2 2 2 4 2 3" xfId="17002" xr:uid="{00000000-0005-0000-0000-00007A9A0000}"/>
    <cellStyle name="Percent 7 3 2 2 2 4 3" xfId="12903" xr:uid="{00000000-0005-0000-0000-00007B9A0000}"/>
    <cellStyle name="Percent 7 3 2 2 2 4 4" xfId="17001" xr:uid="{00000000-0005-0000-0000-00007C9A0000}"/>
    <cellStyle name="Percent 7 3 2 2 2 5" xfId="9824" xr:uid="{00000000-0005-0000-0000-00007D9A0000}"/>
    <cellStyle name="Percent 7 3 2 2 2 5 2" xfId="13418" xr:uid="{00000000-0005-0000-0000-00007E9A0000}"/>
    <cellStyle name="Percent 7 3 2 2 2 5 3" xfId="17003" xr:uid="{00000000-0005-0000-0000-00007F9A0000}"/>
    <cellStyle name="Percent 7 3 2 2 2 6" xfId="11211" xr:uid="{00000000-0005-0000-0000-0000809A0000}"/>
    <cellStyle name="Percent 7 3 2 2 2 6 2" xfId="14803" xr:uid="{00000000-0005-0000-0000-0000819A0000}"/>
    <cellStyle name="Percent 7 3 2 2 2 6 3" xfId="17004" xr:uid="{00000000-0005-0000-0000-0000829A0000}"/>
    <cellStyle name="Percent 7 3 2 2 2 7" xfId="12365" xr:uid="{00000000-0005-0000-0000-0000839A0000}"/>
    <cellStyle name="Percent 7 3 2 2 2 7 2" xfId="41408" xr:uid="{00000000-0005-0000-0000-0000849A0000}"/>
    <cellStyle name="Percent 7 3 2 2 2 8" xfId="16985" xr:uid="{00000000-0005-0000-0000-0000859A0000}"/>
    <cellStyle name="Percent 7 3 2 2 3" xfId="8772" xr:uid="{00000000-0005-0000-0000-0000869A0000}"/>
    <cellStyle name="Percent 7 3 2 2 3 2" xfId="8900" xr:uid="{00000000-0005-0000-0000-0000879A0000}"/>
    <cellStyle name="Percent 7 3 2 2 3 2 2" xfId="9156" xr:uid="{00000000-0005-0000-0000-0000889A0000}"/>
    <cellStyle name="Percent 7 3 2 2 3 2 2 2" xfId="9724" xr:uid="{00000000-0005-0000-0000-0000899A0000}"/>
    <cellStyle name="Percent 7 3 2 2 3 2 2 2 2" xfId="10778" xr:uid="{00000000-0005-0000-0000-00008A9A0000}"/>
    <cellStyle name="Percent 7 3 2 2 3 2 2 2 2 2" xfId="14372" xr:uid="{00000000-0005-0000-0000-00008B9A0000}"/>
    <cellStyle name="Percent 7 3 2 2 3 2 2 2 2 3" xfId="17009" xr:uid="{00000000-0005-0000-0000-00008C9A0000}"/>
    <cellStyle name="Percent 7 3 2 2 3 2 2 2 3" xfId="13319" xr:uid="{00000000-0005-0000-0000-00008D9A0000}"/>
    <cellStyle name="Percent 7 3 2 2 3 2 2 2 4" xfId="17008" xr:uid="{00000000-0005-0000-0000-00008E9A0000}"/>
    <cellStyle name="Percent 7 3 2 2 3 2 2 3" xfId="10240" xr:uid="{00000000-0005-0000-0000-00008F9A0000}"/>
    <cellStyle name="Percent 7 3 2 2 3 2 2 3 2" xfId="13834" xr:uid="{00000000-0005-0000-0000-0000909A0000}"/>
    <cellStyle name="Percent 7 3 2 2 3 2 2 3 3" xfId="17010" xr:uid="{00000000-0005-0000-0000-0000919A0000}"/>
    <cellStyle name="Percent 7 3 2 2 3 2 2 4" xfId="11217" xr:uid="{00000000-0005-0000-0000-0000929A0000}"/>
    <cellStyle name="Percent 7 3 2 2 3 2 2 4 2" xfId="14809" xr:uid="{00000000-0005-0000-0000-0000939A0000}"/>
    <cellStyle name="Percent 7 3 2 2 3 2 2 4 3" xfId="17011" xr:uid="{00000000-0005-0000-0000-0000949A0000}"/>
    <cellStyle name="Percent 7 3 2 2 3 2 2 5" xfId="12781" xr:uid="{00000000-0005-0000-0000-0000959A0000}"/>
    <cellStyle name="Percent 7 3 2 2 3 2 2 6" xfId="17007" xr:uid="{00000000-0005-0000-0000-0000969A0000}"/>
    <cellStyle name="Percent 7 3 2 2 3 2 3" xfId="9468" xr:uid="{00000000-0005-0000-0000-0000979A0000}"/>
    <cellStyle name="Percent 7 3 2 2 3 2 3 2" xfId="10522" xr:uid="{00000000-0005-0000-0000-0000989A0000}"/>
    <cellStyle name="Percent 7 3 2 2 3 2 3 2 2" xfId="14116" xr:uid="{00000000-0005-0000-0000-0000999A0000}"/>
    <cellStyle name="Percent 7 3 2 2 3 2 3 2 3" xfId="17013" xr:uid="{00000000-0005-0000-0000-00009A9A0000}"/>
    <cellStyle name="Percent 7 3 2 2 3 2 3 3" xfId="13063" xr:uid="{00000000-0005-0000-0000-00009B9A0000}"/>
    <cellStyle name="Percent 7 3 2 2 3 2 3 4" xfId="17012" xr:uid="{00000000-0005-0000-0000-00009C9A0000}"/>
    <cellStyle name="Percent 7 3 2 2 3 2 4" xfId="9984" xr:uid="{00000000-0005-0000-0000-00009D9A0000}"/>
    <cellStyle name="Percent 7 3 2 2 3 2 4 2" xfId="13578" xr:uid="{00000000-0005-0000-0000-00009E9A0000}"/>
    <cellStyle name="Percent 7 3 2 2 3 2 4 3" xfId="17014" xr:uid="{00000000-0005-0000-0000-00009F9A0000}"/>
    <cellStyle name="Percent 7 3 2 2 3 2 5" xfId="11216" xr:uid="{00000000-0005-0000-0000-0000A09A0000}"/>
    <cellStyle name="Percent 7 3 2 2 3 2 5 2" xfId="14808" xr:uid="{00000000-0005-0000-0000-0000A19A0000}"/>
    <cellStyle name="Percent 7 3 2 2 3 2 5 3" xfId="17015" xr:uid="{00000000-0005-0000-0000-0000A29A0000}"/>
    <cellStyle name="Percent 7 3 2 2 3 2 6" xfId="12525" xr:uid="{00000000-0005-0000-0000-0000A39A0000}"/>
    <cellStyle name="Percent 7 3 2 2 3 2 6 2" xfId="41411" xr:uid="{00000000-0005-0000-0000-0000A49A0000}"/>
    <cellStyle name="Percent 7 3 2 2 3 2 7" xfId="17006" xr:uid="{00000000-0005-0000-0000-0000A59A0000}"/>
    <cellStyle name="Percent 7 3 2 2 3 3" xfId="9028" xr:uid="{00000000-0005-0000-0000-0000A69A0000}"/>
    <cellStyle name="Percent 7 3 2 2 3 3 2" xfId="9596" xr:uid="{00000000-0005-0000-0000-0000A79A0000}"/>
    <cellStyle name="Percent 7 3 2 2 3 3 2 2" xfId="10650" xr:uid="{00000000-0005-0000-0000-0000A89A0000}"/>
    <cellStyle name="Percent 7 3 2 2 3 3 2 2 2" xfId="14244" xr:uid="{00000000-0005-0000-0000-0000A99A0000}"/>
    <cellStyle name="Percent 7 3 2 2 3 3 2 2 3" xfId="17018" xr:uid="{00000000-0005-0000-0000-0000AA9A0000}"/>
    <cellStyle name="Percent 7 3 2 2 3 3 2 3" xfId="13191" xr:uid="{00000000-0005-0000-0000-0000AB9A0000}"/>
    <cellStyle name="Percent 7 3 2 2 3 3 2 4" xfId="17017" xr:uid="{00000000-0005-0000-0000-0000AC9A0000}"/>
    <cellStyle name="Percent 7 3 2 2 3 3 3" xfId="10112" xr:uid="{00000000-0005-0000-0000-0000AD9A0000}"/>
    <cellStyle name="Percent 7 3 2 2 3 3 3 2" xfId="13706" xr:uid="{00000000-0005-0000-0000-0000AE9A0000}"/>
    <cellStyle name="Percent 7 3 2 2 3 3 3 3" xfId="17019" xr:uid="{00000000-0005-0000-0000-0000AF9A0000}"/>
    <cellStyle name="Percent 7 3 2 2 3 3 4" xfId="11218" xr:uid="{00000000-0005-0000-0000-0000B09A0000}"/>
    <cellStyle name="Percent 7 3 2 2 3 3 4 2" xfId="14810" xr:uid="{00000000-0005-0000-0000-0000B19A0000}"/>
    <cellStyle name="Percent 7 3 2 2 3 3 4 3" xfId="17020" xr:uid="{00000000-0005-0000-0000-0000B29A0000}"/>
    <cellStyle name="Percent 7 3 2 2 3 3 5" xfId="12653" xr:uid="{00000000-0005-0000-0000-0000B39A0000}"/>
    <cellStyle name="Percent 7 3 2 2 3 3 6" xfId="17016" xr:uid="{00000000-0005-0000-0000-0000B49A0000}"/>
    <cellStyle name="Percent 7 3 2 2 3 4" xfId="9340" xr:uid="{00000000-0005-0000-0000-0000B59A0000}"/>
    <cellStyle name="Percent 7 3 2 2 3 4 2" xfId="10394" xr:uid="{00000000-0005-0000-0000-0000B69A0000}"/>
    <cellStyle name="Percent 7 3 2 2 3 4 2 2" xfId="13988" xr:uid="{00000000-0005-0000-0000-0000B79A0000}"/>
    <cellStyle name="Percent 7 3 2 2 3 4 2 3" xfId="17022" xr:uid="{00000000-0005-0000-0000-0000B89A0000}"/>
    <cellStyle name="Percent 7 3 2 2 3 4 3" xfId="12935" xr:uid="{00000000-0005-0000-0000-0000B99A0000}"/>
    <cellStyle name="Percent 7 3 2 2 3 4 4" xfId="17021" xr:uid="{00000000-0005-0000-0000-0000BA9A0000}"/>
    <cellStyle name="Percent 7 3 2 2 3 5" xfId="9856" xr:uid="{00000000-0005-0000-0000-0000BB9A0000}"/>
    <cellStyle name="Percent 7 3 2 2 3 5 2" xfId="13450" xr:uid="{00000000-0005-0000-0000-0000BC9A0000}"/>
    <cellStyle name="Percent 7 3 2 2 3 5 3" xfId="17023" xr:uid="{00000000-0005-0000-0000-0000BD9A0000}"/>
    <cellStyle name="Percent 7 3 2 2 3 6" xfId="11215" xr:uid="{00000000-0005-0000-0000-0000BE9A0000}"/>
    <cellStyle name="Percent 7 3 2 2 3 6 2" xfId="14807" xr:uid="{00000000-0005-0000-0000-0000BF9A0000}"/>
    <cellStyle name="Percent 7 3 2 2 3 6 3" xfId="17024" xr:uid="{00000000-0005-0000-0000-0000C09A0000}"/>
    <cellStyle name="Percent 7 3 2 2 3 7" xfId="12397" xr:uid="{00000000-0005-0000-0000-0000C19A0000}"/>
    <cellStyle name="Percent 7 3 2 2 3 7 2" xfId="41410" xr:uid="{00000000-0005-0000-0000-0000C29A0000}"/>
    <cellStyle name="Percent 7 3 2 2 3 8" xfId="17005" xr:uid="{00000000-0005-0000-0000-0000C39A0000}"/>
    <cellStyle name="Percent 7 3 2 2 4" xfId="8804" xr:uid="{00000000-0005-0000-0000-0000C49A0000}"/>
    <cellStyle name="Percent 7 3 2 2 4 2" xfId="8932" xr:uid="{00000000-0005-0000-0000-0000C59A0000}"/>
    <cellStyle name="Percent 7 3 2 2 4 2 2" xfId="9188" xr:uid="{00000000-0005-0000-0000-0000C69A0000}"/>
    <cellStyle name="Percent 7 3 2 2 4 2 2 2" xfId="9756" xr:uid="{00000000-0005-0000-0000-0000C79A0000}"/>
    <cellStyle name="Percent 7 3 2 2 4 2 2 2 2" xfId="10810" xr:uid="{00000000-0005-0000-0000-0000C89A0000}"/>
    <cellStyle name="Percent 7 3 2 2 4 2 2 2 2 2" xfId="14404" xr:uid="{00000000-0005-0000-0000-0000C99A0000}"/>
    <cellStyle name="Percent 7 3 2 2 4 2 2 2 2 3" xfId="17029" xr:uid="{00000000-0005-0000-0000-0000CA9A0000}"/>
    <cellStyle name="Percent 7 3 2 2 4 2 2 2 3" xfId="13351" xr:uid="{00000000-0005-0000-0000-0000CB9A0000}"/>
    <cellStyle name="Percent 7 3 2 2 4 2 2 2 4" xfId="17028" xr:uid="{00000000-0005-0000-0000-0000CC9A0000}"/>
    <cellStyle name="Percent 7 3 2 2 4 2 2 3" xfId="10272" xr:uid="{00000000-0005-0000-0000-0000CD9A0000}"/>
    <cellStyle name="Percent 7 3 2 2 4 2 2 3 2" xfId="13866" xr:uid="{00000000-0005-0000-0000-0000CE9A0000}"/>
    <cellStyle name="Percent 7 3 2 2 4 2 2 3 3" xfId="17030" xr:uid="{00000000-0005-0000-0000-0000CF9A0000}"/>
    <cellStyle name="Percent 7 3 2 2 4 2 2 4" xfId="11221" xr:uid="{00000000-0005-0000-0000-0000D09A0000}"/>
    <cellStyle name="Percent 7 3 2 2 4 2 2 4 2" xfId="14813" xr:uid="{00000000-0005-0000-0000-0000D19A0000}"/>
    <cellStyle name="Percent 7 3 2 2 4 2 2 4 3" xfId="17031" xr:uid="{00000000-0005-0000-0000-0000D29A0000}"/>
    <cellStyle name="Percent 7 3 2 2 4 2 2 5" xfId="12813" xr:uid="{00000000-0005-0000-0000-0000D39A0000}"/>
    <cellStyle name="Percent 7 3 2 2 4 2 2 6" xfId="17027" xr:uid="{00000000-0005-0000-0000-0000D49A0000}"/>
    <cellStyle name="Percent 7 3 2 2 4 2 3" xfId="9500" xr:uid="{00000000-0005-0000-0000-0000D59A0000}"/>
    <cellStyle name="Percent 7 3 2 2 4 2 3 2" xfId="10554" xr:uid="{00000000-0005-0000-0000-0000D69A0000}"/>
    <cellStyle name="Percent 7 3 2 2 4 2 3 2 2" xfId="14148" xr:uid="{00000000-0005-0000-0000-0000D79A0000}"/>
    <cellStyle name="Percent 7 3 2 2 4 2 3 2 3" xfId="17033" xr:uid="{00000000-0005-0000-0000-0000D89A0000}"/>
    <cellStyle name="Percent 7 3 2 2 4 2 3 3" xfId="13095" xr:uid="{00000000-0005-0000-0000-0000D99A0000}"/>
    <cellStyle name="Percent 7 3 2 2 4 2 3 4" xfId="17032" xr:uid="{00000000-0005-0000-0000-0000DA9A0000}"/>
    <cellStyle name="Percent 7 3 2 2 4 2 4" xfId="10016" xr:uid="{00000000-0005-0000-0000-0000DB9A0000}"/>
    <cellStyle name="Percent 7 3 2 2 4 2 4 2" xfId="13610" xr:uid="{00000000-0005-0000-0000-0000DC9A0000}"/>
    <cellStyle name="Percent 7 3 2 2 4 2 4 3" xfId="17034" xr:uid="{00000000-0005-0000-0000-0000DD9A0000}"/>
    <cellStyle name="Percent 7 3 2 2 4 2 5" xfId="11220" xr:uid="{00000000-0005-0000-0000-0000DE9A0000}"/>
    <cellStyle name="Percent 7 3 2 2 4 2 5 2" xfId="14812" xr:uid="{00000000-0005-0000-0000-0000DF9A0000}"/>
    <cellStyle name="Percent 7 3 2 2 4 2 5 3" xfId="17035" xr:uid="{00000000-0005-0000-0000-0000E09A0000}"/>
    <cellStyle name="Percent 7 3 2 2 4 2 6" xfId="12557" xr:uid="{00000000-0005-0000-0000-0000E19A0000}"/>
    <cellStyle name="Percent 7 3 2 2 4 2 6 2" xfId="41413" xr:uid="{00000000-0005-0000-0000-0000E29A0000}"/>
    <cellStyle name="Percent 7 3 2 2 4 2 7" xfId="17026" xr:uid="{00000000-0005-0000-0000-0000E39A0000}"/>
    <cellStyle name="Percent 7 3 2 2 4 3" xfId="9060" xr:uid="{00000000-0005-0000-0000-0000E49A0000}"/>
    <cellStyle name="Percent 7 3 2 2 4 3 2" xfId="9628" xr:uid="{00000000-0005-0000-0000-0000E59A0000}"/>
    <cellStyle name="Percent 7 3 2 2 4 3 2 2" xfId="10682" xr:uid="{00000000-0005-0000-0000-0000E69A0000}"/>
    <cellStyle name="Percent 7 3 2 2 4 3 2 2 2" xfId="14276" xr:uid="{00000000-0005-0000-0000-0000E79A0000}"/>
    <cellStyle name="Percent 7 3 2 2 4 3 2 2 3" xfId="17038" xr:uid="{00000000-0005-0000-0000-0000E89A0000}"/>
    <cellStyle name="Percent 7 3 2 2 4 3 2 3" xfId="13223" xr:uid="{00000000-0005-0000-0000-0000E99A0000}"/>
    <cellStyle name="Percent 7 3 2 2 4 3 2 4" xfId="17037" xr:uid="{00000000-0005-0000-0000-0000EA9A0000}"/>
    <cellStyle name="Percent 7 3 2 2 4 3 3" xfId="10144" xr:uid="{00000000-0005-0000-0000-0000EB9A0000}"/>
    <cellStyle name="Percent 7 3 2 2 4 3 3 2" xfId="13738" xr:uid="{00000000-0005-0000-0000-0000EC9A0000}"/>
    <cellStyle name="Percent 7 3 2 2 4 3 3 3" xfId="17039" xr:uid="{00000000-0005-0000-0000-0000ED9A0000}"/>
    <cellStyle name="Percent 7 3 2 2 4 3 4" xfId="11222" xr:uid="{00000000-0005-0000-0000-0000EE9A0000}"/>
    <cellStyle name="Percent 7 3 2 2 4 3 4 2" xfId="14814" xr:uid="{00000000-0005-0000-0000-0000EF9A0000}"/>
    <cellStyle name="Percent 7 3 2 2 4 3 4 3" xfId="17040" xr:uid="{00000000-0005-0000-0000-0000F09A0000}"/>
    <cellStyle name="Percent 7 3 2 2 4 3 5" xfId="12685" xr:uid="{00000000-0005-0000-0000-0000F19A0000}"/>
    <cellStyle name="Percent 7 3 2 2 4 3 6" xfId="17036" xr:uid="{00000000-0005-0000-0000-0000F29A0000}"/>
    <cellStyle name="Percent 7 3 2 2 4 4" xfId="9372" xr:uid="{00000000-0005-0000-0000-0000F39A0000}"/>
    <cellStyle name="Percent 7 3 2 2 4 4 2" xfId="10426" xr:uid="{00000000-0005-0000-0000-0000F49A0000}"/>
    <cellStyle name="Percent 7 3 2 2 4 4 2 2" xfId="14020" xr:uid="{00000000-0005-0000-0000-0000F59A0000}"/>
    <cellStyle name="Percent 7 3 2 2 4 4 2 3" xfId="17042" xr:uid="{00000000-0005-0000-0000-0000F69A0000}"/>
    <cellStyle name="Percent 7 3 2 2 4 4 3" xfId="12967" xr:uid="{00000000-0005-0000-0000-0000F79A0000}"/>
    <cellStyle name="Percent 7 3 2 2 4 4 4" xfId="17041" xr:uid="{00000000-0005-0000-0000-0000F89A0000}"/>
    <cellStyle name="Percent 7 3 2 2 4 5" xfId="9888" xr:uid="{00000000-0005-0000-0000-0000F99A0000}"/>
    <cellStyle name="Percent 7 3 2 2 4 5 2" xfId="13482" xr:uid="{00000000-0005-0000-0000-0000FA9A0000}"/>
    <cellStyle name="Percent 7 3 2 2 4 5 3" xfId="17043" xr:uid="{00000000-0005-0000-0000-0000FB9A0000}"/>
    <cellStyle name="Percent 7 3 2 2 4 6" xfId="11219" xr:uid="{00000000-0005-0000-0000-0000FC9A0000}"/>
    <cellStyle name="Percent 7 3 2 2 4 6 2" xfId="14811" xr:uid="{00000000-0005-0000-0000-0000FD9A0000}"/>
    <cellStyle name="Percent 7 3 2 2 4 6 3" xfId="17044" xr:uid="{00000000-0005-0000-0000-0000FE9A0000}"/>
    <cellStyle name="Percent 7 3 2 2 4 7" xfId="12429" xr:uid="{00000000-0005-0000-0000-0000FF9A0000}"/>
    <cellStyle name="Percent 7 3 2 2 4 7 2" xfId="41412" xr:uid="{00000000-0005-0000-0000-0000009B0000}"/>
    <cellStyle name="Percent 7 3 2 2 4 8" xfId="17025" xr:uid="{00000000-0005-0000-0000-0000019B0000}"/>
    <cellStyle name="Percent 7 3 2 2 5" xfId="8834" xr:uid="{00000000-0005-0000-0000-0000029B0000}"/>
    <cellStyle name="Percent 7 3 2 2 5 2" xfId="9090" xr:uid="{00000000-0005-0000-0000-0000039B0000}"/>
    <cellStyle name="Percent 7 3 2 2 5 2 2" xfId="9658" xr:uid="{00000000-0005-0000-0000-0000049B0000}"/>
    <cellStyle name="Percent 7 3 2 2 5 2 2 2" xfId="10712" xr:uid="{00000000-0005-0000-0000-0000059B0000}"/>
    <cellStyle name="Percent 7 3 2 2 5 2 2 2 2" xfId="14306" xr:uid="{00000000-0005-0000-0000-0000069B0000}"/>
    <cellStyle name="Percent 7 3 2 2 5 2 2 2 3" xfId="17048" xr:uid="{00000000-0005-0000-0000-0000079B0000}"/>
    <cellStyle name="Percent 7 3 2 2 5 2 2 3" xfId="13253" xr:uid="{00000000-0005-0000-0000-0000089B0000}"/>
    <cellStyle name="Percent 7 3 2 2 5 2 2 4" xfId="17047" xr:uid="{00000000-0005-0000-0000-0000099B0000}"/>
    <cellStyle name="Percent 7 3 2 2 5 2 3" xfId="10174" xr:uid="{00000000-0005-0000-0000-00000A9B0000}"/>
    <cellStyle name="Percent 7 3 2 2 5 2 3 2" xfId="13768" xr:uid="{00000000-0005-0000-0000-00000B9B0000}"/>
    <cellStyle name="Percent 7 3 2 2 5 2 3 3" xfId="17049" xr:uid="{00000000-0005-0000-0000-00000C9B0000}"/>
    <cellStyle name="Percent 7 3 2 2 5 2 4" xfId="11224" xr:uid="{00000000-0005-0000-0000-00000D9B0000}"/>
    <cellStyle name="Percent 7 3 2 2 5 2 4 2" xfId="14816" xr:uid="{00000000-0005-0000-0000-00000E9B0000}"/>
    <cellStyle name="Percent 7 3 2 2 5 2 4 3" xfId="17050" xr:uid="{00000000-0005-0000-0000-00000F9B0000}"/>
    <cellStyle name="Percent 7 3 2 2 5 2 5" xfId="12715" xr:uid="{00000000-0005-0000-0000-0000109B0000}"/>
    <cellStyle name="Percent 7 3 2 2 5 2 6" xfId="17046" xr:uid="{00000000-0005-0000-0000-0000119B0000}"/>
    <cellStyle name="Percent 7 3 2 2 5 3" xfId="9402" xr:uid="{00000000-0005-0000-0000-0000129B0000}"/>
    <cellStyle name="Percent 7 3 2 2 5 3 2" xfId="10456" xr:uid="{00000000-0005-0000-0000-0000139B0000}"/>
    <cellStyle name="Percent 7 3 2 2 5 3 2 2" xfId="14050" xr:uid="{00000000-0005-0000-0000-0000149B0000}"/>
    <cellStyle name="Percent 7 3 2 2 5 3 2 3" xfId="17052" xr:uid="{00000000-0005-0000-0000-0000159B0000}"/>
    <cellStyle name="Percent 7 3 2 2 5 3 3" xfId="12997" xr:uid="{00000000-0005-0000-0000-0000169B0000}"/>
    <cellStyle name="Percent 7 3 2 2 5 3 4" xfId="17051" xr:uid="{00000000-0005-0000-0000-0000179B0000}"/>
    <cellStyle name="Percent 7 3 2 2 5 4" xfId="9918" xr:uid="{00000000-0005-0000-0000-0000189B0000}"/>
    <cellStyle name="Percent 7 3 2 2 5 4 2" xfId="13512" xr:uid="{00000000-0005-0000-0000-0000199B0000}"/>
    <cellStyle name="Percent 7 3 2 2 5 4 3" xfId="17053" xr:uid="{00000000-0005-0000-0000-00001A9B0000}"/>
    <cellStyle name="Percent 7 3 2 2 5 5" xfId="11223" xr:uid="{00000000-0005-0000-0000-00001B9B0000}"/>
    <cellStyle name="Percent 7 3 2 2 5 5 2" xfId="14815" xr:uid="{00000000-0005-0000-0000-00001C9B0000}"/>
    <cellStyle name="Percent 7 3 2 2 5 5 3" xfId="17054" xr:uid="{00000000-0005-0000-0000-00001D9B0000}"/>
    <cellStyle name="Percent 7 3 2 2 5 6" xfId="12459" xr:uid="{00000000-0005-0000-0000-00001E9B0000}"/>
    <cellStyle name="Percent 7 3 2 2 5 6 2" xfId="41414" xr:uid="{00000000-0005-0000-0000-00001F9B0000}"/>
    <cellStyle name="Percent 7 3 2 2 5 7" xfId="17045" xr:uid="{00000000-0005-0000-0000-0000209B0000}"/>
    <cellStyle name="Percent 7 3 2 2 6" xfId="8962" xr:uid="{00000000-0005-0000-0000-0000219B0000}"/>
    <cellStyle name="Percent 7 3 2 2 6 2" xfId="9530" xr:uid="{00000000-0005-0000-0000-0000229B0000}"/>
    <cellStyle name="Percent 7 3 2 2 6 2 2" xfId="10584" xr:uid="{00000000-0005-0000-0000-0000239B0000}"/>
    <cellStyle name="Percent 7 3 2 2 6 2 2 2" xfId="14178" xr:uid="{00000000-0005-0000-0000-0000249B0000}"/>
    <cellStyle name="Percent 7 3 2 2 6 2 2 3" xfId="17057" xr:uid="{00000000-0005-0000-0000-0000259B0000}"/>
    <cellStyle name="Percent 7 3 2 2 6 2 3" xfId="13125" xr:uid="{00000000-0005-0000-0000-0000269B0000}"/>
    <cellStyle name="Percent 7 3 2 2 6 2 4" xfId="17056" xr:uid="{00000000-0005-0000-0000-0000279B0000}"/>
    <cellStyle name="Percent 7 3 2 2 6 3" xfId="10046" xr:uid="{00000000-0005-0000-0000-0000289B0000}"/>
    <cellStyle name="Percent 7 3 2 2 6 3 2" xfId="13640" xr:uid="{00000000-0005-0000-0000-0000299B0000}"/>
    <cellStyle name="Percent 7 3 2 2 6 3 3" xfId="17058" xr:uid="{00000000-0005-0000-0000-00002A9B0000}"/>
    <cellStyle name="Percent 7 3 2 2 6 4" xfId="11225" xr:uid="{00000000-0005-0000-0000-00002B9B0000}"/>
    <cellStyle name="Percent 7 3 2 2 6 4 2" xfId="14817" xr:uid="{00000000-0005-0000-0000-00002C9B0000}"/>
    <cellStyle name="Percent 7 3 2 2 6 4 3" xfId="17059" xr:uid="{00000000-0005-0000-0000-00002D9B0000}"/>
    <cellStyle name="Percent 7 3 2 2 6 5" xfId="12587" xr:uid="{00000000-0005-0000-0000-00002E9B0000}"/>
    <cellStyle name="Percent 7 3 2 2 6 5 2" xfId="41415" xr:uid="{00000000-0005-0000-0000-00002F9B0000}"/>
    <cellStyle name="Percent 7 3 2 2 6 6" xfId="17055" xr:uid="{00000000-0005-0000-0000-0000309B0000}"/>
    <cellStyle name="Percent 7 3 2 2 7" xfId="9274" xr:uid="{00000000-0005-0000-0000-0000319B0000}"/>
    <cellStyle name="Percent 7 3 2 2 7 2" xfId="10328" xr:uid="{00000000-0005-0000-0000-0000329B0000}"/>
    <cellStyle name="Percent 7 3 2 2 7 2 2" xfId="13922" xr:uid="{00000000-0005-0000-0000-0000339B0000}"/>
    <cellStyle name="Percent 7 3 2 2 7 2 3" xfId="17061" xr:uid="{00000000-0005-0000-0000-0000349B0000}"/>
    <cellStyle name="Percent 7 3 2 2 7 3" xfId="12869" xr:uid="{00000000-0005-0000-0000-0000359B0000}"/>
    <cellStyle name="Percent 7 3 2 2 7 4" xfId="17060" xr:uid="{00000000-0005-0000-0000-0000369B0000}"/>
    <cellStyle name="Percent 7 3 2 2 8" xfId="9790" xr:uid="{00000000-0005-0000-0000-0000379B0000}"/>
    <cellStyle name="Percent 7 3 2 2 8 2" xfId="13384" xr:uid="{00000000-0005-0000-0000-0000389B0000}"/>
    <cellStyle name="Percent 7 3 2 2 8 3" xfId="17062" xr:uid="{00000000-0005-0000-0000-0000399B0000}"/>
    <cellStyle name="Percent 7 3 2 2 9" xfId="11210" xr:uid="{00000000-0005-0000-0000-00003A9B0000}"/>
    <cellStyle name="Percent 7 3 2 2 9 2" xfId="14802" xr:uid="{00000000-0005-0000-0000-00003B9B0000}"/>
    <cellStyle name="Percent 7 3 2 2 9 3" xfId="17063" xr:uid="{00000000-0005-0000-0000-00003C9B0000}"/>
    <cellStyle name="Percent 7 3 2 3" xfId="8724" xr:uid="{00000000-0005-0000-0000-00003D9B0000}"/>
    <cellStyle name="Percent 7 3 2 3 2" xfId="8852" xr:uid="{00000000-0005-0000-0000-00003E9B0000}"/>
    <cellStyle name="Percent 7 3 2 3 2 2" xfId="9108" xr:uid="{00000000-0005-0000-0000-00003F9B0000}"/>
    <cellStyle name="Percent 7 3 2 3 2 2 2" xfId="9676" xr:uid="{00000000-0005-0000-0000-0000409B0000}"/>
    <cellStyle name="Percent 7 3 2 3 2 2 2 2" xfId="10730" xr:uid="{00000000-0005-0000-0000-0000419B0000}"/>
    <cellStyle name="Percent 7 3 2 3 2 2 2 2 2" xfId="14324" xr:uid="{00000000-0005-0000-0000-0000429B0000}"/>
    <cellStyle name="Percent 7 3 2 3 2 2 2 2 3" xfId="17068" xr:uid="{00000000-0005-0000-0000-0000439B0000}"/>
    <cellStyle name="Percent 7 3 2 3 2 2 2 3" xfId="13271" xr:uid="{00000000-0005-0000-0000-0000449B0000}"/>
    <cellStyle name="Percent 7 3 2 3 2 2 2 4" xfId="17067" xr:uid="{00000000-0005-0000-0000-0000459B0000}"/>
    <cellStyle name="Percent 7 3 2 3 2 2 3" xfId="10192" xr:uid="{00000000-0005-0000-0000-0000469B0000}"/>
    <cellStyle name="Percent 7 3 2 3 2 2 3 2" xfId="13786" xr:uid="{00000000-0005-0000-0000-0000479B0000}"/>
    <cellStyle name="Percent 7 3 2 3 2 2 3 3" xfId="17069" xr:uid="{00000000-0005-0000-0000-0000489B0000}"/>
    <cellStyle name="Percent 7 3 2 3 2 2 4" xfId="11228" xr:uid="{00000000-0005-0000-0000-0000499B0000}"/>
    <cellStyle name="Percent 7 3 2 3 2 2 4 2" xfId="14820" xr:uid="{00000000-0005-0000-0000-00004A9B0000}"/>
    <cellStyle name="Percent 7 3 2 3 2 2 4 3" xfId="17070" xr:uid="{00000000-0005-0000-0000-00004B9B0000}"/>
    <cellStyle name="Percent 7 3 2 3 2 2 5" xfId="12733" xr:uid="{00000000-0005-0000-0000-00004C9B0000}"/>
    <cellStyle name="Percent 7 3 2 3 2 2 5 2" xfId="41418" xr:uid="{00000000-0005-0000-0000-00004D9B0000}"/>
    <cellStyle name="Percent 7 3 2 3 2 2 6" xfId="17066" xr:uid="{00000000-0005-0000-0000-00004E9B0000}"/>
    <cellStyle name="Percent 7 3 2 3 2 3" xfId="9420" xr:uid="{00000000-0005-0000-0000-00004F9B0000}"/>
    <cellStyle name="Percent 7 3 2 3 2 3 2" xfId="10474" xr:uid="{00000000-0005-0000-0000-0000509B0000}"/>
    <cellStyle name="Percent 7 3 2 3 2 3 2 2" xfId="14068" xr:uid="{00000000-0005-0000-0000-0000519B0000}"/>
    <cellStyle name="Percent 7 3 2 3 2 3 2 3" xfId="17072" xr:uid="{00000000-0005-0000-0000-0000529B0000}"/>
    <cellStyle name="Percent 7 3 2 3 2 3 3" xfId="13015" xr:uid="{00000000-0005-0000-0000-0000539B0000}"/>
    <cellStyle name="Percent 7 3 2 3 2 3 4" xfId="17071" xr:uid="{00000000-0005-0000-0000-0000549B0000}"/>
    <cellStyle name="Percent 7 3 2 3 2 4" xfId="9936" xr:uid="{00000000-0005-0000-0000-0000559B0000}"/>
    <cellStyle name="Percent 7 3 2 3 2 4 2" xfId="13530" xr:uid="{00000000-0005-0000-0000-0000569B0000}"/>
    <cellStyle name="Percent 7 3 2 3 2 4 3" xfId="17073" xr:uid="{00000000-0005-0000-0000-0000579B0000}"/>
    <cellStyle name="Percent 7 3 2 3 2 5" xfId="11227" xr:uid="{00000000-0005-0000-0000-0000589B0000}"/>
    <cellStyle name="Percent 7 3 2 3 2 5 2" xfId="14819" xr:uid="{00000000-0005-0000-0000-0000599B0000}"/>
    <cellStyle name="Percent 7 3 2 3 2 5 3" xfId="17074" xr:uid="{00000000-0005-0000-0000-00005A9B0000}"/>
    <cellStyle name="Percent 7 3 2 3 2 6" xfId="12477" xr:uid="{00000000-0005-0000-0000-00005B9B0000}"/>
    <cellStyle name="Percent 7 3 2 3 2 6 2" xfId="41417" xr:uid="{00000000-0005-0000-0000-00005C9B0000}"/>
    <cellStyle name="Percent 7 3 2 3 2 7" xfId="17065" xr:uid="{00000000-0005-0000-0000-00005D9B0000}"/>
    <cellStyle name="Percent 7 3 2 3 3" xfId="8980" xr:uid="{00000000-0005-0000-0000-00005E9B0000}"/>
    <cellStyle name="Percent 7 3 2 3 3 2" xfId="9548" xr:uid="{00000000-0005-0000-0000-00005F9B0000}"/>
    <cellStyle name="Percent 7 3 2 3 3 2 2" xfId="10602" xr:uid="{00000000-0005-0000-0000-0000609B0000}"/>
    <cellStyle name="Percent 7 3 2 3 3 2 2 2" xfId="14196" xr:uid="{00000000-0005-0000-0000-0000619B0000}"/>
    <cellStyle name="Percent 7 3 2 3 3 2 2 3" xfId="17077" xr:uid="{00000000-0005-0000-0000-0000629B0000}"/>
    <cellStyle name="Percent 7 3 2 3 3 2 3" xfId="13143" xr:uid="{00000000-0005-0000-0000-0000639B0000}"/>
    <cellStyle name="Percent 7 3 2 3 3 2 3 2" xfId="41420" xr:uid="{00000000-0005-0000-0000-0000649B0000}"/>
    <cellStyle name="Percent 7 3 2 3 3 2 4" xfId="17076" xr:uid="{00000000-0005-0000-0000-0000659B0000}"/>
    <cellStyle name="Percent 7 3 2 3 3 3" xfId="10064" xr:uid="{00000000-0005-0000-0000-0000669B0000}"/>
    <cellStyle name="Percent 7 3 2 3 3 3 2" xfId="13658" xr:uid="{00000000-0005-0000-0000-0000679B0000}"/>
    <cellStyle name="Percent 7 3 2 3 3 3 3" xfId="17078" xr:uid="{00000000-0005-0000-0000-0000689B0000}"/>
    <cellStyle name="Percent 7 3 2 3 3 4" xfId="11229" xr:uid="{00000000-0005-0000-0000-0000699B0000}"/>
    <cellStyle name="Percent 7 3 2 3 3 4 2" xfId="14821" xr:uid="{00000000-0005-0000-0000-00006A9B0000}"/>
    <cellStyle name="Percent 7 3 2 3 3 4 3" xfId="17079" xr:uid="{00000000-0005-0000-0000-00006B9B0000}"/>
    <cellStyle name="Percent 7 3 2 3 3 5" xfId="12605" xr:uid="{00000000-0005-0000-0000-00006C9B0000}"/>
    <cellStyle name="Percent 7 3 2 3 3 5 2" xfId="41419" xr:uid="{00000000-0005-0000-0000-00006D9B0000}"/>
    <cellStyle name="Percent 7 3 2 3 3 6" xfId="17075" xr:uid="{00000000-0005-0000-0000-00006E9B0000}"/>
    <cellStyle name="Percent 7 3 2 3 4" xfId="9292" xr:uid="{00000000-0005-0000-0000-00006F9B0000}"/>
    <cellStyle name="Percent 7 3 2 3 4 2" xfId="10346" xr:uid="{00000000-0005-0000-0000-0000709B0000}"/>
    <cellStyle name="Percent 7 3 2 3 4 2 2" xfId="13940" xr:uid="{00000000-0005-0000-0000-0000719B0000}"/>
    <cellStyle name="Percent 7 3 2 3 4 2 2 2" xfId="41422" xr:uid="{00000000-0005-0000-0000-0000729B0000}"/>
    <cellStyle name="Percent 7 3 2 3 4 2 3" xfId="17081" xr:uid="{00000000-0005-0000-0000-0000739B0000}"/>
    <cellStyle name="Percent 7 3 2 3 4 3" xfId="12887" xr:uid="{00000000-0005-0000-0000-0000749B0000}"/>
    <cellStyle name="Percent 7 3 2 3 4 3 2" xfId="41421" xr:uid="{00000000-0005-0000-0000-0000759B0000}"/>
    <cellStyle name="Percent 7 3 2 3 4 4" xfId="17080" xr:uid="{00000000-0005-0000-0000-0000769B0000}"/>
    <cellStyle name="Percent 7 3 2 3 5" xfId="9808" xr:uid="{00000000-0005-0000-0000-0000779B0000}"/>
    <cellStyle name="Percent 7 3 2 3 5 2" xfId="13402" xr:uid="{00000000-0005-0000-0000-0000789B0000}"/>
    <cellStyle name="Percent 7 3 2 3 5 2 2" xfId="41423" xr:uid="{00000000-0005-0000-0000-0000799B0000}"/>
    <cellStyle name="Percent 7 3 2 3 5 3" xfId="17082" xr:uid="{00000000-0005-0000-0000-00007A9B0000}"/>
    <cellStyle name="Percent 7 3 2 3 6" xfId="11226" xr:uid="{00000000-0005-0000-0000-00007B9B0000}"/>
    <cellStyle name="Percent 7 3 2 3 6 2" xfId="14818" xr:uid="{00000000-0005-0000-0000-00007C9B0000}"/>
    <cellStyle name="Percent 7 3 2 3 6 2 2" xfId="41424" xr:uid="{00000000-0005-0000-0000-00007D9B0000}"/>
    <cellStyle name="Percent 7 3 2 3 6 3" xfId="17083" xr:uid="{00000000-0005-0000-0000-00007E9B0000}"/>
    <cellStyle name="Percent 7 3 2 3 7" xfId="12349" xr:uid="{00000000-0005-0000-0000-00007F9B0000}"/>
    <cellStyle name="Percent 7 3 2 3 7 2" xfId="41416" xr:uid="{00000000-0005-0000-0000-0000809B0000}"/>
    <cellStyle name="Percent 7 3 2 3 8" xfId="17064" xr:uid="{00000000-0005-0000-0000-0000819B0000}"/>
    <cellStyle name="Percent 7 3 2 4" xfId="8756" xr:uid="{00000000-0005-0000-0000-0000829B0000}"/>
    <cellStyle name="Percent 7 3 2 4 2" xfId="8884" xr:uid="{00000000-0005-0000-0000-0000839B0000}"/>
    <cellStyle name="Percent 7 3 2 4 2 2" xfId="9140" xr:uid="{00000000-0005-0000-0000-0000849B0000}"/>
    <cellStyle name="Percent 7 3 2 4 2 2 2" xfId="9708" xr:uid="{00000000-0005-0000-0000-0000859B0000}"/>
    <cellStyle name="Percent 7 3 2 4 2 2 2 2" xfId="10762" xr:uid="{00000000-0005-0000-0000-0000869B0000}"/>
    <cellStyle name="Percent 7 3 2 4 2 2 2 2 2" xfId="14356" xr:uid="{00000000-0005-0000-0000-0000879B0000}"/>
    <cellStyle name="Percent 7 3 2 4 2 2 2 2 3" xfId="17088" xr:uid="{00000000-0005-0000-0000-0000889B0000}"/>
    <cellStyle name="Percent 7 3 2 4 2 2 2 3" xfId="13303" xr:uid="{00000000-0005-0000-0000-0000899B0000}"/>
    <cellStyle name="Percent 7 3 2 4 2 2 2 4" xfId="17087" xr:uid="{00000000-0005-0000-0000-00008A9B0000}"/>
    <cellStyle name="Percent 7 3 2 4 2 2 3" xfId="10224" xr:uid="{00000000-0005-0000-0000-00008B9B0000}"/>
    <cellStyle name="Percent 7 3 2 4 2 2 3 2" xfId="13818" xr:uid="{00000000-0005-0000-0000-00008C9B0000}"/>
    <cellStyle name="Percent 7 3 2 4 2 2 3 3" xfId="17089" xr:uid="{00000000-0005-0000-0000-00008D9B0000}"/>
    <cellStyle name="Percent 7 3 2 4 2 2 4" xfId="11232" xr:uid="{00000000-0005-0000-0000-00008E9B0000}"/>
    <cellStyle name="Percent 7 3 2 4 2 2 4 2" xfId="14824" xr:uid="{00000000-0005-0000-0000-00008F9B0000}"/>
    <cellStyle name="Percent 7 3 2 4 2 2 4 3" xfId="17090" xr:uid="{00000000-0005-0000-0000-0000909B0000}"/>
    <cellStyle name="Percent 7 3 2 4 2 2 5" xfId="12765" xr:uid="{00000000-0005-0000-0000-0000919B0000}"/>
    <cellStyle name="Percent 7 3 2 4 2 2 5 2" xfId="41427" xr:uid="{00000000-0005-0000-0000-0000929B0000}"/>
    <cellStyle name="Percent 7 3 2 4 2 2 6" xfId="17086" xr:uid="{00000000-0005-0000-0000-0000939B0000}"/>
    <cellStyle name="Percent 7 3 2 4 2 3" xfId="9452" xr:uid="{00000000-0005-0000-0000-0000949B0000}"/>
    <cellStyle name="Percent 7 3 2 4 2 3 2" xfId="10506" xr:uid="{00000000-0005-0000-0000-0000959B0000}"/>
    <cellStyle name="Percent 7 3 2 4 2 3 2 2" xfId="14100" xr:uid="{00000000-0005-0000-0000-0000969B0000}"/>
    <cellStyle name="Percent 7 3 2 4 2 3 2 3" xfId="17092" xr:uid="{00000000-0005-0000-0000-0000979B0000}"/>
    <cellStyle name="Percent 7 3 2 4 2 3 3" xfId="13047" xr:uid="{00000000-0005-0000-0000-0000989B0000}"/>
    <cellStyle name="Percent 7 3 2 4 2 3 4" xfId="17091" xr:uid="{00000000-0005-0000-0000-0000999B0000}"/>
    <cellStyle name="Percent 7 3 2 4 2 4" xfId="9968" xr:uid="{00000000-0005-0000-0000-00009A9B0000}"/>
    <cellStyle name="Percent 7 3 2 4 2 4 2" xfId="13562" xr:uid="{00000000-0005-0000-0000-00009B9B0000}"/>
    <cellStyle name="Percent 7 3 2 4 2 4 3" xfId="17093" xr:uid="{00000000-0005-0000-0000-00009C9B0000}"/>
    <cellStyle name="Percent 7 3 2 4 2 5" xfId="11231" xr:uid="{00000000-0005-0000-0000-00009D9B0000}"/>
    <cellStyle name="Percent 7 3 2 4 2 5 2" xfId="14823" xr:uid="{00000000-0005-0000-0000-00009E9B0000}"/>
    <cellStyle name="Percent 7 3 2 4 2 5 3" xfId="17094" xr:uid="{00000000-0005-0000-0000-00009F9B0000}"/>
    <cellStyle name="Percent 7 3 2 4 2 6" xfId="12509" xr:uid="{00000000-0005-0000-0000-0000A09B0000}"/>
    <cellStyle name="Percent 7 3 2 4 2 6 2" xfId="41426" xr:uid="{00000000-0005-0000-0000-0000A19B0000}"/>
    <cellStyle name="Percent 7 3 2 4 2 7" xfId="17085" xr:uid="{00000000-0005-0000-0000-0000A29B0000}"/>
    <cellStyle name="Percent 7 3 2 4 3" xfId="9012" xr:uid="{00000000-0005-0000-0000-0000A39B0000}"/>
    <cellStyle name="Percent 7 3 2 4 3 2" xfId="9580" xr:uid="{00000000-0005-0000-0000-0000A49B0000}"/>
    <cellStyle name="Percent 7 3 2 4 3 2 2" xfId="10634" xr:uid="{00000000-0005-0000-0000-0000A59B0000}"/>
    <cellStyle name="Percent 7 3 2 4 3 2 2 2" xfId="14228" xr:uid="{00000000-0005-0000-0000-0000A69B0000}"/>
    <cellStyle name="Percent 7 3 2 4 3 2 2 3" xfId="17097" xr:uid="{00000000-0005-0000-0000-0000A79B0000}"/>
    <cellStyle name="Percent 7 3 2 4 3 2 3" xfId="13175" xr:uid="{00000000-0005-0000-0000-0000A89B0000}"/>
    <cellStyle name="Percent 7 3 2 4 3 2 3 2" xfId="41429" xr:uid="{00000000-0005-0000-0000-0000A99B0000}"/>
    <cellStyle name="Percent 7 3 2 4 3 2 4" xfId="17096" xr:uid="{00000000-0005-0000-0000-0000AA9B0000}"/>
    <cellStyle name="Percent 7 3 2 4 3 3" xfId="10096" xr:uid="{00000000-0005-0000-0000-0000AB9B0000}"/>
    <cellStyle name="Percent 7 3 2 4 3 3 2" xfId="13690" xr:uid="{00000000-0005-0000-0000-0000AC9B0000}"/>
    <cellStyle name="Percent 7 3 2 4 3 3 3" xfId="17098" xr:uid="{00000000-0005-0000-0000-0000AD9B0000}"/>
    <cellStyle name="Percent 7 3 2 4 3 4" xfId="11233" xr:uid="{00000000-0005-0000-0000-0000AE9B0000}"/>
    <cellStyle name="Percent 7 3 2 4 3 4 2" xfId="14825" xr:uid="{00000000-0005-0000-0000-0000AF9B0000}"/>
    <cellStyle name="Percent 7 3 2 4 3 4 3" xfId="17099" xr:uid="{00000000-0005-0000-0000-0000B09B0000}"/>
    <cellStyle name="Percent 7 3 2 4 3 5" xfId="12637" xr:uid="{00000000-0005-0000-0000-0000B19B0000}"/>
    <cellStyle name="Percent 7 3 2 4 3 5 2" xfId="41428" xr:uid="{00000000-0005-0000-0000-0000B29B0000}"/>
    <cellStyle name="Percent 7 3 2 4 3 6" xfId="17095" xr:uid="{00000000-0005-0000-0000-0000B39B0000}"/>
    <cellStyle name="Percent 7 3 2 4 4" xfId="9324" xr:uid="{00000000-0005-0000-0000-0000B49B0000}"/>
    <cellStyle name="Percent 7 3 2 4 4 2" xfId="10378" xr:uid="{00000000-0005-0000-0000-0000B59B0000}"/>
    <cellStyle name="Percent 7 3 2 4 4 2 2" xfId="13972" xr:uid="{00000000-0005-0000-0000-0000B69B0000}"/>
    <cellStyle name="Percent 7 3 2 4 4 2 2 2" xfId="41431" xr:uid="{00000000-0005-0000-0000-0000B79B0000}"/>
    <cellStyle name="Percent 7 3 2 4 4 2 3" xfId="17101" xr:uid="{00000000-0005-0000-0000-0000B89B0000}"/>
    <cellStyle name="Percent 7 3 2 4 4 3" xfId="12919" xr:uid="{00000000-0005-0000-0000-0000B99B0000}"/>
    <cellStyle name="Percent 7 3 2 4 4 3 2" xfId="41430" xr:uid="{00000000-0005-0000-0000-0000BA9B0000}"/>
    <cellStyle name="Percent 7 3 2 4 4 4" xfId="17100" xr:uid="{00000000-0005-0000-0000-0000BB9B0000}"/>
    <cellStyle name="Percent 7 3 2 4 5" xfId="9840" xr:uid="{00000000-0005-0000-0000-0000BC9B0000}"/>
    <cellStyle name="Percent 7 3 2 4 5 2" xfId="13434" xr:uid="{00000000-0005-0000-0000-0000BD9B0000}"/>
    <cellStyle name="Percent 7 3 2 4 5 2 2" xfId="41432" xr:uid="{00000000-0005-0000-0000-0000BE9B0000}"/>
    <cellStyle name="Percent 7 3 2 4 5 3" xfId="17102" xr:uid="{00000000-0005-0000-0000-0000BF9B0000}"/>
    <cellStyle name="Percent 7 3 2 4 6" xfId="11230" xr:uid="{00000000-0005-0000-0000-0000C09B0000}"/>
    <cellStyle name="Percent 7 3 2 4 6 2" xfId="14822" xr:uid="{00000000-0005-0000-0000-0000C19B0000}"/>
    <cellStyle name="Percent 7 3 2 4 6 2 2" xfId="41433" xr:uid="{00000000-0005-0000-0000-0000C29B0000}"/>
    <cellStyle name="Percent 7 3 2 4 6 3" xfId="17103" xr:uid="{00000000-0005-0000-0000-0000C39B0000}"/>
    <cellStyle name="Percent 7 3 2 4 7" xfId="12381" xr:uid="{00000000-0005-0000-0000-0000C49B0000}"/>
    <cellStyle name="Percent 7 3 2 4 7 2" xfId="41425" xr:uid="{00000000-0005-0000-0000-0000C59B0000}"/>
    <cellStyle name="Percent 7 3 2 4 8" xfId="17084" xr:uid="{00000000-0005-0000-0000-0000C69B0000}"/>
    <cellStyle name="Percent 7 3 2 5" xfId="8788" xr:uid="{00000000-0005-0000-0000-0000C79B0000}"/>
    <cellStyle name="Percent 7 3 2 5 2" xfId="8916" xr:uid="{00000000-0005-0000-0000-0000C89B0000}"/>
    <cellStyle name="Percent 7 3 2 5 2 2" xfId="9172" xr:uid="{00000000-0005-0000-0000-0000C99B0000}"/>
    <cellStyle name="Percent 7 3 2 5 2 2 2" xfId="9740" xr:uid="{00000000-0005-0000-0000-0000CA9B0000}"/>
    <cellStyle name="Percent 7 3 2 5 2 2 2 2" xfId="10794" xr:uid="{00000000-0005-0000-0000-0000CB9B0000}"/>
    <cellStyle name="Percent 7 3 2 5 2 2 2 2 2" xfId="14388" xr:uid="{00000000-0005-0000-0000-0000CC9B0000}"/>
    <cellStyle name="Percent 7 3 2 5 2 2 2 2 3" xfId="17108" xr:uid="{00000000-0005-0000-0000-0000CD9B0000}"/>
    <cellStyle name="Percent 7 3 2 5 2 2 2 3" xfId="13335" xr:uid="{00000000-0005-0000-0000-0000CE9B0000}"/>
    <cellStyle name="Percent 7 3 2 5 2 2 2 4" xfId="17107" xr:uid="{00000000-0005-0000-0000-0000CF9B0000}"/>
    <cellStyle name="Percent 7 3 2 5 2 2 3" xfId="10256" xr:uid="{00000000-0005-0000-0000-0000D09B0000}"/>
    <cellStyle name="Percent 7 3 2 5 2 2 3 2" xfId="13850" xr:uid="{00000000-0005-0000-0000-0000D19B0000}"/>
    <cellStyle name="Percent 7 3 2 5 2 2 3 3" xfId="17109" xr:uid="{00000000-0005-0000-0000-0000D29B0000}"/>
    <cellStyle name="Percent 7 3 2 5 2 2 4" xfId="11236" xr:uid="{00000000-0005-0000-0000-0000D39B0000}"/>
    <cellStyle name="Percent 7 3 2 5 2 2 4 2" xfId="14828" xr:uid="{00000000-0005-0000-0000-0000D49B0000}"/>
    <cellStyle name="Percent 7 3 2 5 2 2 4 3" xfId="17110" xr:uid="{00000000-0005-0000-0000-0000D59B0000}"/>
    <cellStyle name="Percent 7 3 2 5 2 2 5" xfId="12797" xr:uid="{00000000-0005-0000-0000-0000D69B0000}"/>
    <cellStyle name="Percent 7 3 2 5 2 2 5 2" xfId="41436" xr:uid="{00000000-0005-0000-0000-0000D79B0000}"/>
    <cellStyle name="Percent 7 3 2 5 2 2 6" xfId="17106" xr:uid="{00000000-0005-0000-0000-0000D89B0000}"/>
    <cellStyle name="Percent 7 3 2 5 2 3" xfId="9484" xr:uid="{00000000-0005-0000-0000-0000D99B0000}"/>
    <cellStyle name="Percent 7 3 2 5 2 3 2" xfId="10538" xr:uid="{00000000-0005-0000-0000-0000DA9B0000}"/>
    <cellStyle name="Percent 7 3 2 5 2 3 2 2" xfId="14132" xr:uid="{00000000-0005-0000-0000-0000DB9B0000}"/>
    <cellStyle name="Percent 7 3 2 5 2 3 2 3" xfId="17112" xr:uid="{00000000-0005-0000-0000-0000DC9B0000}"/>
    <cellStyle name="Percent 7 3 2 5 2 3 3" xfId="13079" xr:uid="{00000000-0005-0000-0000-0000DD9B0000}"/>
    <cellStyle name="Percent 7 3 2 5 2 3 4" xfId="17111" xr:uid="{00000000-0005-0000-0000-0000DE9B0000}"/>
    <cellStyle name="Percent 7 3 2 5 2 4" xfId="10000" xr:uid="{00000000-0005-0000-0000-0000DF9B0000}"/>
    <cellStyle name="Percent 7 3 2 5 2 4 2" xfId="13594" xr:uid="{00000000-0005-0000-0000-0000E09B0000}"/>
    <cellStyle name="Percent 7 3 2 5 2 4 3" xfId="17113" xr:uid="{00000000-0005-0000-0000-0000E19B0000}"/>
    <cellStyle name="Percent 7 3 2 5 2 5" xfId="11235" xr:uid="{00000000-0005-0000-0000-0000E29B0000}"/>
    <cellStyle name="Percent 7 3 2 5 2 5 2" xfId="14827" xr:uid="{00000000-0005-0000-0000-0000E39B0000}"/>
    <cellStyle name="Percent 7 3 2 5 2 5 3" xfId="17114" xr:uid="{00000000-0005-0000-0000-0000E49B0000}"/>
    <cellStyle name="Percent 7 3 2 5 2 6" xfId="12541" xr:uid="{00000000-0005-0000-0000-0000E59B0000}"/>
    <cellStyle name="Percent 7 3 2 5 2 6 2" xfId="41435" xr:uid="{00000000-0005-0000-0000-0000E69B0000}"/>
    <cellStyle name="Percent 7 3 2 5 2 7" xfId="17105" xr:uid="{00000000-0005-0000-0000-0000E79B0000}"/>
    <cellStyle name="Percent 7 3 2 5 3" xfId="9044" xr:uid="{00000000-0005-0000-0000-0000E89B0000}"/>
    <cellStyle name="Percent 7 3 2 5 3 2" xfId="9612" xr:uid="{00000000-0005-0000-0000-0000E99B0000}"/>
    <cellStyle name="Percent 7 3 2 5 3 2 2" xfId="10666" xr:uid="{00000000-0005-0000-0000-0000EA9B0000}"/>
    <cellStyle name="Percent 7 3 2 5 3 2 2 2" xfId="14260" xr:uid="{00000000-0005-0000-0000-0000EB9B0000}"/>
    <cellStyle name="Percent 7 3 2 5 3 2 2 3" xfId="17117" xr:uid="{00000000-0005-0000-0000-0000EC9B0000}"/>
    <cellStyle name="Percent 7 3 2 5 3 2 3" xfId="13207" xr:uid="{00000000-0005-0000-0000-0000ED9B0000}"/>
    <cellStyle name="Percent 7 3 2 5 3 2 3 2" xfId="41438" xr:uid="{00000000-0005-0000-0000-0000EE9B0000}"/>
    <cellStyle name="Percent 7 3 2 5 3 2 4" xfId="17116" xr:uid="{00000000-0005-0000-0000-0000EF9B0000}"/>
    <cellStyle name="Percent 7 3 2 5 3 3" xfId="10128" xr:uid="{00000000-0005-0000-0000-0000F09B0000}"/>
    <cellStyle name="Percent 7 3 2 5 3 3 2" xfId="13722" xr:uid="{00000000-0005-0000-0000-0000F19B0000}"/>
    <cellStyle name="Percent 7 3 2 5 3 3 3" xfId="17118" xr:uid="{00000000-0005-0000-0000-0000F29B0000}"/>
    <cellStyle name="Percent 7 3 2 5 3 4" xfId="11237" xr:uid="{00000000-0005-0000-0000-0000F39B0000}"/>
    <cellStyle name="Percent 7 3 2 5 3 4 2" xfId="14829" xr:uid="{00000000-0005-0000-0000-0000F49B0000}"/>
    <cellStyle name="Percent 7 3 2 5 3 4 3" xfId="17119" xr:uid="{00000000-0005-0000-0000-0000F59B0000}"/>
    <cellStyle name="Percent 7 3 2 5 3 5" xfId="12669" xr:uid="{00000000-0005-0000-0000-0000F69B0000}"/>
    <cellStyle name="Percent 7 3 2 5 3 5 2" xfId="41437" xr:uid="{00000000-0005-0000-0000-0000F79B0000}"/>
    <cellStyle name="Percent 7 3 2 5 3 6" xfId="17115" xr:uid="{00000000-0005-0000-0000-0000F89B0000}"/>
    <cellStyle name="Percent 7 3 2 5 4" xfId="9356" xr:uid="{00000000-0005-0000-0000-0000F99B0000}"/>
    <cellStyle name="Percent 7 3 2 5 4 2" xfId="10410" xr:uid="{00000000-0005-0000-0000-0000FA9B0000}"/>
    <cellStyle name="Percent 7 3 2 5 4 2 2" xfId="14004" xr:uid="{00000000-0005-0000-0000-0000FB9B0000}"/>
    <cellStyle name="Percent 7 3 2 5 4 2 2 2" xfId="41440" xr:uid="{00000000-0005-0000-0000-0000FC9B0000}"/>
    <cellStyle name="Percent 7 3 2 5 4 2 3" xfId="17121" xr:uid="{00000000-0005-0000-0000-0000FD9B0000}"/>
    <cellStyle name="Percent 7 3 2 5 4 3" xfId="12951" xr:uid="{00000000-0005-0000-0000-0000FE9B0000}"/>
    <cellStyle name="Percent 7 3 2 5 4 3 2" xfId="41439" xr:uid="{00000000-0005-0000-0000-0000FF9B0000}"/>
    <cellStyle name="Percent 7 3 2 5 4 4" xfId="17120" xr:uid="{00000000-0005-0000-0000-0000009C0000}"/>
    <cellStyle name="Percent 7 3 2 5 5" xfId="9872" xr:uid="{00000000-0005-0000-0000-0000019C0000}"/>
    <cellStyle name="Percent 7 3 2 5 5 2" xfId="13466" xr:uid="{00000000-0005-0000-0000-0000029C0000}"/>
    <cellStyle name="Percent 7 3 2 5 5 2 2" xfId="41441" xr:uid="{00000000-0005-0000-0000-0000039C0000}"/>
    <cellStyle name="Percent 7 3 2 5 5 3" xfId="17122" xr:uid="{00000000-0005-0000-0000-0000049C0000}"/>
    <cellStyle name="Percent 7 3 2 5 6" xfId="11234" xr:uid="{00000000-0005-0000-0000-0000059C0000}"/>
    <cellStyle name="Percent 7 3 2 5 6 2" xfId="14826" xr:uid="{00000000-0005-0000-0000-0000069C0000}"/>
    <cellStyle name="Percent 7 3 2 5 6 2 2" xfId="41442" xr:uid="{00000000-0005-0000-0000-0000079C0000}"/>
    <cellStyle name="Percent 7 3 2 5 6 3" xfId="17123" xr:uid="{00000000-0005-0000-0000-0000089C0000}"/>
    <cellStyle name="Percent 7 3 2 5 7" xfId="12413" xr:uid="{00000000-0005-0000-0000-0000099C0000}"/>
    <cellStyle name="Percent 7 3 2 5 7 2" xfId="41434" xr:uid="{00000000-0005-0000-0000-00000A9C0000}"/>
    <cellStyle name="Percent 7 3 2 5 8" xfId="17104" xr:uid="{00000000-0005-0000-0000-00000B9C0000}"/>
    <cellStyle name="Percent 7 3 2 6" xfId="8833" xr:uid="{00000000-0005-0000-0000-00000C9C0000}"/>
    <cellStyle name="Percent 7 3 2 6 2" xfId="9089" xr:uid="{00000000-0005-0000-0000-00000D9C0000}"/>
    <cellStyle name="Percent 7 3 2 6 2 2" xfId="9657" xr:uid="{00000000-0005-0000-0000-00000E9C0000}"/>
    <cellStyle name="Percent 7 3 2 6 2 2 2" xfId="10711" xr:uid="{00000000-0005-0000-0000-00000F9C0000}"/>
    <cellStyle name="Percent 7 3 2 6 2 2 2 2" xfId="14305" xr:uid="{00000000-0005-0000-0000-0000109C0000}"/>
    <cellStyle name="Percent 7 3 2 6 2 2 2 3" xfId="17127" xr:uid="{00000000-0005-0000-0000-0000119C0000}"/>
    <cellStyle name="Percent 7 3 2 6 2 2 3" xfId="13252" xr:uid="{00000000-0005-0000-0000-0000129C0000}"/>
    <cellStyle name="Percent 7 3 2 6 2 2 3 2" xfId="41445" xr:uid="{00000000-0005-0000-0000-0000139C0000}"/>
    <cellStyle name="Percent 7 3 2 6 2 2 4" xfId="17126" xr:uid="{00000000-0005-0000-0000-0000149C0000}"/>
    <cellStyle name="Percent 7 3 2 6 2 3" xfId="10173" xr:uid="{00000000-0005-0000-0000-0000159C0000}"/>
    <cellStyle name="Percent 7 3 2 6 2 3 2" xfId="13767" xr:uid="{00000000-0005-0000-0000-0000169C0000}"/>
    <cellStyle name="Percent 7 3 2 6 2 3 3" xfId="17128" xr:uid="{00000000-0005-0000-0000-0000179C0000}"/>
    <cellStyle name="Percent 7 3 2 6 2 4" xfId="11239" xr:uid="{00000000-0005-0000-0000-0000189C0000}"/>
    <cellStyle name="Percent 7 3 2 6 2 4 2" xfId="14831" xr:uid="{00000000-0005-0000-0000-0000199C0000}"/>
    <cellStyle name="Percent 7 3 2 6 2 4 3" xfId="17129" xr:uid="{00000000-0005-0000-0000-00001A9C0000}"/>
    <cellStyle name="Percent 7 3 2 6 2 5" xfId="12714" xr:uid="{00000000-0005-0000-0000-00001B9C0000}"/>
    <cellStyle name="Percent 7 3 2 6 2 5 2" xfId="41444" xr:uid="{00000000-0005-0000-0000-00001C9C0000}"/>
    <cellStyle name="Percent 7 3 2 6 2 6" xfId="17125" xr:uid="{00000000-0005-0000-0000-00001D9C0000}"/>
    <cellStyle name="Percent 7 3 2 6 3" xfId="9401" xr:uid="{00000000-0005-0000-0000-00001E9C0000}"/>
    <cellStyle name="Percent 7 3 2 6 3 2" xfId="10455" xr:uid="{00000000-0005-0000-0000-00001F9C0000}"/>
    <cellStyle name="Percent 7 3 2 6 3 2 2" xfId="14049" xr:uid="{00000000-0005-0000-0000-0000209C0000}"/>
    <cellStyle name="Percent 7 3 2 6 3 2 2 2" xfId="41447" xr:uid="{00000000-0005-0000-0000-0000219C0000}"/>
    <cellStyle name="Percent 7 3 2 6 3 2 3" xfId="17131" xr:uid="{00000000-0005-0000-0000-0000229C0000}"/>
    <cellStyle name="Percent 7 3 2 6 3 3" xfId="12996" xr:uid="{00000000-0005-0000-0000-0000239C0000}"/>
    <cellStyle name="Percent 7 3 2 6 3 3 2" xfId="41446" xr:uid="{00000000-0005-0000-0000-0000249C0000}"/>
    <cellStyle name="Percent 7 3 2 6 3 4" xfId="17130" xr:uid="{00000000-0005-0000-0000-0000259C0000}"/>
    <cellStyle name="Percent 7 3 2 6 4" xfId="9917" xr:uid="{00000000-0005-0000-0000-0000269C0000}"/>
    <cellStyle name="Percent 7 3 2 6 4 2" xfId="13511" xr:uid="{00000000-0005-0000-0000-0000279C0000}"/>
    <cellStyle name="Percent 7 3 2 6 4 2 2" xfId="41448" xr:uid="{00000000-0005-0000-0000-0000289C0000}"/>
    <cellStyle name="Percent 7 3 2 6 4 3" xfId="17132" xr:uid="{00000000-0005-0000-0000-0000299C0000}"/>
    <cellStyle name="Percent 7 3 2 6 5" xfId="11238" xr:uid="{00000000-0005-0000-0000-00002A9C0000}"/>
    <cellStyle name="Percent 7 3 2 6 5 2" xfId="14830" xr:uid="{00000000-0005-0000-0000-00002B9C0000}"/>
    <cellStyle name="Percent 7 3 2 6 5 2 2" xfId="41449" xr:uid="{00000000-0005-0000-0000-00002C9C0000}"/>
    <cellStyle name="Percent 7 3 2 6 5 3" xfId="17133" xr:uid="{00000000-0005-0000-0000-00002D9C0000}"/>
    <cellStyle name="Percent 7 3 2 6 6" xfId="12458" xr:uid="{00000000-0005-0000-0000-00002E9C0000}"/>
    <cellStyle name="Percent 7 3 2 6 6 2" xfId="41443" xr:uid="{00000000-0005-0000-0000-00002F9C0000}"/>
    <cellStyle name="Percent 7 3 2 6 7" xfId="17124" xr:uid="{00000000-0005-0000-0000-0000309C0000}"/>
    <cellStyle name="Percent 7 3 2 7" xfId="8961" xr:uid="{00000000-0005-0000-0000-0000319C0000}"/>
    <cellStyle name="Percent 7 3 2 7 2" xfId="9529" xr:uid="{00000000-0005-0000-0000-0000329C0000}"/>
    <cellStyle name="Percent 7 3 2 7 2 2" xfId="10583" xr:uid="{00000000-0005-0000-0000-0000339C0000}"/>
    <cellStyle name="Percent 7 3 2 7 2 2 2" xfId="14177" xr:uid="{00000000-0005-0000-0000-0000349C0000}"/>
    <cellStyle name="Percent 7 3 2 7 2 2 3" xfId="17136" xr:uid="{00000000-0005-0000-0000-0000359C0000}"/>
    <cellStyle name="Percent 7 3 2 7 2 3" xfId="13124" xr:uid="{00000000-0005-0000-0000-0000369C0000}"/>
    <cellStyle name="Percent 7 3 2 7 2 3 2" xfId="41451" xr:uid="{00000000-0005-0000-0000-0000379C0000}"/>
    <cellStyle name="Percent 7 3 2 7 2 4" xfId="17135" xr:uid="{00000000-0005-0000-0000-0000389C0000}"/>
    <cellStyle name="Percent 7 3 2 7 3" xfId="10045" xr:uid="{00000000-0005-0000-0000-0000399C0000}"/>
    <cellStyle name="Percent 7 3 2 7 3 2" xfId="13639" xr:uid="{00000000-0005-0000-0000-00003A9C0000}"/>
    <cellStyle name="Percent 7 3 2 7 3 3" xfId="17137" xr:uid="{00000000-0005-0000-0000-00003B9C0000}"/>
    <cellStyle name="Percent 7 3 2 7 4" xfId="11240" xr:uid="{00000000-0005-0000-0000-00003C9C0000}"/>
    <cellStyle name="Percent 7 3 2 7 4 2" xfId="14832" xr:uid="{00000000-0005-0000-0000-00003D9C0000}"/>
    <cellStyle name="Percent 7 3 2 7 4 3" xfId="17138" xr:uid="{00000000-0005-0000-0000-00003E9C0000}"/>
    <cellStyle name="Percent 7 3 2 7 5" xfId="12586" xr:uid="{00000000-0005-0000-0000-00003F9C0000}"/>
    <cellStyle name="Percent 7 3 2 7 5 2" xfId="41450" xr:uid="{00000000-0005-0000-0000-0000409C0000}"/>
    <cellStyle name="Percent 7 3 2 7 6" xfId="17134" xr:uid="{00000000-0005-0000-0000-0000419C0000}"/>
    <cellStyle name="Percent 7 3 2 8" xfId="9273" xr:uid="{00000000-0005-0000-0000-0000429C0000}"/>
    <cellStyle name="Percent 7 3 2 8 2" xfId="10327" xr:uid="{00000000-0005-0000-0000-0000439C0000}"/>
    <cellStyle name="Percent 7 3 2 8 2 2" xfId="13921" xr:uid="{00000000-0005-0000-0000-0000449C0000}"/>
    <cellStyle name="Percent 7 3 2 8 2 2 2" xfId="41453" xr:uid="{00000000-0005-0000-0000-0000459C0000}"/>
    <cellStyle name="Percent 7 3 2 8 2 3" xfId="17140" xr:uid="{00000000-0005-0000-0000-0000469C0000}"/>
    <cellStyle name="Percent 7 3 2 8 3" xfId="12868" xr:uid="{00000000-0005-0000-0000-0000479C0000}"/>
    <cellStyle name="Percent 7 3 2 8 3 2" xfId="41452" xr:uid="{00000000-0005-0000-0000-0000489C0000}"/>
    <cellStyle name="Percent 7 3 2 8 4" xfId="17139" xr:uid="{00000000-0005-0000-0000-0000499C0000}"/>
    <cellStyle name="Percent 7 3 2 9" xfId="9789" xr:uid="{00000000-0005-0000-0000-00004A9C0000}"/>
    <cellStyle name="Percent 7 3 2 9 2" xfId="13383" xr:uid="{00000000-0005-0000-0000-00004B9C0000}"/>
    <cellStyle name="Percent 7 3 2 9 2 2" xfId="41455" xr:uid="{00000000-0005-0000-0000-00004C9C0000}"/>
    <cellStyle name="Percent 7 3 2 9 3" xfId="41454" xr:uid="{00000000-0005-0000-0000-00004D9C0000}"/>
    <cellStyle name="Percent 7 3 2 9 4" xfId="17141" xr:uid="{00000000-0005-0000-0000-00004E9C0000}"/>
    <cellStyle name="Percent 7 3 3" xfId="8704" xr:uid="{00000000-0005-0000-0000-00004F9C0000}"/>
    <cellStyle name="Percent 7 3 3 10" xfId="12332" xr:uid="{00000000-0005-0000-0000-0000509C0000}"/>
    <cellStyle name="Percent 7 3 3 10 2" xfId="41457" xr:uid="{00000000-0005-0000-0000-0000519C0000}"/>
    <cellStyle name="Percent 7 3 3 11" xfId="41456" xr:uid="{00000000-0005-0000-0000-0000529C0000}"/>
    <cellStyle name="Percent 7 3 3 12" xfId="17142" xr:uid="{00000000-0005-0000-0000-0000539C0000}"/>
    <cellStyle name="Percent 7 3 3 2" xfId="8732" xr:uid="{00000000-0005-0000-0000-0000549C0000}"/>
    <cellStyle name="Percent 7 3 3 2 2" xfId="8860" xr:uid="{00000000-0005-0000-0000-0000559C0000}"/>
    <cellStyle name="Percent 7 3 3 2 2 2" xfId="9116" xr:uid="{00000000-0005-0000-0000-0000569C0000}"/>
    <cellStyle name="Percent 7 3 3 2 2 2 2" xfId="9684" xr:uid="{00000000-0005-0000-0000-0000579C0000}"/>
    <cellStyle name="Percent 7 3 3 2 2 2 2 2" xfId="10738" xr:uid="{00000000-0005-0000-0000-0000589C0000}"/>
    <cellStyle name="Percent 7 3 3 2 2 2 2 2 2" xfId="14332" xr:uid="{00000000-0005-0000-0000-0000599C0000}"/>
    <cellStyle name="Percent 7 3 3 2 2 2 2 2 3" xfId="17147" xr:uid="{00000000-0005-0000-0000-00005A9C0000}"/>
    <cellStyle name="Percent 7 3 3 2 2 2 2 3" xfId="13279" xr:uid="{00000000-0005-0000-0000-00005B9C0000}"/>
    <cellStyle name="Percent 7 3 3 2 2 2 2 4" xfId="17146" xr:uid="{00000000-0005-0000-0000-00005C9C0000}"/>
    <cellStyle name="Percent 7 3 3 2 2 2 3" xfId="10200" xr:uid="{00000000-0005-0000-0000-00005D9C0000}"/>
    <cellStyle name="Percent 7 3 3 2 2 2 3 2" xfId="13794" xr:uid="{00000000-0005-0000-0000-00005E9C0000}"/>
    <cellStyle name="Percent 7 3 3 2 2 2 3 3" xfId="17148" xr:uid="{00000000-0005-0000-0000-00005F9C0000}"/>
    <cellStyle name="Percent 7 3 3 2 2 2 4" xfId="11244" xr:uid="{00000000-0005-0000-0000-0000609C0000}"/>
    <cellStyle name="Percent 7 3 3 2 2 2 4 2" xfId="14836" xr:uid="{00000000-0005-0000-0000-0000619C0000}"/>
    <cellStyle name="Percent 7 3 3 2 2 2 4 3" xfId="17149" xr:uid="{00000000-0005-0000-0000-0000629C0000}"/>
    <cellStyle name="Percent 7 3 3 2 2 2 5" xfId="12741" xr:uid="{00000000-0005-0000-0000-0000639C0000}"/>
    <cellStyle name="Percent 7 3 3 2 2 2 5 2" xfId="41460" xr:uid="{00000000-0005-0000-0000-0000649C0000}"/>
    <cellStyle name="Percent 7 3 3 2 2 2 6" xfId="17145" xr:uid="{00000000-0005-0000-0000-0000659C0000}"/>
    <cellStyle name="Percent 7 3 3 2 2 3" xfId="9428" xr:uid="{00000000-0005-0000-0000-0000669C0000}"/>
    <cellStyle name="Percent 7 3 3 2 2 3 2" xfId="10482" xr:uid="{00000000-0005-0000-0000-0000679C0000}"/>
    <cellStyle name="Percent 7 3 3 2 2 3 2 2" xfId="14076" xr:uid="{00000000-0005-0000-0000-0000689C0000}"/>
    <cellStyle name="Percent 7 3 3 2 2 3 2 3" xfId="17151" xr:uid="{00000000-0005-0000-0000-0000699C0000}"/>
    <cellStyle name="Percent 7 3 3 2 2 3 3" xfId="13023" xr:uid="{00000000-0005-0000-0000-00006A9C0000}"/>
    <cellStyle name="Percent 7 3 3 2 2 3 4" xfId="17150" xr:uid="{00000000-0005-0000-0000-00006B9C0000}"/>
    <cellStyle name="Percent 7 3 3 2 2 4" xfId="9944" xr:uid="{00000000-0005-0000-0000-00006C9C0000}"/>
    <cellStyle name="Percent 7 3 3 2 2 4 2" xfId="13538" xr:uid="{00000000-0005-0000-0000-00006D9C0000}"/>
    <cellStyle name="Percent 7 3 3 2 2 4 3" xfId="17152" xr:uid="{00000000-0005-0000-0000-00006E9C0000}"/>
    <cellStyle name="Percent 7 3 3 2 2 5" xfId="11243" xr:uid="{00000000-0005-0000-0000-00006F9C0000}"/>
    <cellStyle name="Percent 7 3 3 2 2 5 2" xfId="14835" xr:uid="{00000000-0005-0000-0000-0000709C0000}"/>
    <cellStyle name="Percent 7 3 3 2 2 5 3" xfId="17153" xr:uid="{00000000-0005-0000-0000-0000719C0000}"/>
    <cellStyle name="Percent 7 3 3 2 2 6" xfId="12485" xr:uid="{00000000-0005-0000-0000-0000729C0000}"/>
    <cellStyle name="Percent 7 3 3 2 2 6 2" xfId="41459" xr:uid="{00000000-0005-0000-0000-0000739C0000}"/>
    <cellStyle name="Percent 7 3 3 2 2 7" xfId="17144" xr:uid="{00000000-0005-0000-0000-0000749C0000}"/>
    <cellStyle name="Percent 7 3 3 2 3" xfId="8988" xr:uid="{00000000-0005-0000-0000-0000759C0000}"/>
    <cellStyle name="Percent 7 3 3 2 3 2" xfId="9556" xr:uid="{00000000-0005-0000-0000-0000769C0000}"/>
    <cellStyle name="Percent 7 3 3 2 3 2 2" xfId="10610" xr:uid="{00000000-0005-0000-0000-0000779C0000}"/>
    <cellStyle name="Percent 7 3 3 2 3 2 2 2" xfId="14204" xr:uid="{00000000-0005-0000-0000-0000789C0000}"/>
    <cellStyle name="Percent 7 3 3 2 3 2 2 3" xfId="17156" xr:uid="{00000000-0005-0000-0000-0000799C0000}"/>
    <cellStyle name="Percent 7 3 3 2 3 2 3" xfId="13151" xr:uid="{00000000-0005-0000-0000-00007A9C0000}"/>
    <cellStyle name="Percent 7 3 3 2 3 2 3 2" xfId="41462" xr:uid="{00000000-0005-0000-0000-00007B9C0000}"/>
    <cellStyle name="Percent 7 3 3 2 3 2 4" xfId="17155" xr:uid="{00000000-0005-0000-0000-00007C9C0000}"/>
    <cellStyle name="Percent 7 3 3 2 3 3" xfId="10072" xr:uid="{00000000-0005-0000-0000-00007D9C0000}"/>
    <cellStyle name="Percent 7 3 3 2 3 3 2" xfId="13666" xr:uid="{00000000-0005-0000-0000-00007E9C0000}"/>
    <cellStyle name="Percent 7 3 3 2 3 3 3" xfId="17157" xr:uid="{00000000-0005-0000-0000-00007F9C0000}"/>
    <cellStyle name="Percent 7 3 3 2 3 4" xfId="11245" xr:uid="{00000000-0005-0000-0000-0000809C0000}"/>
    <cellStyle name="Percent 7 3 3 2 3 4 2" xfId="14837" xr:uid="{00000000-0005-0000-0000-0000819C0000}"/>
    <cellStyle name="Percent 7 3 3 2 3 4 3" xfId="17158" xr:uid="{00000000-0005-0000-0000-0000829C0000}"/>
    <cellStyle name="Percent 7 3 3 2 3 5" xfId="12613" xr:uid="{00000000-0005-0000-0000-0000839C0000}"/>
    <cellStyle name="Percent 7 3 3 2 3 5 2" xfId="41461" xr:uid="{00000000-0005-0000-0000-0000849C0000}"/>
    <cellStyle name="Percent 7 3 3 2 3 6" xfId="17154" xr:uid="{00000000-0005-0000-0000-0000859C0000}"/>
    <cellStyle name="Percent 7 3 3 2 4" xfId="9300" xr:uid="{00000000-0005-0000-0000-0000869C0000}"/>
    <cellStyle name="Percent 7 3 3 2 4 2" xfId="10354" xr:uid="{00000000-0005-0000-0000-0000879C0000}"/>
    <cellStyle name="Percent 7 3 3 2 4 2 2" xfId="13948" xr:uid="{00000000-0005-0000-0000-0000889C0000}"/>
    <cellStyle name="Percent 7 3 3 2 4 2 2 2" xfId="41464" xr:uid="{00000000-0005-0000-0000-0000899C0000}"/>
    <cellStyle name="Percent 7 3 3 2 4 2 3" xfId="17160" xr:uid="{00000000-0005-0000-0000-00008A9C0000}"/>
    <cellStyle name="Percent 7 3 3 2 4 3" xfId="12895" xr:uid="{00000000-0005-0000-0000-00008B9C0000}"/>
    <cellStyle name="Percent 7 3 3 2 4 3 2" xfId="41463" xr:uid="{00000000-0005-0000-0000-00008C9C0000}"/>
    <cellStyle name="Percent 7 3 3 2 4 4" xfId="17159" xr:uid="{00000000-0005-0000-0000-00008D9C0000}"/>
    <cellStyle name="Percent 7 3 3 2 5" xfId="9816" xr:uid="{00000000-0005-0000-0000-00008E9C0000}"/>
    <cellStyle name="Percent 7 3 3 2 5 2" xfId="13410" xr:uid="{00000000-0005-0000-0000-00008F9C0000}"/>
    <cellStyle name="Percent 7 3 3 2 5 2 2" xfId="41465" xr:uid="{00000000-0005-0000-0000-0000909C0000}"/>
    <cellStyle name="Percent 7 3 3 2 5 3" xfId="17161" xr:uid="{00000000-0005-0000-0000-0000919C0000}"/>
    <cellStyle name="Percent 7 3 3 2 6" xfId="11242" xr:uid="{00000000-0005-0000-0000-0000929C0000}"/>
    <cellStyle name="Percent 7 3 3 2 6 2" xfId="14834" xr:uid="{00000000-0005-0000-0000-0000939C0000}"/>
    <cellStyle name="Percent 7 3 3 2 6 2 2" xfId="41466" xr:uid="{00000000-0005-0000-0000-0000949C0000}"/>
    <cellStyle name="Percent 7 3 3 2 6 3" xfId="17162" xr:uid="{00000000-0005-0000-0000-0000959C0000}"/>
    <cellStyle name="Percent 7 3 3 2 7" xfId="12357" xr:uid="{00000000-0005-0000-0000-0000969C0000}"/>
    <cellStyle name="Percent 7 3 3 2 7 2" xfId="41458" xr:uid="{00000000-0005-0000-0000-0000979C0000}"/>
    <cellStyle name="Percent 7 3 3 2 8" xfId="17143" xr:uid="{00000000-0005-0000-0000-0000989C0000}"/>
    <cellStyle name="Percent 7 3 3 3" xfId="8764" xr:uid="{00000000-0005-0000-0000-0000999C0000}"/>
    <cellStyle name="Percent 7 3 3 3 2" xfId="8892" xr:uid="{00000000-0005-0000-0000-00009A9C0000}"/>
    <cellStyle name="Percent 7 3 3 3 2 2" xfId="9148" xr:uid="{00000000-0005-0000-0000-00009B9C0000}"/>
    <cellStyle name="Percent 7 3 3 3 2 2 2" xfId="9716" xr:uid="{00000000-0005-0000-0000-00009C9C0000}"/>
    <cellStyle name="Percent 7 3 3 3 2 2 2 2" xfId="10770" xr:uid="{00000000-0005-0000-0000-00009D9C0000}"/>
    <cellStyle name="Percent 7 3 3 3 2 2 2 2 2" xfId="14364" xr:uid="{00000000-0005-0000-0000-00009E9C0000}"/>
    <cellStyle name="Percent 7 3 3 3 2 2 2 2 3" xfId="17167" xr:uid="{00000000-0005-0000-0000-00009F9C0000}"/>
    <cellStyle name="Percent 7 3 3 3 2 2 2 3" xfId="13311" xr:uid="{00000000-0005-0000-0000-0000A09C0000}"/>
    <cellStyle name="Percent 7 3 3 3 2 2 2 4" xfId="17166" xr:uid="{00000000-0005-0000-0000-0000A19C0000}"/>
    <cellStyle name="Percent 7 3 3 3 2 2 3" xfId="10232" xr:uid="{00000000-0005-0000-0000-0000A29C0000}"/>
    <cellStyle name="Percent 7 3 3 3 2 2 3 2" xfId="13826" xr:uid="{00000000-0005-0000-0000-0000A39C0000}"/>
    <cellStyle name="Percent 7 3 3 3 2 2 3 3" xfId="17168" xr:uid="{00000000-0005-0000-0000-0000A49C0000}"/>
    <cellStyle name="Percent 7 3 3 3 2 2 4" xfId="11248" xr:uid="{00000000-0005-0000-0000-0000A59C0000}"/>
    <cellStyle name="Percent 7 3 3 3 2 2 4 2" xfId="14840" xr:uid="{00000000-0005-0000-0000-0000A69C0000}"/>
    <cellStyle name="Percent 7 3 3 3 2 2 4 3" xfId="17169" xr:uid="{00000000-0005-0000-0000-0000A79C0000}"/>
    <cellStyle name="Percent 7 3 3 3 2 2 5" xfId="12773" xr:uid="{00000000-0005-0000-0000-0000A89C0000}"/>
    <cellStyle name="Percent 7 3 3 3 2 2 5 2" xfId="41469" xr:uid="{00000000-0005-0000-0000-0000A99C0000}"/>
    <cellStyle name="Percent 7 3 3 3 2 2 6" xfId="17165" xr:uid="{00000000-0005-0000-0000-0000AA9C0000}"/>
    <cellStyle name="Percent 7 3 3 3 2 3" xfId="9460" xr:uid="{00000000-0005-0000-0000-0000AB9C0000}"/>
    <cellStyle name="Percent 7 3 3 3 2 3 2" xfId="10514" xr:uid="{00000000-0005-0000-0000-0000AC9C0000}"/>
    <cellStyle name="Percent 7 3 3 3 2 3 2 2" xfId="14108" xr:uid="{00000000-0005-0000-0000-0000AD9C0000}"/>
    <cellStyle name="Percent 7 3 3 3 2 3 2 3" xfId="17171" xr:uid="{00000000-0005-0000-0000-0000AE9C0000}"/>
    <cellStyle name="Percent 7 3 3 3 2 3 3" xfId="13055" xr:uid="{00000000-0005-0000-0000-0000AF9C0000}"/>
    <cellStyle name="Percent 7 3 3 3 2 3 4" xfId="17170" xr:uid="{00000000-0005-0000-0000-0000B09C0000}"/>
    <cellStyle name="Percent 7 3 3 3 2 4" xfId="9976" xr:uid="{00000000-0005-0000-0000-0000B19C0000}"/>
    <cellStyle name="Percent 7 3 3 3 2 4 2" xfId="13570" xr:uid="{00000000-0005-0000-0000-0000B29C0000}"/>
    <cellStyle name="Percent 7 3 3 3 2 4 3" xfId="17172" xr:uid="{00000000-0005-0000-0000-0000B39C0000}"/>
    <cellStyle name="Percent 7 3 3 3 2 5" xfId="11247" xr:uid="{00000000-0005-0000-0000-0000B49C0000}"/>
    <cellStyle name="Percent 7 3 3 3 2 5 2" xfId="14839" xr:uid="{00000000-0005-0000-0000-0000B59C0000}"/>
    <cellStyle name="Percent 7 3 3 3 2 5 3" xfId="17173" xr:uid="{00000000-0005-0000-0000-0000B69C0000}"/>
    <cellStyle name="Percent 7 3 3 3 2 6" xfId="12517" xr:uid="{00000000-0005-0000-0000-0000B79C0000}"/>
    <cellStyle name="Percent 7 3 3 3 2 6 2" xfId="41468" xr:uid="{00000000-0005-0000-0000-0000B89C0000}"/>
    <cellStyle name="Percent 7 3 3 3 2 7" xfId="17164" xr:uid="{00000000-0005-0000-0000-0000B99C0000}"/>
    <cellStyle name="Percent 7 3 3 3 3" xfId="9020" xr:uid="{00000000-0005-0000-0000-0000BA9C0000}"/>
    <cellStyle name="Percent 7 3 3 3 3 2" xfId="9588" xr:uid="{00000000-0005-0000-0000-0000BB9C0000}"/>
    <cellStyle name="Percent 7 3 3 3 3 2 2" xfId="10642" xr:uid="{00000000-0005-0000-0000-0000BC9C0000}"/>
    <cellStyle name="Percent 7 3 3 3 3 2 2 2" xfId="14236" xr:uid="{00000000-0005-0000-0000-0000BD9C0000}"/>
    <cellStyle name="Percent 7 3 3 3 3 2 2 3" xfId="17176" xr:uid="{00000000-0005-0000-0000-0000BE9C0000}"/>
    <cellStyle name="Percent 7 3 3 3 3 2 3" xfId="13183" xr:uid="{00000000-0005-0000-0000-0000BF9C0000}"/>
    <cellStyle name="Percent 7 3 3 3 3 2 3 2" xfId="41471" xr:uid="{00000000-0005-0000-0000-0000C09C0000}"/>
    <cellStyle name="Percent 7 3 3 3 3 2 4" xfId="17175" xr:uid="{00000000-0005-0000-0000-0000C19C0000}"/>
    <cellStyle name="Percent 7 3 3 3 3 3" xfId="10104" xr:uid="{00000000-0005-0000-0000-0000C29C0000}"/>
    <cellStyle name="Percent 7 3 3 3 3 3 2" xfId="13698" xr:uid="{00000000-0005-0000-0000-0000C39C0000}"/>
    <cellStyle name="Percent 7 3 3 3 3 3 3" xfId="17177" xr:uid="{00000000-0005-0000-0000-0000C49C0000}"/>
    <cellStyle name="Percent 7 3 3 3 3 4" xfId="11249" xr:uid="{00000000-0005-0000-0000-0000C59C0000}"/>
    <cellStyle name="Percent 7 3 3 3 3 4 2" xfId="14841" xr:uid="{00000000-0005-0000-0000-0000C69C0000}"/>
    <cellStyle name="Percent 7 3 3 3 3 4 3" xfId="17178" xr:uid="{00000000-0005-0000-0000-0000C79C0000}"/>
    <cellStyle name="Percent 7 3 3 3 3 5" xfId="12645" xr:uid="{00000000-0005-0000-0000-0000C89C0000}"/>
    <cellStyle name="Percent 7 3 3 3 3 5 2" xfId="41470" xr:uid="{00000000-0005-0000-0000-0000C99C0000}"/>
    <cellStyle name="Percent 7 3 3 3 3 6" xfId="17174" xr:uid="{00000000-0005-0000-0000-0000CA9C0000}"/>
    <cellStyle name="Percent 7 3 3 3 4" xfId="9332" xr:uid="{00000000-0005-0000-0000-0000CB9C0000}"/>
    <cellStyle name="Percent 7 3 3 3 4 2" xfId="10386" xr:uid="{00000000-0005-0000-0000-0000CC9C0000}"/>
    <cellStyle name="Percent 7 3 3 3 4 2 2" xfId="13980" xr:uid="{00000000-0005-0000-0000-0000CD9C0000}"/>
    <cellStyle name="Percent 7 3 3 3 4 2 2 2" xfId="41473" xr:uid="{00000000-0005-0000-0000-0000CE9C0000}"/>
    <cellStyle name="Percent 7 3 3 3 4 2 3" xfId="17180" xr:uid="{00000000-0005-0000-0000-0000CF9C0000}"/>
    <cellStyle name="Percent 7 3 3 3 4 3" xfId="12927" xr:uid="{00000000-0005-0000-0000-0000D09C0000}"/>
    <cellStyle name="Percent 7 3 3 3 4 3 2" xfId="41472" xr:uid="{00000000-0005-0000-0000-0000D19C0000}"/>
    <cellStyle name="Percent 7 3 3 3 4 4" xfId="17179" xr:uid="{00000000-0005-0000-0000-0000D29C0000}"/>
    <cellStyle name="Percent 7 3 3 3 5" xfId="9848" xr:uid="{00000000-0005-0000-0000-0000D39C0000}"/>
    <cellStyle name="Percent 7 3 3 3 5 2" xfId="13442" xr:uid="{00000000-0005-0000-0000-0000D49C0000}"/>
    <cellStyle name="Percent 7 3 3 3 5 2 2" xfId="41474" xr:uid="{00000000-0005-0000-0000-0000D59C0000}"/>
    <cellStyle name="Percent 7 3 3 3 5 3" xfId="17181" xr:uid="{00000000-0005-0000-0000-0000D69C0000}"/>
    <cellStyle name="Percent 7 3 3 3 6" xfId="11246" xr:uid="{00000000-0005-0000-0000-0000D79C0000}"/>
    <cellStyle name="Percent 7 3 3 3 6 2" xfId="14838" xr:uid="{00000000-0005-0000-0000-0000D89C0000}"/>
    <cellStyle name="Percent 7 3 3 3 6 2 2" xfId="41475" xr:uid="{00000000-0005-0000-0000-0000D99C0000}"/>
    <cellStyle name="Percent 7 3 3 3 6 3" xfId="17182" xr:uid="{00000000-0005-0000-0000-0000DA9C0000}"/>
    <cellStyle name="Percent 7 3 3 3 7" xfId="12389" xr:uid="{00000000-0005-0000-0000-0000DB9C0000}"/>
    <cellStyle name="Percent 7 3 3 3 7 2" xfId="41467" xr:uid="{00000000-0005-0000-0000-0000DC9C0000}"/>
    <cellStyle name="Percent 7 3 3 3 8" xfId="17163" xr:uid="{00000000-0005-0000-0000-0000DD9C0000}"/>
    <cellStyle name="Percent 7 3 3 4" xfId="8796" xr:uid="{00000000-0005-0000-0000-0000DE9C0000}"/>
    <cellStyle name="Percent 7 3 3 4 2" xfId="8924" xr:uid="{00000000-0005-0000-0000-0000DF9C0000}"/>
    <cellStyle name="Percent 7 3 3 4 2 2" xfId="9180" xr:uid="{00000000-0005-0000-0000-0000E09C0000}"/>
    <cellStyle name="Percent 7 3 3 4 2 2 2" xfId="9748" xr:uid="{00000000-0005-0000-0000-0000E19C0000}"/>
    <cellStyle name="Percent 7 3 3 4 2 2 2 2" xfId="10802" xr:uid="{00000000-0005-0000-0000-0000E29C0000}"/>
    <cellStyle name="Percent 7 3 3 4 2 2 2 2 2" xfId="14396" xr:uid="{00000000-0005-0000-0000-0000E39C0000}"/>
    <cellStyle name="Percent 7 3 3 4 2 2 2 2 3" xfId="17187" xr:uid="{00000000-0005-0000-0000-0000E49C0000}"/>
    <cellStyle name="Percent 7 3 3 4 2 2 2 3" xfId="13343" xr:uid="{00000000-0005-0000-0000-0000E59C0000}"/>
    <cellStyle name="Percent 7 3 3 4 2 2 2 4" xfId="17186" xr:uid="{00000000-0005-0000-0000-0000E69C0000}"/>
    <cellStyle name="Percent 7 3 3 4 2 2 3" xfId="10264" xr:uid="{00000000-0005-0000-0000-0000E79C0000}"/>
    <cellStyle name="Percent 7 3 3 4 2 2 3 2" xfId="13858" xr:uid="{00000000-0005-0000-0000-0000E89C0000}"/>
    <cellStyle name="Percent 7 3 3 4 2 2 3 3" xfId="17188" xr:uid="{00000000-0005-0000-0000-0000E99C0000}"/>
    <cellStyle name="Percent 7 3 3 4 2 2 4" xfId="11252" xr:uid="{00000000-0005-0000-0000-0000EA9C0000}"/>
    <cellStyle name="Percent 7 3 3 4 2 2 4 2" xfId="14844" xr:uid="{00000000-0005-0000-0000-0000EB9C0000}"/>
    <cellStyle name="Percent 7 3 3 4 2 2 4 3" xfId="17189" xr:uid="{00000000-0005-0000-0000-0000EC9C0000}"/>
    <cellStyle name="Percent 7 3 3 4 2 2 5" xfId="12805" xr:uid="{00000000-0005-0000-0000-0000ED9C0000}"/>
    <cellStyle name="Percent 7 3 3 4 2 2 5 2" xfId="41478" xr:uid="{00000000-0005-0000-0000-0000EE9C0000}"/>
    <cellStyle name="Percent 7 3 3 4 2 2 6" xfId="17185" xr:uid="{00000000-0005-0000-0000-0000EF9C0000}"/>
    <cellStyle name="Percent 7 3 3 4 2 3" xfId="9492" xr:uid="{00000000-0005-0000-0000-0000F09C0000}"/>
    <cellStyle name="Percent 7 3 3 4 2 3 2" xfId="10546" xr:uid="{00000000-0005-0000-0000-0000F19C0000}"/>
    <cellStyle name="Percent 7 3 3 4 2 3 2 2" xfId="14140" xr:uid="{00000000-0005-0000-0000-0000F29C0000}"/>
    <cellStyle name="Percent 7 3 3 4 2 3 2 3" xfId="17191" xr:uid="{00000000-0005-0000-0000-0000F39C0000}"/>
    <cellStyle name="Percent 7 3 3 4 2 3 3" xfId="13087" xr:uid="{00000000-0005-0000-0000-0000F49C0000}"/>
    <cellStyle name="Percent 7 3 3 4 2 3 4" xfId="17190" xr:uid="{00000000-0005-0000-0000-0000F59C0000}"/>
    <cellStyle name="Percent 7 3 3 4 2 4" xfId="10008" xr:uid="{00000000-0005-0000-0000-0000F69C0000}"/>
    <cellStyle name="Percent 7 3 3 4 2 4 2" xfId="13602" xr:uid="{00000000-0005-0000-0000-0000F79C0000}"/>
    <cellStyle name="Percent 7 3 3 4 2 4 3" xfId="17192" xr:uid="{00000000-0005-0000-0000-0000F89C0000}"/>
    <cellStyle name="Percent 7 3 3 4 2 5" xfId="11251" xr:uid="{00000000-0005-0000-0000-0000F99C0000}"/>
    <cellStyle name="Percent 7 3 3 4 2 5 2" xfId="14843" xr:uid="{00000000-0005-0000-0000-0000FA9C0000}"/>
    <cellStyle name="Percent 7 3 3 4 2 5 3" xfId="17193" xr:uid="{00000000-0005-0000-0000-0000FB9C0000}"/>
    <cellStyle name="Percent 7 3 3 4 2 6" xfId="12549" xr:uid="{00000000-0005-0000-0000-0000FC9C0000}"/>
    <cellStyle name="Percent 7 3 3 4 2 6 2" xfId="41477" xr:uid="{00000000-0005-0000-0000-0000FD9C0000}"/>
    <cellStyle name="Percent 7 3 3 4 2 7" xfId="17184" xr:uid="{00000000-0005-0000-0000-0000FE9C0000}"/>
    <cellStyle name="Percent 7 3 3 4 3" xfId="9052" xr:uid="{00000000-0005-0000-0000-0000FF9C0000}"/>
    <cellStyle name="Percent 7 3 3 4 3 2" xfId="9620" xr:uid="{00000000-0005-0000-0000-0000009D0000}"/>
    <cellStyle name="Percent 7 3 3 4 3 2 2" xfId="10674" xr:uid="{00000000-0005-0000-0000-0000019D0000}"/>
    <cellStyle name="Percent 7 3 3 4 3 2 2 2" xfId="14268" xr:uid="{00000000-0005-0000-0000-0000029D0000}"/>
    <cellStyle name="Percent 7 3 3 4 3 2 2 3" xfId="17196" xr:uid="{00000000-0005-0000-0000-0000039D0000}"/>
    <cellStyle name="Percent 7 3 3 4 3 2 3" xfId="13215" xr:uid="{00000000-0005-0000-0000-0000049D0000}"/>
    <cellStyle name="Percent 7 3 3 4 3 2 3 2" xfId="41480" xr:uid="{00000000-0005-0000-0000-0000059D0000}"/>
    <cellStyle name="Percent 7 3 3 4 3 2 4" xfId="17195" xr:uid="{00000000-0005-0000-0000-0000069D0000}"/>
    <cellStyle name="Percent 7 3 3 4 3 3" xfId="10136" xr:uid="{00000000-0005-0000-0000-0000079D0000}"/>
    <cellStyle name="Percent 7 3 3 4 3 3 2" xfId="13730" xr:uid="{00000000-0005-0000-0000-0000089D0000}"/>
    <cellStyle name="Percent 7 3 3 4 3 3 3" xfId="17197" xr:uid="{00000000-0005-0000-0000-0000099D0000}"/>
    <cellStyle name="Percent 7 3 3 4 3 4" xfId="11253" xr:uid="{00000000-0005-0000-0000-00000A9D0000}"/>
    <cellStyle name="Percent 7 3 3 4 3 4 2" xfId="14845" xr:uid="{00000000-0005-0000-0000-00000B9D0000}"/>
    <cellStyle name="Percent 7 3 3 4 3 4 3" xfId="17198" xr:uid="{00000000-0005-0000-0000-00000C9D0000}"/>
    <cellStyle name="Percent 7 3 3 4 3 5" xfId="12677" xr:uid="{00000000-0005-0000-0000-00000D9D0000}"/>
    <cellStyle name="Percent 7 3 3 4 3 5 2" xfId="41479" xr:uid="{00000000-0005-0000-0000-00000E9D0000}"/>
    <cellStyle name="Percent 7 3 3 4 3 6" xfId="17194" xr:uid="{00000000-0005-0000-0000-00000F9D0000}"/>
    <cellStyle name="Percent 7 3 3 4 4" xfId="9364" xr:uid="{00000000-0005-0000-0000-0000109D0000}"/>
    <cellStyle name="Percent 7 3 3 4 4 2" xfId="10418" xr:uid="{00000000-0005-0000-0000-0000119D0000}"/>
    <cellStyle name="Percent 7 3 3 4 4 2 2" xfId="14012" xr:uid="{00000000-0005-0000-0000-0000129D0000}"/>
    <cellStyle name="Percent 7 3 3 4 4 2 2 2" xfId="41482" xr:uid="{00000000-0005-0000-0000-0000139D0000}"/>
    <cellStyle name="Percent 7 3 3 4 4 2 3" xfId="17200" xr:uid="{00000000-0005-0000-0000-0000149D0000}"/>
    <cellStyle name="Percent 7 3 3 4 4 3" xfId="12959" xr:uid="{00000000-0005-0000-0000-0000159D0000}"/>
    <cellStyle name="Percent 7 3 3 4 4 3 2" xfId="41481" xr:uid="{00000000-0005-0000-0000-0000169D0000}"/>
    <cellStyle name="Percent 7 3 3 4 4 4" xfId="17199" xr:uid="{00000000-0005-0000-0000-0000179D0000}"/>
    <cellStyle name="Percent 7 3 3 4 5" xfId="9880" xr:uid="{00000000-0005-0000-0000-0000189D0000}"/>
    <cellStyle name="Percent 7 3 3 4 5 2" xfId="13474" xr:uid="{00000000-0005-0000-0000-0000199D0000}"/>
    <cellStyle name="Percent 7 3 3 4 5 2 2" xfId="41483" xr:uid="{00000000-0005-0000-0000-00001A9D0000}"/>
    <cellStyle name="Percent 7 3 3 4 5 3" xfId="17201" xr:uid="{00000000-0005-0000-0000-00001B9D0000}"/>
    <cellStyle name="Percent 7 3 3 4 6" xfId="11250" xr:uid="{00000000-0005-0000-0000-00001C9D0000}"/>
    <cellStyle name="Percent 7 3 3 4 6 2" xfId="14842" xr:uid="{00000000-0005-0000-0000-00001D9D0000}"/>
    <cellStyle name="Percent 7 3 3 4 6 2 2" xfId="41484" xr:uid="{00000000-0005-0000-0000-00001E9D0000}"/>
    <cellStyle name="Percent 7 3 3 4 6 3" xfId="17202" xr:uid="{00000000-0005-0000-0000-00001F9D0000}"/>
    <cellStyle name="Percent 7 3 3 4 7" xfId="12421" xr:uid="{00000000-0005-0000-0000-0000209D0000}"/>
    <cellStyle name="Percent 7 3 3 4 7 2" xfId="41476" xr:uid="{00000000-0005-0000-0000-0000219D0000}"/>
    <cellStyle name="Percent 7 3 3 4 8" xfId="17183" xr:uid="{00000000-0005-0000-0000-0000229D0000}"/>
    <cellStyle name="Percent 7 3 3 5" xfId="8835" xr:uid="{00000000-0005-0000-0000-0000239D0000}"/>
    <cellStyle name="Percent 7 3 3 5 2" xfId="9091" xr:uid="{00000000-0005-0000-0000-0000249D0000}"/>
    <cellStyle name="Percent 7 3 3 5 2 2" xfId="9659" xr:uid="{00000000-0005-0000-0000-0000259D0000}"/>
    <cellStyle name="Percent 7 3 3 5 2 2 2" xfId="10713" xr:uid="{00000000-0005-0000-0000-0000269D0000}"/>
    <cellStyle name="Percent 7 3 3 5 2 2 2 2" xfId="14307" xr:uid="{00000000-0005-0000-0000-0000279D0000}"/>
    <cellStyle name="Percent 7 3 3 5 2 2 2 3" xfId="17206" xr:uid="{00000000-0005-0000-0000-0000289D0000}"/>
    <cellStyle name="Percent 7 3 3 5 2 2 3" xfId="13254" xr:uid="{00000000-0005-0000-0000-0000299D0000}"/>
    <cellStyle name="Percent 7 3 3 5 2 2 3 2" xfId="41487" xr:uid="{00000000-0005-0000-0000-00002A9D0000}"/>
    <cellStyle name="Percent 7 3 3 5 2 2 4" xfId="17205" xr:uid="{00000000-0005-0000-0000-00002B9D0000}"/>
    <cellStyle name="Percent 7 3 3 5 2 3" xfId="10175" xr:uid="{00000000-0005-0000-0000-00002C9D0000}"/>
    <cellStyle name="Percent 7 3 3 5 2 3 2" xfId="13769" xr:uid="{00000000-0005-0000-0000-00002D9D0000}"/>
    <cellStyle name="Percent 7 3 3 5 2 3 3" xfId="17207" xr:uid="{00000000-0005-0000-0000-00002E9D0000}"/>
    <cellStyle name="Percent 7 3 3 5 2 4" xfId="11255" xr:uid="{00000000-0005-0000-0000-00002F9D0000}"/>
    <cellStyle name="Percent 7 3 3 5 2 4 2" xfId="14847" xr:uid="{00000000-0005-0000-0000-0000309D0000}"/>
    <cellStyle name="Percent 7 3 3 5 2 4 3" xfId="17208" xr:uid="{00000000-0005-0000-0000-0000319D0000}"/>
    <cellStyle name="Percent 7 3 3 5 2 5" xfId="12716" xr:uid="{00000000-0005-0000-0000-0000329D0000}"/>
    <cellStyle name="Percent 7 3 3 5 2 5 2" xfId="41486" xr:uid="{00000000-0005-0000-0000-0000339D0000}"/>
    <cellStyle name="Percent 7 3 3 5 2 6" xfId="17204" xr:uid="{00000000-0005-0000-0000-0000349D0000}"/>
    <cellStyle name="Percent 7 3 3 5 3" xfId="9403" xr:uid="{00000000-0005-0000-0000-0000359D0000}"/>
    <cellStyle name="Percent 7 3 3 5 3 2" xfId="10457" xr:uid="{00000000-0005-0000-0000-0000369D0000}"/>
    <cellStyle name="Percent 7 3 3 5 3 2 2" xfId="14051" xr:uid="{00000000-0005-0000-0000-0000379D0000}"/>
    <cellStyle name="Percent 7 3 3 5 3 2 2 2" xfId="41489" xr:uid="{00000000-0005-0000-0000-0000389D0000}"/>
    <cellStyle name="Percent 7 3 3 5 3 2 3" xfId="17210" xr:uid="{00000000-0005-0000-0000-0000399D0000}"/>
    <cellStyle name="Percent 7 3 3 5 3 3" xfId="12998" xr:uid="{00000000-0005-0000-0000-00003A9D0000}"/>
    <cellStyle name="Percent 7 3 3 5 3 3 2" xfId="41488" xr:uid="{00000000-0005-0000-0000-00003B9D0000}"/>
    <cellStyle name="Percent 7 3 3 5 3 4" xfId="17209" xr:uid="{00000000-0005-0000-0000-00003C9D0000}"/>
    <cellStyle name="Percent 7 3 3 5 4" xfId="9919" xr:uid="{00000000-0005-0000-0000-00003D9D0000}"/>
    <cellStyle name="Percent 7 3 3 5 4 2" xfId="13513" xr:uid="{00000000-0005-0000-0000-00003E9D0000}"/>
    <cellStyle name="Percent 7 3 3 5 4 2 2" xfId="41490" xr:uid="{00000000-0005-0000-0000-00003F9D0000}"/>
    <cellStyle name="Percent 7 3 3 5 4 3" xfId="17211" xr:uid="{00000000-0005-0000-0000-0000409D0000}"/>
    <cellStyle name="Percent 7 3 3 5 5" xfId="11254" xr:uid="{00000000-0005-0000-0000-0000419D0000}"/>
    <cellStyle name="Percent 7 3 3 5 5 2" xfId="14846" xr:uid="{00000000-0005-0000-0000-0000429D0000}"/>
    <cellStyle name="Percent 7 3 3 5 5 2 2" xfId="41491" xr:uid="{00000000-0005-0000-0000-0000439D0000}"/>
    <cellStyle name="Percent 7 3 3 5 5 3" xfId="17212" xr:uid="{00000000-0005-0000-0000-0000449D0000}"/>
    <cellStyle name="Percent 7 3 3 5 6" xfId="12460" xr:uid="{00000000-0005-0000-0000-0000459D0000}"/>
    <cellStyle name="Percent 7 3 3 5 6 2" xfId="41485" xr:uid="{00000000-0005-0000-0000-0000469D0000}"/>
    <cellStyle name="Percent 7 3 3 5 7" xfId="17203" xr:uid="{00000000-0005-0000-0000-0000479D0000}"/>
    <cellStyle name="Percent 7 3 3 6" xfId="8963" xr:uid="{00000000-0005-0000-0000-0000489D0000}"/>
    <cellStyle name="Percent 7 3 3 6 2" xfId="9531" xr:uid="{00000000-0005-0000-0000-0000499D0000}"/>
    <cellStyle name="Percent 7 3 3 6 2 2" xfId="10585" xr:uid="{00000000-0005-0000-0000-00004A9D0000}"/>
    <cellStyle name="Percent 7 3 3 6 2 2 2" xfId="14179" xr:uid="{00000000-0005-0000-0000-00004B9D0000}"/>
    <cellStyle name="Percent 7 3 3 6 2 2 3" xfId="17215" xr:uid="{00000000-0005-0000-0000-00004C9D0000}"/>
    <cellStyle name="Percent 7 3 3 6 2 3" xfId="13126" xr:uid="{00000000-0005-0000-0000-00004D9D0000}"/>
    <cellStyle name="Percent 7 3 3 6 2 3 2" xfId="41493" xr:uid="{00000000-0005-0000-0000-00004E9D0000}"/>
    <cellStyle name="Percent 7 3 3 6 2 4" xfId="17214" xr:uid="{00000000-0005-0000-0000-00004F9D0000}"/>
    <cellStyle name="Percent 7 3 3 6 3" xfId="10047" xr:uid="{00000000-0005-0000-0000-0000509D0000}"/>
    <cellStyle name="Percent 7 3 3 6 3 2" xfId="13641" xr:uid="{00000000-0005-0000-0000-0000519D0000}"/>
    <cellStyle name="Percent 7 3 3 6 3 3" xfId="17216" xr:uid="{00000000-0005-0000-0000-0000529D0000}"/>
    <cellStyle name="Percent 7 3 3 6 4" xfId="11256" xr:uid="{00000000-0005-0000-0000-0000539D0000}"/>
    <cellStyle name="Percent 7 3 3 6 4 2" xfId="14848" xr:uid="{00000000-0005-0000-0000-0000549D0000}"/>
    <cellStyle name="Percent 7 3 3 6 4 3" xfId="17217" xr:uid="{00000000-0005-0000-0000-0000559D0000}"/>
    <cellStyle name="Percent 7 3 3 6 5" xfId="12588" xr:uid="{00000000-0005-0000-0000-0000569D0000}"/>
    <cellStyle name="Percent 7 3 3 6 5 2" xfId="41492" xr:uid="{00000000-0005-0000-0000-0000579D0000}"/>
    <cellStyle name="Percent 7 3 3 6 6" xfId="17213" xr:uid="{00000000-0005-0000-0000-0000589D0000}"/>
    <cellStyle name="Percent 7 3 3 7" xfId="9275" xr:uid="{00000000-0005-0000-0000-0000599D0000}"/>
    <cellStyle name="Percent 7 3 3 7 2" xfId="10329" xr:uid="{00000000-0005-0000-0000-00005A9D0000}"/>
    <cellStyle name="Percent 7 3 3 7 2 2" xfId="13923" xr:uid="{00000000-0005-0000-0000-00005B9D0000}"/>
    <cellStyle name="Percent 7 3 3 7 2 2 2" xfId="41495" xr:uid="{00000000-0005-0000-0000-00005C9D0000}"/>
    <cellStyle name="Percent 7 3 3 7 2 3" xfId="17219" xr:uid="{00000000-0005-0000-0000-00005D9D0000}"/>
    <cellStyle name="Percent 7 3 3 7 3" xfId="12870" xr:uid="{00000000-0005-0000-0000-00005E9D0000}"/>
    <cellStyle name="Percent 7 3 3 7 3 2" xfId="41494" xr:uid="{00000000-0005-0000-0000-00005F9D0000}"/>
    <cellStyle name="Percent 7 3 3 7 4" xfId="17218" xr:uid="{00000000-0005-0000-0000-0000609D0000}"/>
    <cellStyle name="Percent 7 3 3 8" xfId="9791" xr:uid="{00000000-0005-0000-0000-0000619D0000}"/>
    <cellStyle name="Percent 7 3 3 8 2" xfId="13385" xr:uid="{00000000-0005-0000-0000-0000629D0000}"/>
    <cellStyle name="Percent 7 3 3 8 2 2" xfId="41497" xr:uid="{00000000-0005-0000-0000-0000639D0000}"/>
    <cellStyle name="Percent 7 3 3 8 3" xfId="41496" xr:uid="{00000000-0005-0000-0000-0000649D0000}"/>
    <cellStyle name="Percent 7 3 3 8 4" xfId="17220" xr:uid="{00000000-0005-0000-0000-0000659D0000}"/>
    <cellStyle name="Percent 7 3 3 9" xfId="11241" xr:uid="{00000000-0005-0000-0000-0000669D0000}"/>
    <cellStyle name="Percent 7 3 3 9 2" xfId="14833" xr:uid="{00000000-0005-0000-0000-0000679D0000}"/>
    <cellStyle name="Percent 7 3 3 9 2 2" xfId="41498" xr:uid="{00000000-0005-0000-0000-0000689D0000}"/>
    <cellStyle name="Percent 7 3 3 9 3" xfId="17221" xr:uid="{00000000-0005-0000-0000-0000699D0000}"/>
    <cellStyle name="Percent 7 3 4" xfId="8716" xr:uid="{00000000-0005-0000-0000-00006A9D0000}"/>
    <cellStyle name="Percent 7 3 4 10" xfId="41500" xr:uid="{00000000-0005-0000-0000-00006B9D0000}"/>
    <cellStyle name="Percent 7 3 4 11" xfId="41499" xr:uid="{00000000-0005-0000-0000-00006C9D0000}"/>
    <cellStyle name="Percent 7 3 4 12" xfId="17222" xr:uid="{00000000-0005-0000-0000-00006D9D0000}"/>
    <cellStyle name="Percent 7 3 4 2" xfId="8844" xr:uid="{00000000-0005-0000-0000-00006E9D0000}"/>
    <cellStyle name="Percent 7 3 4 2 2" xfId="9100" xr:uid="{00000000-0005-0000-0000-00006F9D0000}"/>
    <cellStyle name="Percent 7 3 4 2 2 2" xfId="9668" xr:uid="{00000000-0005-0000-0000-0000709D0000}"/>
    <cellStyle name="Percent 7 3 4 2 2 2 2" xfId="10722" xr:uid="{00000000-0005-0000-0000-0000719D0000}"/>
    <cellStyle name="Percent 7 3 4 2 2 2 2 2" xfId="14316" xr:uid="{00000000-0005-0000-0000-0000729D0000}"/>
    <cellStyle name="Percent 7 3 4 2 2 2 2 3" xfId="17226" xr:uid="{00000000-0005-0000-0000-0000739D0000}"/>
    <cellStyle name="Percent 7 3 4 2 2 2 3" xfId="13263" xr:uid="{00000000-0005-0000-0000-0000749D0000}"/>
    <cellStyle name="Percent 7 3 4 2 2 2 3 2" xfId="41503" xr:uid="{00000000-0005-0000-0000-0000759D0000}"/>
    <cellStyle name="Percent 7 3 4 2 2 2 4" xfId="17225" xr:uid="{00000000-0005-0000-0000-0000769D0000}"/>
    <cellStyle name="Percent 7 3 4 2 2 3" xfId="10184" xr:uid="{00000000-0005-0000-0000-0000779D0000}"/>
    <cellStyle name="Percent 7 3 4 2 2 3 2" xfId="13778" xr:uid="{00000000-0005-0000-0000-0000789D0000}"/>
    <cellStyle name="Percent 7 3 4 2 2 3 3" xfId="17227" xr:uid="{00000000-0005-0000-0000-0000799D0000}"/>
    <cellStyle name="Percent 7 3 4 2 2 4" xfId="11259" xr:uid="{00000000-0005-0000-0000-00007A9D0000}"/>
    <cellStyle name="Percent 7 3 4 2 2 4 2" xfId="14851" xr:uid="{00000000-0005-0000-0000-00007B9D0000}"/>
    <cellStyle name="Percent 7 3 4 2 2 4 3" xfId="17228" xr:uid="{00000000-0005-0000-0000-00007C9D0000}"/>
    <cellStyle name="Percent 7 3 4 2 2 5" xfId="12725" xr:uid="{00000000-0005-0000-0000-00007D9D0000}"/>
    <cellStyle name="Percent 7 3 4 2 2 5 2" xfId="41502" xr:uid="{00000000-0005-0000-0000-00007E9D0000}"/>
    <cellStyle name="Percent 7 3 4 2 2 6" xfId="17224" xr:uid="{00000000-0005-0000-0000-00007F9D0000}"/>
    <cellStyle name="Percent 7 3 4 2 3" xfId="9412" xr:uid="{00000000-0005-0000-0000-0000809D0000}"/>
    <cellStyle name="Percent 7 3 4 2 3 2" xfId="10466" xr:uid="{00000000-0005-0000-0000-0000819D0000}"/>
    <cellStyle name="Percent 7 3 4 2 3 2 2" xfId="14060" xr:uid="{00000000-0005-0000-0000-0000829D0000}"/>
    <cellStyle name="Percent 7 3 4 2 3 2 2 2" xfId="41505" xr:uid="{00000000-0005-0000-0000-0000839D0000}"/>
    <cellStyle name="Percent 7 3 4 2 3 2 3" xfId="17230" xr:uid="{00000000-0005-0000-0000-0000849D0000}"/>
    <cellStyle name="Percent 7 3 4 2 3 3" xfId="13007" xr:uid="{00000000-0005-0000-0000-0000859D0000}"/>
    <cellStyle name="Percent 7 3 4 2 3 3 2" xfId="41504" xr:uid="{00000000-0005-0000-0000-0000869D0000}"/>
    <cellStyle name="Percent 7 3 4 2 3 4" xfId="17229" xr:uid="{00000000-0005-0000-0000-0000879D0000}"/>
    <cellStyle name="Percent 7 3 4 2 4" xfId="9928" xr:uid="{00000000-0005-0000-0000-0000889D0000}"/>
    <cellStyle name="Percent 7 3 4 2 4 2" xfId="13522" xr:uid="{00000000-0005-0000-0000-0000899D0000}"/>
    <cellStyle name="Percent 7 3 4 2 4 2 2" xfId="41507" xr:uid="{00000000-0005-0000-0000-00008A9D0000}"/>
    <cellStyle name="Percent 7 3 4 2 4 3" xfId="41506" xr:uid="{00000000-0005-0000-0000-00008B9D0000}"/>
    <cellStyle name="Percent 7 3 4 2 4 4" xfId="17231" xr:uid="{00000000-0005-0000-0000-00008C9D0000}"/>
    <cellStyle name="Percent 7 3 4 2 5" xfId="11258" xr:uid="{00000000-0005-0000-0000-00008D9D0000}"/>
    <cellStyle name="Percent 7 3 4 2 5 2" xfId="14850" xr:uid="{00000000-0005-0000-0000-00008E9D0000}"/>
    <cellStyle name="Percent 7 3 4 2 5 2 2" xfId="41508" xr:uid="{00000000-0005-0000-0000-00008F9D0000}"/>
    <cellStyle name="Percent 7 3 4 2 5 3" xfId="17232" xr:uid="{00000000-0005-0000-0000-0000909D0000}"/>
    <cellStyle name="Percent 7 3 4 2 6" xfId="12469" xr:uid="{00000000-0005-0000-0000-0000919D0000}"/>
    <cellStyle name="Percent 7 3 4 2 6 2" xfId="41509" xr:uid="{00000000-0005-0000-0000-0000929D0000}"/>
    <cellStyle name="Percent 7 3 4 2 7" xfId="41501" xr:uid="{00000000-0005-0000-0000-0000939D0000}"/>
    <cellStyle name="Percent 7 3 4 2 8" xfId="17223" xr:uid="{00000000-0005-0000-0000-0000949D0000}"/>
    <cellStyle name="Percent 7 3 4 3" xfId="8972" xr:uid="{00000000-0005-0000-0000-0000959D0000}"/>
    <cellStyle name="Percent 7 3 4 3 2" xfId="9540" xr:uid="{00000000-0005-0000-0000-0000969D0000}"/>
    <cellStyle name="Percent 7 3 4 3 2 2" xfId="10594" xr:uid="{00000000-0005-0000-0000-0000979D0000}"/>
    <cellStyle name="Percent 7 3 4 3 2 2 2" xfId="14188" xr:uid="{00000000-0005-0000-0000-0000989D0000}"/>
    <cellStyle name="Percent 7 3 4 3 2 2 2 2" xfId="41512" xr:uid="{00000000-0005-0000-0000-0000999D0000}"/>
    <cellStyle name="Percent 7 3 4 3 2 2 3" xfId="17235" xr:uid="{00000000-0005-0000-0000-00009A9D0000}"/>
    <cellStyle name="Percent 7 3 4 3 2 3" xfId="13135" xr:uid="{00000000-0005-0000-0000-00009B9D0000}"/>
    <cellStyle name="Percent 7 3 4 3 2 3 2" xfId="41511" xr:uid="{00000000-0005-0000-0000-00009C9D0000}"/>
    <cellStyle name="Percent 7 3 4 3 2 4" xfId="17234" xr:uid="{00000000-0005-0000-0000-00009D9D0000}"/>
    <cellStyle name="Percent 7 3 4 3 3" xfId="10056" xr:uid="{00000000-0005-0000-0000-00009E9D0000}"/>
    <cellStyle name="Percent 7 3 4 3 3 2" xfId="13650" xr:uid="{00000000-0005-0000-0000-00009F9D0000}"/>
    <cellStyle name="Percent 7 3 4 3 3 2 2" xfId="41514" xr:uid="{00000000-0005-0000-0000-0000A09D0000}"/>
    <cellStyle name="Percent 7 3 4 3 3 3" xfId="41513" xr:uid="{00000000-0005-0000-0000-0000A19D0000}"/>
    <cellStyle name="Percent 7 3 4 3 3 4" xfId="17236" xr:uid="{00000000-0005-0000-0000-0000A29D0000}"/>
    <cellStyle name="Percent 7 3 4 3 4" xfId="11260" xr:uid="{00000000-0005-0000-0000-0000A39D0000}"/>
    <cellStyle name="Percent 7 3 4 3 4 2" xfId="14852" xr:uid="{00000000-0005-0000-0000-0000A49D0000}"/>
    <cellStyle name="Percent 7 3 4 3 4 2 2" xfId="41516" xr:uid="{00000000-0005-0000-0000-0000A59D0000}"/>
    <cellStyle name="Percent 7 3 4 3 4 3" xfId="41515" xr:uid="{00000000-0005-0000-0000-0000A69D0000}"/>
    <cellStyle name="Percent 7 3 4 3 4 4" xfId="17237" xr:uid="{00000000-0005-0000-0000-0000A79D0000}"/>
    <cellStyle name="Percent 7 3 4 3 5" xfId="12597" xr:uid="{00000000-0005-0000-0000-0000A89D0000}"/>
    <cellStyle name="Percent 7 3 4 3 5 2" xfId="41517" xr:uid="{00000000-0005-0000-0000-0000A99D0000}"/>
    <cellStyle name="Percent 7 3 4 3 6" xfId="41518" xr:uid="{00000000-0005-0000-0000-0000AA9D0000}"/>
    <cellStyle name="Percent 7 3 4 3 7" xfId="41510" xr:uid="{00000000-0005-0000-0000-0000AB9D0000}"/>
    <cellStyle name="Percent 7 3 4 3 8" xfId="17233" xr:uid="{00000000-0005-0000-0000-0000AC9D0000}"/>
    <cellStyle name="Percent 7 3 4 4" xfId="9284" xr:uid="{00000000-0005-0000-0000-0000AD9D0000}"/>
    <cellStyle name="Percent 7 3 4 4 2" xfId="10338" xr:uid="{00000000-0005-0000-0000-0000AE9D0000}"/>
    <cellStyle name="Percent 7 3 4 4 2 2" xfId="13932" xr:uid="{00000000-0005-0000-0000-0000AF9D0000}"/>
    <cellStyle name="Percent 7 3 4 4 2 2 2" xfId="41521" xr:uid="{00000000-0005-0000-0000-0000B09D0000}"/>
    <cellStyle name="Percent 7 3 4 4 2 3" xfId="41520" xr:uid="{00000000-0005-0000-0000-0000B19D0000}"/>
    <cellStyle name="Percent 7 3 4 4 2 4" xfId="17239" xr:uid="{00000000-0005-0000-0000-0000B29D0000}"/>
    <cellStyle name="Percent 7 3 4 4 3" xfId="12879" xr:uid="{00000000-0005-0000-0000-0000B39D0000}"/>
    <cellStyle name="Percent 7 3 4 4 3 2" xfId="41523" xr:uid="{00000000-0005-0000-0000-0000B49D0000}"/>
    <cellStyle name="Percent 7 3 4 4 3 3" xfId="41522" xr:uid="{00000000-0005-0000-0000-0000B59D0000}"/>
    <cellStyle name="Percent 7 3 4 4 4" xfId="41524" xr:uid="{00000000-0005-0000-0000-0000B69D0000}"/>
    <cellStyle name="Percent 7 3 4 4 4 2" xfId="41525" xr:uid="{00000000-0005-0000-0000-0000B79D0000}"/>
    <cellStyle name="Percent 7 3 4 4 5" xfId="41526" xr:uid="{00000000-0005-0000-0000-0000B89D0000}"/>
    <cellStyle name="Percent 7 3 4 4 6" xfId="41527" xr:uid="{00000000-0005-0000-0000-0000B99D0000}"/>
    <cellStyle name="Percent 7 3 4 4 7" xfId="41519" xr:uid="{00000000-0005-0000-0000-0000BA9D0000}"/>
    <cellStyle name="Percent 7 3 4 4 8" xfId="17238" xr:uid="{00000000-0005-0000-0000-0000BB9D0000}"/>
    <cellStyle name="Percent 7 3 4 5" xfId="9800" xr:uid="{00000000-0005-0000-0000-0000BC9D0000}"/>
    <cellStyle name="Percent 7 3 4 5 2" xfId="13394" xr:uid="{00000000-0005-0000-0000-0000BD9D0000}"/>
    <cellStyle name="Percent 7 3 4 5 2 2" xfId="41530" xr:uid="{00000000-0005-0000-0000-0000BE9D0000}"/>
    <cellStyle name="Percent 7 3 4 5 2 3" xfId="41529" xr:uid="{00000000-0005-0000-0000-0000BF9D0000}"/>
    <cellStyle name="Percent 7 3 4 5 3" xfId="41531" xr:uid="{00000000-0005-0000-0000-0000C09D0000}"/>
    <cellStyle name="Percent 7 3 4 5 3 2" xfId="41532" xr:uid="{00000000-0005-0000-0000-0000C19D0000}"/>
    <cellStyle name="Percent 7 3 4 5 4" xfId="41533" xr:uid="{00000000-0005-0000-0000-0000C29D0000}"/>
    <cellStyle name="Percent 7 3 4 5 5" xfId="41534" xr:uid="{00000000-0005-0000-0000-0000C39D0000}"/>
    <cellStyle name="Percent 7 3 4 5 6" xfId="41528" xr:uid="{00000000-0005-0000-0000-0000C49D0000}"/>
    <cellStyle name="Percent 7 3 4 5 7" xfId="17240" xr:uid="{00000000-0005-0000-0000-0000C59D0000}"/>
    <cellStyle name="Percent 7 3 4 6" xfId="11257" xr:uid="{00000000-0005-0000-0000-0000C69D0000}"/>
    <cellStyle name="Percent 7 3 4 6 2" xfId="14849" xr:uid="{00000000-0005-0000-0000-0000C79D0000}"/>
    <cellStyle name="Percent 7 3 4 6 2 2" xfId="41536" xr:uid="{00000000-0005-0000-0000-0000C89D0000}"/>
    <cellStyle name="Percent 7 3 4 6 3" xfId="41535" xr:uid="{00000000-0005-0000-0000-0000C99D0000}"/>
    <cellStyle name="Percent 7 3 4 6 4" xfId="17241" xr:uid="{00000000-0005-0000-0000-0000CA9D0000}"/>
    <cellStyle name="Percent 7 3 4 7" xfId="12341" xr:uid="{00000000-0005-0000-0000-0000CB9D0000}"/>
    <cellStyle name="Percent 7 3 4 7 2" xfId="41538" xr:uid="{00000000-0005-0000-0000-0000CC9D0000}"/>
    <cellStyle name="Percent 7 3 4 7 3" xfId="41537" xr:uid="{00000000-0005-0000-0000-0000CD9D0000}"/>
    <cellStyle name="Percent 7 3 4 8" xfId="41539" xr:uid="{00000000-0005-0000-0000-0000CE9D0000}"/>
    <cellStyle name="Percent 7 3 4 8 2" xfId="41540" xr:uid="{00000000-0005-0000-0000-0000CF9D0000}"/>
    <cellStyle name="Percent 7 3 4 9" xfId="41541" xr:uid="{00000000-0005-0000-0000-0000D09D0000}"/>
    <cellStyle name="Percent 7 3 5" xfId="8748" xr:uid="{00000000-0005-0000-0000-0000D19D0000}"/>
    <cellStyle name="Percent 7 3 5 2" xfId="8876" xr:uid="{00000000-0005-0000-0000-0000D29D0000}"/>
    <cellStyle name="Percent 7 3 5 2 2" xfId="9132" xr:uid="{00000000-0005-0000-0000-0000D39D0000}"/>
    <cellStyle name="Percent 7 3 5 2 2 2" xfId="9700" xr:uid="{00000000-0005-0000-0000-0000D49D0000}"/>
    <cellStyle name="Percent 7 3 5 2 2 2 2" xfId="10754" xr:uid="{00000000-0005-0000-0000-0000D59D0000}"/>
    <cellStyle name="Percent 7 3 5 2 2 2 2 2" xfId="14348" xr:uid="{00000000-0005-0000-0000-0000D69D0000}"/>
    <cellStyle name="Percent 7 3 5 2 2 2 2 3" xfId="17246" xr:uid="{00000000-0005-0000-0000-0000D79D0000}"/>
    <cellStyle name="Percent 7 3 5 2 2 2 3" xfId="13295" xr:uid="{00000000-0005-0000-0000-0000D89D0000}"/>
    <cellStyle name="Percent 7 3 5 2 2 2 4" xfId="17245" xr:uid="{00000000-0005-0000-0000-0000D99D0000}"/>
    <cellStyle name="Percent 7 3 5 2 2 3" xfId="10216" xr:uid="{00000000-0005-0000-0000-0000DA9D0000}"/>
    <cellStyle name="Percent 7 3 5 2 2 3 2" xfId="13810" xr:uid="{00000000-0005-0000-0000-0000DB9D0000}"/>
    <cellStyle name="Percent 7 3 5 2 2 3 3" xfId="17247" xr:uid="{00000000-0005-0000-0000-0000DC9D0000}"/>
    <cellStyle name="Percent 7 3 5 2 2 4" xfId="11263" xr:uid="{00000000-0005-0000-0000-0000DD9D0000}"/>
    <cellStyle name="Percent 7 3 5 2 2 4 2" xfId="14855" xr:uid="{00000000-0005-0000-0000-0000DE9D0000}"/>
    <cellStyle name="Percent 7 3 5 2 2 4 3" xfId="17248" xr:uid="{00000000-0005-0000-0000-0000DF9D0000}"/>
    <cellStyle name="Percent 7 3 5 2 2 5" xfId="12757" xr:uid="{00000000-0005-0000-0000-0000E09D0000}"/>
    <cellStyle name="Percent 7 3 5 2 2 5 2" xfId="41544" xr:uid="{00000000-0005-0000-0000-0000E19D0000}"/>
    <cellStyle name="Percent 7 3 5 2 2 6" xfId="17244" xr:uid="{00000000-0005-0000-0000-0000E29D0000}"/>
    <cellStyle name="Percent 7 3 5 2 3" xfId="9444" xr:uid="{00000000-0005-0000-0000-0000E39D0000}"/>
    <cellStyle name="Percent 7 3 5 2 3 2" xfId="10498" xr:uid="{00000000-0005-0000-0000-0000E49D0000}"/>
    <cellStyle name="Percent 7 3 5 2 3 2 2" xfId="14092" xr:uid="{00000000-0005-0000-0000-0000E59D0000}"/>
    <cellStyle name="Percent 7 3 5 2 3 2 3" xfId="17250" xr:uid="{00000000-0005-0000-0000-0000E69D0000}"/>
    <cellStyle name="Percent 7 3 5 2 3 3" xfId="13039" xr:uid="{00000000-0005-0000-0000-0000E79D0000}"/>
    <cellStyle name="Percent 7 3 5 2 3 4" xfId="17249" xr:uid="{00000000-0005-0000-0000-0000E89D0000}"/>
    <cellStyle name="Percent 7 3 5 2 4" xfId="9960" xr:uid="{00000000-0005-0000-0000-0000E99D0000}"/>
    <cellStyle name="Percent 7 3 5 2 4 2" xfId="13554" xr:uid="{00000000-0005-0000-0000-0000EA9D0000}"/>
    <cellStyle name="Percent 7 3 5 2 4 3" xfId="17251" xr:uid="{00000000-0005-0000-0000-0000EB9D0000}"/>
    <cellStyle name="Percent 7 3 5 2 5" xfId="11262" xr:uid="{00000000-0005-0000-0000-0000EC9D0000}"/>
    <cellStyle name="Percent 7 3 5 2 5 2" xfId="14854" xr:uid="{00000000-0005-0000-0000-0000ED9D0000}"/>
    <cellStyle name="Percent 7 3 5 2 5 3" xfId="17252" xr:uid="{00000000-0005-0000-0000-0000EE9D0000}"/>
    <cellStyle name="Percent 7 3 5 2 6" xfId="12501" xr:uid="{00000000-0005-0000-0000-0000EF9D0000}"/>
    <cellStyle name="Percent 7 3 5 2 6 2" xfId="41543" xr:uid="{00000000-0005-0000-0000-0000F09D0000}"/>
    <cellStyle name="Percent 7 3 5 2 7" xfId="17243" xr:uid="{00000000-0005-0000-0000-0000F19D0000}"/>
    <cellStyle name="Percent 7 3 5 3" xfId="9004" xr:uid="{00000000-0005-0000-0000-0000F29D0000}"/>
    <cellStyle name="Percent 7 3 5 3 2" xfId="9572" xr:uid="{00000000-0005-0000-0000-0000F39D0000}"/>
    <cellStyle name="Percent 7 3 5 3 2 2" xfId="10626" xr:uid="{00000000-0005-0000-0000-0000F49D0000}"/>
    <cellStyle name="Percent 7 3 5 3 2 2 2" xfId="14220" xr:uid="{00000000-0005-0000-0000-0000F59D0000}"/>
    <cellStyle name="Percent 7 3 5 3 2 2 3" xfId="17255" xr:uid="{00000000-0005-0000-0000-0000F69D0000}"/>
    <cellStyle name="Percent 7 3 5 3 2 3" xfId="13167" xr:uid="{00000000-0005-0000-0000-0000F79D0000}"/>
    <cellStyle name="Percent 7 3 5 3 2 3 2" xfId="41546" xr:uid="{00000000-0005-0000-0000-0000F89D0000}"/>
    <cellStyle name="Percent 7 3 5 3 2 4" xfId="17254" xr:uid="{00000000-0005-0000-0000-0000F99D0000}"/>
    <cellStyle name="Percent 7 3 5 3 3" xfId="10088" xr:uid="{00000000-0005-0000-0000-0000FA9D0000}"/>
    <cellStyle name="Percent 7 3 5 3 3 2" xfId="13682" xr:uid="{00000000-0005-0000-0000-0000FB9D0000}"/>
    <cellStyle name="Percent 7 3 5 3 3 3" xfId="17256" xr:uid="{00000000-0005-0000-0000-0000FC9D0000}"/>
    <cellStyle name="Percent 7 3 5 3 4" xfId="11264" xr:uid="{00000000-0005-0000-0000-0000FD9D0000}"/>
    <cellStyle name="Percent 7 3 5 3 4 2" xfId="14856" xr:uid="{00000000-0005-0000-0000-0000FE9D0000}"/>
    <cellStyle name="Percent 7 3 5 3 4 3" xfId="17257" xr:uid="{00000000-0005-0000-0000-0000FF9D0000}"/>
    <cellStyle name="Percent 7 3 5 3 5" xfId="12629" xr:uid="{00000000-0005-0000-0000-0000009E0000}"/>
    <cellStyle name="Percent 7 3 5 3 5 2" xfId="41545" xr:uid="{00000000-0005-0000-0000-0000019E0000}"/>
    <cellStyle name="Percent 7 3 5 3 6" xfId="17253" xr:uid="{00000000-0005-0000-0000-0000029E0000}"/>
    <cellStyle name="Percent 7 3 5 4" xfId="9316" xr:uid="{00000000-0005-0000-0000-0000039E0000}"/>
    <cellStyle name="Percent 7 3 5 4 2" xfId="10370" xr:uid="{00000000-0005-0000-0000-0000049E0000}"/>
    <cellStyle name="Percent 7 3 5 4 2 2" xfId="13964" xr:uid="{00000000-0005-0000-0000-0000059E0000}"/>
    <cellStyle name="Percent 7 3 5 4 2 2 2" xfId="41548" xr:uid="{00000000-0005-0000-0000-0000069E0000}"/>
    <cellStyle name="Percent 7 3 5 4 2 3" xfId="17259" xr:uid="{00000000-0005-0000-0000-0000079E0000}"/>
    <cellStyle name="Percent 7 3 5 4 3" xfId="12911" xr:uid="{00000000-0005-0000-0000-0000089E0000}"/>
    <cellStyle name="Percent 7 3 5 4 3 2" xfId="41547" xr:uid="{00000000-0005-0000-0000-0000099E0000}"/>
    <cellStyle name="Percent 7 3 5 4 4" xfId="17258" xr:uid="{00000000-0005-0000-0000-00000A9E0000}"/>
    <cellStyle name="Percent 7 3 5 5" xfId="9832" xr:uid="{00000000-0005-0000-0000-00000B9E0000}"/>
    <cellStyle name="Percent 7 3 5 5 2" xfId="13426" xr:uid="{00000000-0005-0000-0000-00000C9E0000}"/>
    <cellStyle name="Percent 7 3 5 5 2 2" xfId="41549" xr:uid="{00000000-0005-0000-0000-00000D9E0000}"/>
    <cellStyle name="Percent 7 3 5 5 3" xfId="17260" xr:uid="{00000000-0005-0000-0000-00000E9E0000}"/>
    <cellStyle name="Percent 7 3 5 6" xfId="11261" xr:uid="{00000000-0005-0000-0000-00000F9E0000}"/>
    <cellStyle name="Percent 7 3 5 6 2" xfId="14853" xr:uid="{00000000-0005-0000-0000-0000109E0000}"/>
    <cellStyle name="Percent 7 3 5 6 2 2" xfId="41550" xr:uid="{00000000-0005-0000-0000-0000119E0000}"/>
    <cellStyle name="Percent 7 3 5 6 3" xfId="17261" xr:uid="{00000000-0005-0000-0000-0000129E0000}"/>
    <cellStyle name="Percent 7 3 5 7" xfId="12373" xr:uid="{00000000-0005-0000-0000-0000139E0000}"/>
    <cellStyle name="Percent 7 3 5 7 2" xfId="41542" xr:uid="{00000000-0005-0000-0000-0000149E0000}"/>
    <cellStyle name="Percent 7 3 5 8" xfId="17242" xr:uid="{00000000-0005-0000-0000-0000159E0000}"/>
    <cellStyle name="Percent 7 3 6" xfId="8780" xr:uid="{00000000-0005-0000-0000-0000169E0000}"/>
    <cellStyle name="Percent 7 3 6 2" xfId="8908" xr:uid="{00000000-0005-0000-0000-0000179E0000}"/>
    <cellStyle name="Percent 7 3 6 2 2" xfId="9164" xr:uid="{00000000-0005-0000-0000-0000189E0000}"/>
    <cellStyle name="Percent 7 3 6 2 2 2" xfId="9732" xr:uid="{00000000-0005-0000-0000-0000199E0000}"/>
    <cellStyle name="Percent 7 3 6 2 2 2 2" xfId="10786" xr:uid="{00000000-0005-0000-0000-00001A9E0000}"/>
    <cellStyle name="Percent 7 3 6 2 2 2 2 2" xfId="14380" xr:uid="{00000000-0005-0000-0000-00001B9E0000}"/>
    <cellStyle name="Percent 7 3 6 2 2 2 2 3" xfId="17266" xr:uid="{00000000-0005-0000-0000-00001C9E0000}"/>
    <cellStyle name="Percent 7 3 6 2 2 2 3" xfId="13327" xr:uid="{00000000-0005-0000-0000-00001D9E0000}"/>
    <cellStyle name="Percent 7 3 6 2 2 2 4" xfId="17265" xr:uid="{00000000-0005-0000-0000-00001E9E0000}"/>
    <cellStyle name="Percent 7 3 6 2 2 3" xfId="10248" xr:uid="{00000000-0005-0000-0000-00001F9E0000}"/>
    <cellStyle name="Percent 7 3 6 2 2 3 2" xfId="13842" xr:uid="{00000000-0005-0000-0000-0000209E0000}"/>
    <cellStyle name="Percent 7 3 6 2 2 3 3" xfId="17267" xr:uid="{00000000-0005-0000-0000-0000219E0000}"/>
    <cellStyle name="Percent 7 3 6 2 2 4" xfId="11267" xr:uid="{00000000-0005-0000-0000-0000229E0000}"/>
    <cellStyle name="Percent 7 3 6 2 2 4 2" xfId="14859" xr:uid="{00000000-0005-0000-0000-0000239E0000}"/>
    <cellStyle name="Percent 7 3 6 2 2 4 3" xfId="17268" xr:uid="{00000000-0005-0000-0000-0000249E0000}"/>
    <cellStyle name="Percent 7 3 6 2 2 5" xfId="12789" xr:uid="{00000000-0005-0000-0000-0000259E0000}"/>
    <cellStyle name="Percent 7 3 6 2 2 5 2" xfId="41553" xr:uid="{00000000-0005-0000-0000-0000269E0000}"/>
    <cellStyle name="Percent 7 3 6 2 2 6" xfId="17264" xr:uid="{00000000-0005-0000-0000-0000279E0000}"/>
    <cellStyle name="Percent 7 3 6 2 3" xfId="9476" xr:uid="{00000000-0005-0000-0000-0000289E0000}"/>
    <cellStyle name="Percent 7 3 6 2 3 2" xfId="10530" xr:uid="{00000000-0005-0000-0000-0000299E0000}"/>
    <cellStyle name="Percent 7 3 6 2 3 2 2" xfId="14124" xr:uid="{00000000-0005-0000-0000-00002A9E0000}"/>
    <cellStyle name="Percent 7 3 6 2 3 2 3" xfId="17270" xr:uid="{00000000-0005-0000-0000-00002B9E0000}"/>
    <cellStyle name="Percent 7 3 6 2 3 3" xfId="13071" xr:uid="{00000000-0005-0000-0000-00002C9E0000}"/>
    <cellStyle name="Percent 7 3 6 2 3 4" xfId="17269" xr:uid="{00000000-0005-0000-0000-00002D9E0000}"/>
    <cellStyle name="Percent 7 3 6 2 4" xfId="9992" xr:uid="{00000000-0005-0000-0000-00002E9E0000}"/>
    <cellStyle name="Percent 7 3 6 2 4 2" xfId="13586" xr:uid="{00000000-0005-0000-0000-00002F9E0000}"/>
    <cellStyle name="Percent 7 3 6 2 4 3" xfId="17271" xr:uid="{00000000-0005-0000-0000-0000309E0000}"/>
    <cellStyle name="Percent 7 3 6 2 5" xfId="11266" xr:uid="{00000000-0005-0000-0000-0000319E0000}"/>
    <cellStyle name="Percent 7 3 6 2 5 2" xfId="14858" xr:uid="{00000000-0005-0000-0000-0000329E0000}"/>
    <cellStyle name="Percent 7 3 6 2 5 3" xfId="17272" xr:uid="{00000000-0005-0000-0000-0000339E0000}"/>
    <cellStyle name="Percent 7 3 6 2 6" xfId="12533" xr:uid="{00000000-0005-0000-0000-0000349E0000}"/>
    <cellStyle name="Percent 7 3 6 2 6 2" xfId="41552" xr:uid="{00000000-0005-0000-0000-0000359E0000}"/>
    <cellStyle name="Percent 7 3 6 2 7" xfId="17263" xr:uid="{00000000-0005-0000-0000-0000369E0000}"/>
    <cellStyle name="Percent 7 3 6 3" xfId="9036" xr:uid="{00000000-0005-0000-0000-0000379E0000}"/>
    <cellStyle name="Percent 7 3 6 3 2" xfId="9604" xr:uid="{00000000-0005-0000-0000-0000389E0000}"/>
    <cellStyle name="Percent 7 3 6 3 2 2" xfId="10658" xr:uid="{00000000-0005-0000-0000-0000399E0000}"/>
    <cellStyle name="Percent 7 3 6 3 2 2 2" xfId="14252" xr:uid="{00000000-0005-0000-0000-00003A9E0000}"/>
    <cellStyle name="Percent 7 3 6 3 2 2 3" xfId="17275" xr:uid="{00000000-0005-0000-0000-00003B9E0000}"/>
    <cellStyle name="Percent 7 3 6 3 2 3" xfId="13199" xr:uid="{00000000-0005-0000-0000-00003C9E0000}"/>
    <cellStyle name="Percent 7 3 6 3 2 3 2" xfId="41555" xr:uid="{00000000-0005-0000-0000-00003D9E0000}"/>
    <cellStyle name="Percent 7 3 6 3 2 4" xfId="17274" xr:uid="{00000000-0005-0000-0000-00003E9E0000}"/>
    <cellStyle name="Percent 7 3 6 3 3" xfId="10120" xr:uid="{00000000-0005-0000-0000-00003F9E0000}"/>
    <cellStyle name="Percent 7 3 6 3 3 2" xfId="13714" xr:uid="{00000000-0005-0000-0000-0000409E0000}"/>
    <cellStyle name="Percent 7 3 6 3 3 3" xfId="17276" xr:uid="{00000000-0005-0000-0000-0000419E0000}"/>
    <cellStyle name="Percent 7 3 6 3 4" xfId="11268" xr:uid="{00000000-0005-0000-0000-0000429E0000}"/>
    <cellStyle name="Percent 7 3 6 3 4 2" xfId="14860" xr:uid="{00000000-0005-0000-0000-0000439E0000}"/>
    <cellStyle name="Percent 7 3 6 3 4 3" xfId="17277" xr:uid="{00000000-0005-0000-0000-0000449E0000}"/>
    <cellStyle name="Percent 7 3 6 3 5" xfId="12661" xr:uid="{00000000-0005-0000-0000-0000459E0000}"/>
    <cellStyle name="Percent 7 3 6 3 5 2" xfId="41554" xr:uid="{00000000-0005-0000-0000-0000469E0000}"/>
    <cellStyle name="Percent 7 3 6 3 6" xfId="17273" xr:uid="{00000000-0005-0000-0000-0000479E0000}"/>
    <cellStyle name="Percent 7 3 6 4" xfId="9348" xr:uid="{00000000-0005-0000-0000-0000489E0000}"/>
    <cellStyle name="Percent 7 3 6 4 2" xfId="10402" xr:uid="{00000000-0005-0000-0000-0000499E0000}"/>
    <cellStyle name="Percent 7 3 6 4 2 2" xfId="13996" xr:uid="{00000000-0005-0000-0000-00004A9E0000}"/>
    <cellStyle name="Percent 7 3 6 4 2 2 2" xfId="41557" xr:uid="{00000000-0005-0000-0000-00004B9E0000}"/>
    <cellStyle name="Percent 7 3 6 4 2 3" xfId="17279" xr:uid="{00000000-0005-0000-0000-00004C9E0000}"/>
    <cellStyle name="Percent 7 3 6 4 3" xfId="12943" xr:uid="{00000000-0005-0000-0000-00004D9E0000}"/>
    <cellStyle name="Percent 7 3 6 4 3 2" xfId="41556" xr:uid="{00000000-0005-0000-0000-00004E9E0000}"/>
    <cellStyle name="Percent 7 3 6 4 4" xfId="17278" xr:uid="{00000000-0005-0000-0000-00004F9E0000}"/>
    <cellStyle name="Percent 7 3 6 5" xfId="9864" xr:uid="{00000000-0005-0000-0000-0000509E0000}"/>
    <cellStyle name="Percent 7 3 6 5 2" xfId="13458" xr:uid="{00000000-0005-0000-0000-0000519E0000}"/>
    <cellStyle name="Percent 7 3 6 5 2 2" xfId="41558" xr:uid="{00000000-0005-0000-0000-0000529E0000}"/>
    <cellStyle name="Percent 7 3 6 5 3" xfId="17280" xr:uid="{00000000-0005-0000-0000-0000539E0000}"/>
    <cellStyle name="Percent 7 3 6 6" xfId="11265" xr:uid="{00000000-0005-0000-0000-0000549E0000}"/>
    <cellStyle name="Percent 7 3 6 6 2" xfId="14857" xr:uid="{00000000-0005-0000-0000-0000559E0000}"/>
    <cellStyle name="Percent 7 3 6 6 2 2" xfId="41559" xr:uid="{00000000-0005-0000-0000-0000569E0000}"/>
    <cellStyle name="Percent 7 3 6 6 3" xfId="17281" xr:uid="{00000000-0005-0000-0000-0000579E0000}"/>
    <cellStyle name="Percent 7 3 6 7" xfId="12405" xr:uid="{00000000-0005-0000-0000-0000589E0000}"/>
    <cellStyle name="Percent 7 3 6 7 2" xfId="41551" xr:uid="{00000000-0005-0000-0000-0000599E0000}"/>
    <cellStyle name="Percent 7 3 6 8" xfId="17262" xr:uid="{00000000-0005-0000-0000-00005A9E0000}"/>
    <cellStyle name="Percent 7 3 7" xfId="8832" xr:uid="{00000000-0005-0000-0000-00005B9E0000}"/>
    <cellStyle name="Percent 7 3 7 2" xfId="9088" xr:uid="{00000000-0005-0000-0000-00005C9E0000}"/>
    <cellStyle name="Percent 7 3 7 2 2" xfId="9656" xr:uid="{00000000-0005-0000-0000-00005D9E0000}"/>
    <cellStyle name="Percent 7 3 7 2 2 2" xfId="10710" xr:uid="{00000000-0005-0000-0000-00005E9E0000}"/>
    <cellStyle name="Percent 7 3 7 2 2 2 2" xfId="14304" xr:uid="{00000000-0005-0000-0000-00005F9E0000}"/>
    <cellStyle name="Percent 7 3 7 2 2 2 3" xfId="17285" xr:uid="{00000000-0005-0000-0000-0000609E0000}"/>
    <cellStyle name="Percent 7 3 7 2 2 3" xfId="13251" xr:uid="{00000000-0005-0000-0000-0000619E0000}"/>
    <cellStyle name="Percent 7 3 7 2 2 3 2" xfId="41562" xr:uid="{00000000-0005-0000-0000-0000629E0000}"/>
    <cellStyle name="Percent 7 3 7 2 2 4" xfId="17284" xr:uid="{00000000-0005-0000-0000-0000639E0000}"/>
    <cellStyle name="Percent 7 3 7 2 3" xfId="10172" xr:uid="{00000000-0005-0000-0000-0000649E0000}"/>
    <cellStyle name="Percent 7 3 7 2 3 2" xfId="13766" xr:uid="{00000000-0005-0000-0000-0000659E0000}"/>
    <cellStyle name="Percent 7 3 7 2 3 3" xfId="17286" xr:uid="{00000000-0005-0000-0000-0000669E0000}"/>
    <cellStyle name="Percent 7 3 7 2 4" xfId="11270" xr:uid="{00000000-0005-0000-0000-0000679E0000}"/>
    <cellStyle name="Percent 7 3 7 2 4 2" xfId="14862" xr:uid="{00000000-0005-0000-0000-0000689E0000}"/>
    <cellStyle name="Percent 7 3 7 2 4 3" xfId="17287" xr:uid="{00000000-0005-0000-0000-0000699E0000}"/>
    <cellStyle name="Percent 7 3 7 2 5" xfId="12713" xr:uid="{00000000-0005-0000-0000-00006A9E0000}"/>
    <cellStyle name="Percent 7 3 7 2 5 2" xfId="41561" xr:uid="{00000000-0005-0000-0000-00006B9E0000}"/>
    <cellStyle name="Percent 7 3 7 2 6" xfId="17283" xr:uid="{00000000-0005-0000-0000-00006C9E0000}"/>
    <cellStyle name="Percent 7 3 7 3" xfId="9400" xr:uid="{00000000-0005-0000-0000-00006D9E0000}"/>
    <cellStyle name="Percent 7 3 7 3 2" xfId="10454" xr:uid="{00000000-0005-0000-0000-00006E9E0000}"/>
    <cellStyle name="Percent 7 3 7 3 2 2" xfId="14048" xr:uid="{00000000-0005-0000-0000-00006F9E0000}"/>
    <cellStyle name="Percent 7 3 7 3 2 2 2" xfId="41564" xr:uid="{00000000-0005-0000-0000-0000709E0000}"/>
    <cellStyle name="Percent 7 3 7 3 2 3" xfId="17289" xr:uid="{00000000-0005-0000-0000-0000719E0000}"/>
    <cellStyle name="Percent 7 3 7 3 3" xfId="12995" xr:uid="{00000000-0005-0000-0000-0000729E0000}"/>
    <cellStyle name="Percent 7 3 7 3 3 2" xfId="41563" xr:uid="{00000000-0005-0000-0000-0000739E0000}"/>
    <cellStyle name="Percent 7 3 7 3 4" xfId="17288" xr:uid="{00000000-0005-0000-0000-0000749E0000}"/>
    <cellStyle name="Percent 7 3 7 4" xfId="9916" xr:uid="{00000000-0005-0000-0000-0000759E0000}"/>
    <cellStyle name="Percent 7 3 7 4 2" xfId="13510" xr:uid="{00000000-0005-0000-0000-0000769E0000}"/>
    <cellStyle name="Percent 7 3 7 4 2 2" xfId="41566" xr:uid="{00000000-0005-0000-0000-0000779E0000}"/>
    <cellStyle name="Percent 7 3 7 4 3" xfId="41565" xr:uid="{00000000-0005-0000-0000-0000789E0000}"/>
    <cellStyle name="Percent 7 3 7 4 4" xfId="17290" xr:uid="{00000000-0005-0000-0000-0000799E0000}"/>
    <cellStyle name="Percent 7 3 7 5" xfId="11269" xr:uid="{00000000-0005-0000-0000-00007A9E0000}"/>
    <cellStyle name="Percent 7 3 7 5 2" xfId="14861" xr:uid="{00000000-0005-0000-0000-00007B9E0000}"/>
    <cellStyle name="Percent 7 3 7 5 2 2" xfId="41567" xr:uid="{00000000-0005-0000-0000-00007C9E0000}"/>
    <cellStyle name="Percent 7 3 7 5 3" xfId="17291" xr:uid="{00000000-0005-0000-0000-00007D9E0000}"/>
    <cellStyle name="Percent 7 3 7 6" xfId="12457" xr:uid="{00000000-0005-0000-0000-00007E9E0000}"/>
    <cellStyle name="Percent 7 3 7 6 2" xfId="41568" xr:uid="{00000000-0005-0000-0000-00007F9E0000}"/>
    <cellStyle name="Percent 7 3 7 7" xfId="41560" xr:uid="{00000000-0005-0000-0000-0000809E0000}"/>
    <cellStyle name="Percent 7 3 7 8" xfId="17282" xr:uid="{00000000-0005-0000-0000-0000819E0000}"/>
    <cellStyle name="Percent 7 3 8" xfId="8960" xr:uid="{00000000-0005-0000-0000-0000829E0000}"/>
    <cellStyle name="Percent 7 3 8 2" xfId="9528" xr:uid="{00000000-0005-0000-0000-0000839E0000}"/>
    <cellStyle name="Percent 7 3 8 2 2" xfId="10582" xr:uid="{00000000-0005-0000-0000-0000849E0000}"/>
    <cellStyle name="Percent 7 3 8 2 2 2" xfId="14176" xr:uid="{00000000-0005-0000-0000-0000859E0000}"/>
    <cellStyle name="Percent 7 3 8 2 2 2 2" xfId="41571" xr:uid="{00000000-0005-0000-0000-0000869E0000}"/>
    <cellStyle name="Percent 7 3 8 2 2 3" xfId="17294" xr:uid="{00000000-0005-0000-0000-0000879E0000}"/>
    <cellStyle name="Percent 7 3 8 2 3" xfId="13123" xr:uid="{00000000-0005-0000-0000-0000889E0000}"/>
    <cellStyle name="Percent 7 3 8 2 3 2" xfId="41570" xr:uid="{00000000-0005-0000-0000-0000899E0000}"/>
    <cellStyle name="Percent 7 3 8 2 4" xfId="17293" xr:uid="{00000000-0005-0000-0000-00008A9E0000}"/>
    <cellStyle name="Percent 7 3 8 3" xfId="10044" xr:uid="{00000000-0005-0000-0000-00008B9E0000}"/>
    <cellStyle name="Percent 7 3 8 3 2" xfId="13638" xr:uid="{00000000-0005-0000-0000-00008C9E0000}"/>
    <cellStyle name="Percent 7 3 8 3 2 2" xfId="41573" xr:uid="{00000000-0005-0000-0000-00008D9E0000}"/>
    <cellStyle name="Percent 7 3 8 3 3" xfId="41572" xr:uid="{00000000-0005-0000-0000-00008E9E0000}"/>
    <cellStyle name="Percent 7 3 8 3 4" xfId="17295" xr:uid="{00000000-0005-0000-0000-00008F9E0000}"/>
    <cellStyle name="Percent 7 3 8 4" xfId="11271" xr:uid="{00000000-0005-0000-0000-0000909E0000}"/>
    <cellStyle name="Percent 7 3 8 4 2" xfId="14863" xr:uid="{00000000-0005-0000-0000-0000919E0000}"/>
    <cellStyle name="Percent 7 3 8 4 2 2" xfId="41574" xr:uid="{00000000-0005-0000-0000-0000929E0000}"/>
    <cellStyle name="Percent 7 3 8 4 3" xfId="17296" xr:uid="{00000000-0005-0000-0000-0000939E0000}"/>
    <cellStyle name="Percent 7 3 8 5" xfId="12585" xr:uid="{00000000-0005-0000-0000-0000949E0000}"/>
    <cellStyle name="Percent 7 3 8 5 2" xfId="41575" xr:uid="{00000000-0005-0000-0000-0000959E0000}"/>
    <cellStyle name="Percent 7 3 8 6" xfId="41569" xr:uid="{00000000-0005-0000-0000-0000969E0000}"/>
    <cellStyle name="Percent 7 3 8 7" xfId="17292" xr:uid="{00000000-0005-0000-0000-0000979E0000}"/>
    <cellStyle name="Percent 7 3 9" xfId="9272" xr:uid="{00000000-0005-0000-0000-0000989E0000}"/>
    <cellStyle name="Percent 7 3 9 2" xfId="10326" xr:uid="{00000000-0005-0000-0000-0000999E0000}"/>
    <cellStyle name="Percent 7 3 9 2 2" xfId="13920" xr:uid="{00000000-0005-0000-0000-00009A9E0000}"/>
    <cellStyle name="Percent 7 3 9 2 2 2" xfId="41577" xr:uid="{00000000-0005-0000-0000-00009B9E0000}"/>
    <cellStyle name="Percent 7 3 9 2 3" xfId="17298" xr:uid="{00000000-0005-0000-0000-00009C9E0000}"/>
    <cellStyle name="Percent 7 3 9 3" xfId="12867" xr:uid="{00000000-0005-0000-0000-00009D9E0000}"/>
    <cellStyle name="Percent 7 3 9 3 2" xfId="41576" xr:uid="{00000000-0005-0000-0000-00009E9E0000}"/>
    <cellStyle name="Percent 7 3 9 4" xfId="17297" xr:uid="{00000000-0005-0000-0000-00009F9E0000}"/>
    <cellStyle name="Percent 7 4" xfId="8705" xr:uid="{00000000-0005-0000-0000-0000A09E0000}"/>
    <cellStyle name="Percent 7 4 10" xfId="11272" xr:uid="{00000000-0005-0000-0000-0000A19E0000}"/>
    <cellStyle name="Percent 7 4 10 2" xfId="14864" xr:uid="{00000000-0005-0000-0000-0000A29E0000}"/>
    <cellStyle name="Percent 7 4 10 2 2" xfId="41580" xr:uid="{00000000-0005-0000-0000-0000A39E0000}"/>
    <cellStyle name="Percent 7 4 10 3" xfId="41579" xr:uid="{00000000-0005-0000-0000-0000A49E0000}"/>
    <cellStyle name="Percent 7 4 10 4" xfId="17300" xr:uid="{00000000-0005-0000-0000-0000A59E0000}"/>
    <cellStyle name="Percent 7 4 11" xfId="12333" xr:uid="{00000000-0005-0000-0000-0000A69E0000}"/>
    <cellStyle name="Percent 7 4 11 2" xfId="41581" xr:uid="{00000000-0005-0000-0000-0000A79E0000}"/>
    <cellStyle name="Percent 7 4 12" xfId="41582" xr:uid="{00000000-0005-0000-0000-0000A89E0000}"/>
    <cellStyle name="Percent 7 4 13" xfId="41578" xr:uid="{00000000-0005-0000-0000-0000A99E0000}"/>
    <cellStyle name="Percent 7 4 14" xfId="17299" xr:uid="{00000000-0005-0000-0000-0000AA9E0000}"/>
    <cellStyle name="Percent 7 4 2" xfId="8706" xr:uid="{00000000-0005-0000-0000-0000AB9E0000}"/>
    <cellStyle name="Percent 7 4 2 10" xfId="12334" xr:uid="{00000000-0005-0000-0000-0000AC9E0000}"/>
    <cellStyle name="Percent 7 4 2 10 2" xfId="41584" xr:uid="{00000000-0005-0000-0000-0000AD9E0000}"/>
    <cellStyle name="Percent 7 4 2 11" xfId="41583" xr:uid="{00000000-0005-0000-0000-0000AE9E0000}"/>
    <cellStyle name="Percent 7 4 2 12" xfId="17301" xr:uid="{00000000-0005-0000-0000-0000AF9E0000}"/>
    <cellStyle name="Percent 7 4 2 2" xfId="8736" xr:uid="{00000000-0005-0000-0000-0000B09E0000}"/>
    <cellStyle name="Percent 7 4 2 2 2" xfId="8864" xr:uid="{00000000-0005-0000-0000-0000B19E0000}"/>
    <cellStyle name="Percent 7 4 2 2 2 2" xfId="9120" xr:uid="{00000000-0005-0000-0000-0000B29E0000}"/>
    <cellStyle name="Percent 7 4 2 2 2 2 2" xfId="9688" xr:uid="{00000000-0005-0000-0000-0000B39E0000}"/>
    <cellStyle name="Percent 7 4 2 2 2 2 2 2" xfId="10742" xr:uid="{00000000-0005-0000-0000-0000B49E0000}"/>
    <cellStyle name="Percent 7 4 2 2 2 2 2 2 2" xfId="14336" xr:uid="{00000000-0005-0000-0000-0000B59E0000}"/>
    <cellStyle name="Percent 7 4 2 2 2 2 2 2 3" xfId="17306" xr:uid="{00000000-0005-0000-0000-0000B69E0000}"/>
    <cellStyle name="Percent 7 4 2 2 2 2 2 3" xfId="13283" xr:uid="{00000000-0005-0000-0000-0000B79E0000}"/>
    <cellStyle name="Percent 7 4 2 2 2 2 2 4" xfId="17305" xr:uid="{00000000-0005-0000-0000-0000B89E0000}"/>
    <cellStyle name="Percent 7 4 2 2 2 2 3" xfId="10204" xr:uid="{00000000-0005-0000-0000-0000B99E0000}"/>
    <cellStyle name="Percent 7 4 2 2 2 2 3 2" xfId="13798" xr:uid="{00000000-0005-0000-0000-0000BA9E0000}"/>
    <cellStyle name="Percent 7 4 2 2 2 2 3 3" xfId="17307" xr:uid="{00000000-0005-0000-0000-0000BB9E0000}"/>
    <cellStyle name="Percent 7 4 2 2 2 2 4" xfId="11276" xr:uid="{00000000-0005-0000-0000-0000BC9E0000}"/>
    <cellStyle name="Percent 7 4 2 2 2 2 4 2" xfId="14868" xr:uid="{00000000-0005-0000-0000-0000BD9E0000}"/>
    <cellStyle name="Percent 7 4 2 2 2 2 4 3" xfId="17308" xr:uid="{00000000-0005-0000-0000-0000BE9E0000}"/>
    <cellStyle name="Percent 7 4 2 2 2 2 5" xfId="12745" xr:uid="{00000000-0005-0000-0000-0000BF9E0000}"/>
    <cellStyle name="Percent 7 4 2 2 2 2 5 2" xfId="41587" xr:uid="{00000000-0005-0000-0000-0000C09E0000}"/>
    <cellStyle name="Percent 7 4 2 2 2 2 6" xfId="17304" xr:uid="{00000000-0005-0000-0000-0000C19E0000}"/>
    <cellStyle name="Percent 7 4 2 2 2 3" xfId="9432" xr:uid="{00000000-0005-0000-0000-0000C29E0000}"/>
    <cellStyle name="Percent 7 4 2 2 2 3 2" xfId="10486" xr:uid="{00000000-0005-0000-0000-0000C39E0000}"/>
    <cellStyle name="Percent 7 4 2 2 2 3 2 2" xfId="14080" xr:uid="{00000000-0005-0000-0000-0000C49E0000}"/>
    <cellStyle name="Percent 7 4 2 2 2 3 2 3" xfId="17310" xr:uid="{00000000-0005-0000-0000-0000C59E0000}"/>
    <cellStyle name="Percent 7 4 2 2 2 3 3" xfId="13027" xr:uid="{00000000-0005-0000-0000-0000C69E0000}"/>
    <cellStyle name="Percent 7 4 2 2 2 3 4" xfId="17309" xr:uid="{00000000-0005-0000-0000-0000C79E0000}"/>
    <cellStyle name="Percent 7 4 2 2 2 4" xfId="9948" xr:uid="{00000000-0005-0000-0000-0000C89E0000}"/>
    <cellStyle name="Percent 7 4 2 2 2 4 2" xfId="13542" xr:uid="{00000000-0005-0000-0000-0000C99E0000}"/>
    <cellStyle name="Percent 7 4 2 2 2 4 3" xfId="17311" xr:uid="{00000000-0005-0000-0000-0000CA9E0000}"/>
    <cellStyle name="Percent 7 4 2 2 2 5" xfId="11275" xr:uid="{00000000-0005-0000-0000-0000CB9E0000}"/>
    <cellStyle name="Percent 7 4 2 2 2 5 2" xfId="14867" xr:uid="{00000000-0005-0000-0000-0000CC9E0000}"/>
    <cellStyle name="Percent 7 4 2 2 2 5 3" xfId="17312" xr:uid="{00000000-0005-0000-0000-0000CD9E0000}"/>
    <cellStyle name="Percent 7 4 2 2 2 6" xfId="12489" xr:uid="{00000000-0005-0000-0000-0000CE9E0000}"/>
    <cellStyle name="Percent 7 4 2 2 2 6 2" xfId="41586" xr:uid="{00000000-0005-0000-0000-0000CF9E0000}"/>
    <cellStyle name="Percent 7 4 2 2 2 7" xfId="17303" xr:uid="{00000000-0005-0000-0000-0000D09E0000}"/>
    <cellStyle name="Percent 7 4 2 2 3" xfId="8992" xr:uid="{00000000-0005-0000-0000-0000D19E0000}"/>
    <cellStyle name="Percent 7 4 2 2 3 2" xfId="9560" xr:uid="{00000000-0005-0000-0000-0000D29E0000}"/>
    <cellStyle name="Percent 7 4 2 2 3 2 2" xfId="10614" xr:uid="{00000000-0005-0000-0000-0000D39E0000}"/>
    <cellStyle name="Percent 7 4 2 2 3 2 2 2" xfId="14208" xr:uid="{00000000-0005-0000-0000-0000D49E0000}"/>
    <cellStyle name="Percent 7 4 2 2 3 2 2 3" xfId="17315" xr:uid="{00000000-0005-0000-0000-0000D59E0000}"/>
    <cellStyle name="Percent 7 4 2 2 3 2 3" xfId="13155" xr:uid="{00000000-0005-0000-0000-0000D69E0000}"/>
    <cellStyle name="Percent 7 4 2 2 3 2 3 2" xfId="41589" xr:uid="{00000000-0005-0000-0000-0000D79E0000}"/>
    <cellStyle name="Percent 7 4 2 2 3 2 4" xfId="17314" xr:uid="{00000000-0005-0000-0000-0000D89E0000}"/>
    <cellStyle name="Percent 7 4 2 2 3 3" xfId="10076" xr:uid="{00000000-0005-0000-0000-0000D99E0000}"/>
    <cellStyle name="Percent 7 4 2 2 3 3 2" xfId="13670" xr:uid="{00000000-0005-0000-0000-0000DA9E0000}"/>
    <cellStyle name="Percent 7 4 2 2 3 3 3" xfId="17316" xr:uid="{00000000-0005-0000-0000-0000DB9E0000}"/>
    <cellStyle name="Percent 7 4 2 2 3 4" xfId="11277" xr:uid="{00000000-0005-0000-0000-0000DC9E0000}"/>
    <cellStyle name="Percent 7 4 2 2 3 4 2" xfId="14869" xr:uid="{00000000-0005-0000-0000-0000DD9E0000}"/>
    <cellStyle name="Percent 7 4 2 2 3 4 3" xfId="17317" xr:uid="{00000000-0005-0000-0000-0000DE9E0000}"/>
    <cellStyle name="Percent 7 4 2 2 3 5" xfId="12617" xr:uid="{00000000-0005-0000-0000-0000DF9E0000}"/>
    <cellStyle name="Percent 7 4 2 2 3 5 2" xfId="41588" xr:uid="{00000000-0005-0000-0000-0000E09E0000}"/>
    <cellStyle name="Percent 7 4 2 2 3 6" xfId="17313" xr:uid="{00000000-0005-0000-0000-0000E19E0000}"/>
    <cellStyle name="Percent 7 4 2 2 4" xfId="9304" xr:uid="{00000000-0005-0000-0000-0000E29E0000}"/>
    <cellStyle name="Percent 7 4 2 2 4 2" xfId="10358" xr:uid="{00000000-0005-0000-0000-0000E39E0000}"/>
    <cellStyle name="Percent 7 4 2 2 4 2 2" xfId="13952" xr:uid="{00000000-0005-0000-0000-0000E49E0000}"/>
    <cellStyle name="Percent 7 4 2 2 4 2 2 2" xfId="41591" xr:uid="{00000000-0005-0000-0000-0000E59E0000}"/>
    <cellStyle name="Percent 7 4 2 2 4 2 3" xfId="17319" xr:uid="{00000000-0005-0000-0000-0000E69E0000}"/>
    <cellStyle name="Percent 7 4 2 2 4 3" xfId="12899" xr:uid="{00000000-0005-0000-0000-0000E79E0000}"/>
    <cellStyle name="Percent 7 4 2 2 4 3 2" xfId="41590" xr:uid="{00000000-0005-0000-0000-0000E89E0000}"/>
    <cellStyle name="Percent 7 4 2 2 4 4" xfId="17318" xr:uid="{00000000-0005-0000-0000-0000E99E0000}"/>
    <cellStyle name="Percent 7 4 2 2 5" xfId="9820" xr:uid="{00000000-0005-0000-0000-0000EA9E0000}"/>
    <cellStyle name="Percent 7 4 2 2 5 2" xfId="13414" xr:uid="{00000000-0005-0000-0000-0000EB9E0000}"/>
    <cellStyle name="Percent 7 4 2 2 5 2 2" xfId="41592" xr:uid="{00000000-0005-0000-0000-0000EC9E0000}"/>
    <cellStyle name="Percent 7 4 2 2 5 3" xfId="17320" xr:uid="{00000000-0005-0000-0000-0000ED9E0000}"/>
    <cellStyle name="Percent 7 4 2 2 6" xfId="11274" xr:uid="{00000000-0005-0000-0000-0000EE9E0000}"/>
    <cellStyle name="Percent 7 4 2 2 6 2" xfId="14866" xr:uid="{00000000-0005-0000-0000-0000EF9E0000}"/>
    <cellStyle name="Percent 7 4 2 2 6 2 2" xfId="41593" xr:uid="{00000000-0005-0000-0000-0000F09E0000}"/>
    <cellStyle name="Percent 7 4 2 2 6 3" xfId="17321" xr:uid="{00000000-0005-0000-0000-0000F19E0000}"/>
    <cellStyle name="Percent 7 4 2 2 7" xfId="12361" xr:uid="{00000000-0005-0000-0000-0000F29E0000}"/>
    <cellStyle name="Percent 7 4 2 2 7 2" xfId="41585" xr:uid="{00000000-0005-0000-0000-0000F39E0000}"/>
    <cellStyle name="Percent 7 4 2 2 8" xfId="17302" xr:uid="{00000000-0005-0000-0000-0000F49E0000}"/>
    <cellStyle name="Percent 7 4 2 3" xfId="8768" xr:uid="{00000000-0005-0000-0000-0000F59E0000}"/>
    <cellStyle name="Percent 7 4 2 3 2" xfId="8896" xr:uid="{00000000-0005-0000-0000-0000F69E0000}"/>
    <cellStyle name="Percent 7 4 2 3 2 2" xfId="9152" xr:uid="{00000000-0005-0000-0000-0000F79E0000}"/>
    <cellStyle name="Percent 7 4 2 3 2 2 2" xfId="9720" xr:uid="{00000000-0005-0000-0000-0000F89E0000}"/>
    <cellStyle name="Percent 7 4 2 3 2 2 2 2" xfId="10774" xr:uid="{00000000-0005-0000-0000-0000F99E0000}"/>
    <cellStyle name="Percent 7 4 2 3 2 2 2 2 2" xfId="14368" xr:uid="{00000000-0005-0000-0000-0000FA9E0000}"/>
    <cellStyle name="Percent 7 4 2 3 2 2 2 2 3" xfId="17326" xr:uid="{00000000-0005-0000-0000-0000FB9E0000}"/>
    <cellStyle name="Percent 7 4 2 3 2 2 2 3" xfId="13315" xr:uid="{00000000-0005-0000-0000-0000FC9E0000}"/>
    <cellStyle name="Percent 7 4 2 3 2 2 2 4" xfId="17325" xr:uid="{00000000-0005-0000-0000-0000FD9E0000}"/>
    <cellStyle name="Percent 7 4 2 3 2 2 3" xfId="10236" xr:uid="{00000000-0005-0000-0000-0000FE9E0000}"/>
    <cellStyle name="Percent 7 4 2 3 2 2 3 2" xfId="13830" xr:uid="{00000000-0005-0000-0000-0000FF9E0000}"/>
    <cellStyle name="Percent 7 4 2 3 2 2 3 3" xfId="17327" xr:uid="{00000000-0005-0000-0000-0000009F0000}"/>
    <cellStyle name="Percent 7 4 2 3 2 2 4" xfId="11280" xr:uid="{00000000-0005-0000-0000-0000019F0000}"/>
    <cellStyle name="Percent 7 4 2 3 2 2 4 2" xfId="14872" xr:uid="{00000000-0005-0000-0000-0000029F0000}"/>
    <cellStyle name="Percent 7 4 2 3 2 2 4 3" xfId="17328" xr:uid="{00000000-0005-0000-0000-0000039F0000}"/>
    <cellStyle name="Percent 7 4 2 3 2 2 5" xfId="12777" xr:uid="{00000000-0005-0000-0000-0000049F0000}"/>
    <cellStyle name="Percent 7 4 2 3 2 2 5 2" xfId="41596" xr:uid="{00000000-0005-0000-0000-0000059F0000}"/>
    <cellStyle name="Percent 7 4 2 3 2 2 6" xfId="17324" xr:uid="{00000000-0005-0000-0000-0000069F0000}"/>
    <cellStyle name="Percent 7 4 2 3 2 3" xfId="9464" xr:uid="{00000000-0005-0000-0000-0000079F0000}"/>
    <cellStyle name="Percent 7 4 2 3 2 3 2" xfId="10518" xr:uid="{00000000-0005-0000-0000-0000089F0000}"/>
    <cellStyle name="Percent 7 4 2 3 2 3 2 2" xfId="14112" xr:uid="{00000000-0005-0000-0000-0000099F0000}"/>
    <cellStyle name="Percent 7 4 2 3 2 3 2 3" xfId="17330" xr:uid="{00000000-0005-0000-0000-00000A9F0000}"/>
    <cellStyle name="Percent 7 4 2 3 2 3 3" xfId="13059" xr:uid="{00000000-0005-0000-0000-00000B9F0000}"/>
    <cellStyle name="Percent 7 4 2 3 2 3 4" xfId="17329" xr:uid="{00000000-0005-0000-0000-00000C9F0000}"/>
    <cellStyle name="Percent 7 4 2 3 2 4" xfId="9980" xr:uid="{00000000-0005-0000-0000-00000D9F0000}"/>
    <cellStyle name="Percent 7 4 2 3 2 4 2" xfId="13574" xr:uid="{00000000-0005-0000-0000-00000E9F0000}"/>
    <cellStyle name="Percent 7 4 2 3 2 4 3" xfId="17331" xr:uid="{00000000-0005-0000-0000-00000F9F0000}"/>
    <cellStyle name="Percent 7 4 2 3 2 5" xfId="11279" xr:uid="{00000000-0005-0000-0000-0000109F0000}"/>
    <cellStyle name="Percent 7 4 2 3 2 5 2" xfId="14871" xr:uid="{00000000-0005-0000-0000-0000119F0000}"/>
    <cellStyle name="Percent 7 4 2 3 2 5 3" xfId="17332" xr:uid="{00000000-0005-0000-0000-0000129F0000}"/>
    <cellStyle name="Percent 7 4 2 3 2 6" xfId="12521" xr:uid="{00000000-0005-0000-0000-0000139F0000}"/>
    <cellStyle name="Percent 7 4 2 3 2 6 2" xfId="41595" xr:uid="{00000000-0005-0000-0000-0000149F0000}"/>
    <cellStyle name="Percent 7 4 2 3 2 7" xfId="17323" xr:uid="{00000000-0005-0000-0000-0000159F0000}"/>
    <cellStyle name="Percent 7 4 2 3 3" xfId="9024" xr:uid="{00000000-0005-0000-0000-0000169F0000}"/>
    <cellStyle name="Percent 7 4 2 3 3 2" xfId="9592" xr:uid="{00000000-0005-0000-0000-0000179F0000}"/>
    <cellStyle name="Percent 7 4 2 3 3 2 2" xfId="10646" xr:uid="{00000000-0005-0000-0000-0000189F0000}"/>
    <cellStyle name="Percent 7 4 2 3 3 2 2 2" xfId="14240" xr:uid="{00000000-0005-0000-0000-0000199F0000}"/>
    <cellStyle name="Percent 7 4 2 3 3 2 2 3" xfId="17335" xr:uid="{00000000-0005-0000-0000-00001A9F0000}"/>
    <cellStyle name="Percent 7 4 2 3 3 2 3" xfId="13187" xr:uid="{00000000-0005-0000-0000-00001B9F0000}"/>
    <cellStyle name="Percent 7 4 2 3 3 2 3 2" xfId="41598" xr:uid="{00000000-0005-0000-0000-00001C9F0000}"/>
    <cellStyle name="Percent 7 4 2 3 3 2 4" xfId="17334" xr:uid="{00000000-0005-0000-0000-00001D9F0000}"/>
    <cellStyle name="Percent 7 4 2 3 3 3" xfId="10108" xr:uid="{00000000-0005-0000-0000-00001E9F0000}"/>
    <cellStyle name="Percent 7 4 2 3 3 3 2" xfId="13702" xr:uid="{00000000-0005-0000-0000-00001F9F0000}"/>
    <cellStyle name="Percent 7 4 2 3 3 3 3" xfId="17336" xr:uid="{00000000-0005-0000-0000-0000209F0000}"/>
    <cellStyle name="Percent 7 4 2 3 3 4" xfId="11281" xr:uid="{00000000-0005-0000-0000-0000219F0000}"/>
    <cellStyle name="Percent 7 4 2 3 3 4 2" xfId="14873" xr:uid="{00000000-0005-0000-0000-0000229F0000}"/>
    <cellStyle name="Percent 7 4 2 3 3 4 3" xfId="17337" xr:uid="{00000000-0005-0000-0000-0000239F0000}"/>
    <cellStyle name="Percent 7 4 2 3 3 5" xfId="12649" xr:uid="{00000000-0005-0000-0000-0000249F0000}"/>
    <cellStyle name="Percent 7 4 2 3 3 5 2" xfId="41597" xr:uid="{00000000-0005-0000-0000-0000259F0000}"/>
    <cellStyle name="Percent 7 4 2 3 3 6" xfId="17333" xr:uid="{00000000-0005-0000-0000-0000269F0000}"/>
    <cellStyle name="Percent 7 4 2 3 4" xfId="9336" xr:uid="{00000000-0005-0000-0000-0000279F0000}"/>
    <cellStyle name="Percent 7 4 2 3 4 2" xfId="10390" xr:uid="{00000000-0005-0000-0000-0000289F0000}"/>
    <cellStyle name="Percent 7 4 2 3 4 2 2" xfId="13984" xr:uid="{00000000-0005-0000-0000-0000299F0000}"/>
    <cellStyle name="Percent 7 4 2 3 4 2 2 2" xfId="41600" xr:uid="{00000000-0005-0000-0000-00002A9F0000}"/>
    <cellStyle name="Percent 7 4 2 3 4 2 3" xfId="17339" xr:uid="{00000000-0005-0000-0000-00002B9F0000}"/>
    <cellStyle name="Percent 7 4 2 3 4 3" xfId="12931" xr:uid="{00000000-0005-0000-0000-00002C9F0000}"/>
    <cellStyle name="Percent 7 4 2 3 4 3 2" xfId="41599" xr:uid="{00000000-0005-0000-0000-00002D9F0000}"/>
    <cellStyle name="Percent 7 4 2 3 4 4" xfId="17338" xr:uid="{00000000-0005-0000-0000-00002E9F0000}"/>
    <cellStyle name="Percent 7 4 2 3 5" xfId="9852" xr:uid="{00000000-0005-0000-0000-00002F9F0000}"/>
    <cellStyle name="Percent 7 4 2 3 5 2" xfId="13446" xr:uid="{00000000-0005-0000-0000-0000309F0000}"/>
    <cellStyle name="Percent 7 4 2 3 5 2 2" xfId="41601" xr:uid="{00000000-0005-0000-0000-0000319F0000}"/>
    <cellStyle name="Percent 7 4 2 3 5 3" xfId="17340" xr:uid="{00000000-0005-0000-0000-0000329F0000}"/>
    <cellStyle name="Percent 7 4 2 3 6" xfId="11278" xr:uid="{00000000-0005-0000-0000-0000339F0000}"/>
    <cellStyle name="Percent 7 4 2 3 6 2" xfId="14870" xr:uid="{00000000-0005-0000-0000-0000349F0000}"/>
    <cellStyle name="Percent 7 4 2 3 6 2 2" xfId="41602" xr:uid="{00000000-0005-0000-0000-0000359F0000}"/>
    <cellStyle name="Percent 7 4 2 3 6 3" xfId="17341" xr:uid="{00000000-0005-0000-0000-0000369F0000}"/>
    <cellStyle name="Percent 7 4 2 3 7" xfId="12393" xr:uid="{00000000-0005-0000-0000-0000379F0000}"/>
    <cellStyle name="Percent 7 4 2 3 7 2" xfId="41594" xr:uid="{00000000-0005-0000-0000-0000389F0000}"/>
    <cellStyle name="Percent 7 4 2 3 8" xfId="17322" xr:uid="{00000000-0005-0000-0000-0000399F0000}"/>
    <cellStyle name="Percent 7 4 2 4" xfId="8800" xr:uid="{00000000-0005-0000-0000-00003A9F0000}"/>
    <cellStyle name="Percent 7 4 2 4 2" xfId="8928" xr:uid="{00000000-0005-0000-0000-00003B9F0000}"/>
    <cellStyle name="Percent 7 4 2 4 2 2" xfId="9184" xr:uid="{00000000-0005-0000-0000-00003C9F0000}"/>
    <cellStyle name="Percent 7 4 2 4 2 2 2" xfId="9752" xr:uid="{00000000-0005-0000-0000-00003D9F0000}"/>
    <cellStyle name="Percent 7 4 2 4 2 2 2 2" xfId="10806" xr:uid="{00000000-0005-0000-0000-00003E9F0000}"/>
    <cellStyle name="Percent 7 4 2 4 2 2 2 2 2" xfId="14400" xr:uid="{00000000-0005-0000-0000-00003F9F0000}"/>
    <cellStyle name="Percent 7 4 2 4 2 2 2 2 3" xfId="17346" xr:uid="{00000000-0005-0000-0000-0000409F0000}"/>
    <cellStyle name="Percent 7 4 2 4 2 2 2 3" xfId="13347" xr:uid="{00000000-0005-0000-0000-0000419F0000}"/>
    <cellStyle name="Percent 7 4 2 4 2 2 2 4" xfId="17345" xr:uid="{00000000-0005-0000-0000-0000429F0000}"/>
    <cellStyle name="Percent 7 4 2 4 2 2 3" xfId="10268" xr:uid="{00000000-0005-0000-0000-0000439F0000}"/>
    <cellStyle name="Percent 7 4 2 4 2 2 3 2" xfId="13862" xr:uid="{00000000-0005-0000-0000-0000449F0000}"/>
    <cellStyle name="Percent 7 4 2 4 2 2 3 3" xfId="17347" xr:uid="{00000000-0005-0000-0000-0000459F0000}"/>
    <cellStyle name="Percent 7 4 2 4 2 2 4" xfId="11284" xr:uid="{00000000-0005-0000-0000-0000469F0000}"/>
    <cellStyle name="Percent 7 4 2 4 2 2 4 2" xfId="14876" xr:uid="{00000000-0005-0000-0000-0000479F0000}"/>
    <cellStyle name="Percent 7 4 2 4 2 2 4 3" xfId="17348" xr:uid="{00000000-0005-0000-0000-0000489F0000}"/>
    <cellStyle name="Percent 7 4 2 4 2 2 5" xfId="12809" xr:uid="{00000000-0005-0000-0000-0000499F0000}"/>
    <cellStyle name="Percent 7 4 2 4 2 2 5 2" xfId="41605" xr:uid="{00000000-0005-0000-0000-00004A9F0000}"/>
    <cellStyle name="Percent 7 4 2 4 2 2 6" xfId="17344" xr:uid="{00000000-0005-0000-0000-00004B9F0000}"/>
    <cellStyle name="Percent 7 4 2 4 2 3" xfId="9496" xr:uid="{00000000-0005-0000-0000-00004C9F0000}"/>
    <cellStyle name="Percent 7 4 2 4 2 3 2" xfId="10550" xr:uid="{00000000-0005-0000-0000-00004D9F0000}"/>
    <cellStyle name="Percent 7 4 2 4 2 3 2 2" xfId="14144" xr:uid="{00000000-0005-0000-0000-00004E9F0000}"/>
    <cellStyle name="Percent 7 4 2 4 2 3 2 3" xfId="17350" xr:uid="{00000000-0005-0000-0000-00004F9F0000}"/>
    <cellStyle name="Percent 7 4 2 4 2 3 3" xfId="13091" xr:uid="{00000000-0005-0000-0000-0000509F0000}"/>
    <cellStyle name="Percent 7 4 2 4 2 3 4" xfId="17349" xr:uid="{00000000-0005-0000-0000-0000519F0000}"/>
    <cellStyle name="Percent 7 4 2 4 2 4" xfId="10012" xr:uid="{00000000-0005-0000-0000-0000529F0000}"/>
    <cellStyle name="Percent 7 4 2 4 2 4 2" xfId="13606" xr:uid="{00000000-0005-0000-0000-0000539F0000}"/>
    <cellStyle name="Percent 7 4 2 4 2 4 3" xfId="17351" xr:uid="{00000000-0005-0000-0000-0000549F0000}"/>
    <cellStyle name="Percent 7 4 2 4 2 5" xfId="11283" xr:uid="{00000000-0005-0000-0000-0000559F0000}"/>
    <cellStyle name="Percent 7 4 2 4 2 5 2" xfId="14875" xr:uid="{00000000-0005-0000-0000-0000569F0000}"/>
    <cellStyle name="Percent 7 4 2 4 2 5 3" xfId="17352" xr:uid="{00000000-0005-0000-0000-0000579F0000}"/>
    <cellStyle name="Percent 7 4 2 4 2 6" xfId="12553" xr:uid="{00000000-0005-0000-0000-0000589F0000}"/>
    <cellStyle name="Percent 7 4 2 4 2 6 2" xfId="41604" xr:uid="{00000000-0005-0000-0000-0000599F0000}"/>
    <cellStyle name="Percent 7 4 2 4 2 7" xfId="17343" xr:uid="{00000000-0005-0000-0000-00005A9F0000}"/>
    <cellStyle name="Percent 7 4 2 4 3" xfId="9056" xr:uid="{00000000-0005-0000-0000-00005B9F0000}"/>
    <cellStyle name="Percent 7 4 2 4 3 2" xfId="9624" xr:uid="{00000000-0005-0000-0000-00005C9F0000}"/>
    <cellStyle name="Percent 7 4 2 4 3 2 2" xfId="10678" xr:uid="{00000000-0005-0000-0000-00005D9F0000}"/>
    <cellStyle name="Percent 7 4 2 4 3 2 2 2" xfId="14272" xr:uid="{00000000-0005-0000-0000-00005E9F0000}"/>
    <cellStyle name="Percent 7 4 2 4 3 2 2 3" xfId="17355" xr:uid="{00000000-0005-0000-0000-00005F9F0000}"/>
    <cellStyle name="Percent 7 4 2 4 3 2 3" xfId="13219" xr:uid="{00000000-0005-0000-0000-0000609F0000}"/>
    <cellStyle name="Percent 7 4 2 4 3 2 3 2" xfId="41607" xr:uid="{00000000-0005-0000-0000-0000619F0000}"/>
    <cellStyle name="Percent 7 4 2 4 3 2 4" xfId="17354" xr:uid="{00000000-0005-0000-0000-0000629F0000}"/>
    <cellStyle name="Percent 7 4 2 4 3 3" xfId="10140" xr:uid="{00000000-0005-0000-0000-0000639F0000}"/>
    <cellStyle name="Percent 7 4 2 4 3 3 2" xfId="13734" xr:uid="{00000000-0005-0000-0000-0000649F0000}"/>
    <cellStyle name="Percent 7 4 2 4 3 3 3" xfId="17356" xr:uid="{00000000-0005-0000-0000-0000659F0000}"/>
    <cellStyle name="Percent 7 4 2 4 3 4" xfId="11285" xr:uid="{00000000-0005-0000-0000-0000669F0000}"/>
    <cellStyle name="Percent 7 4 2 4 3 4 2" xfId="14877" xr:uid="{00000000-0005-0000-0000-0000679F0000}"/>
    <cellStyle name="Percent 7 4 2 4 3 4 3" xfId="17357" xr:uid="{00000000-0005-0000-0000-0000689F0000}"/>
    <cellStyle name="Percent 7 4 2 4 3 5" xfId="12681" xr:uid="{00000000-0005-0000-0000-0000699F0000}"/>
    <cellStyle name="Percent 7 4 2 4 3 5 2" xfId="41606" xr:uid="{00000000-0005-0000-0000-00006A9F0000}"/>
    <cellStyle name="Percent 7 4 2 4 3 6" xfId="17353" xr:uid="{00000000-0005-0000-0000-00006B9F0000}"/>
    <cellStyle name="Percent 7 4 2 4 4" xfId="9368" xr:uid="{00000000-0005-0000-0000-00006C9F0000}"/>
    <cellStyle name="Percent 7 4 2 4 4 2" xfId="10422" xr:uid="{00000000-0005-0000-0000-00006D9F0000}"/>
    <cellStyle name="Percent 7 4 2 4 4 2 2" xfId="14016" xr:uid="{00000000-0005-0000-0000-00006E9F0000}"/>
    <cellStyle name="Percent 7 4 2 4 4 2 2 2" xfId="41609" xr:uid="{00000000-0005-0000-0000-00006F9F0000}"/>
    <cellStyle name="Percent 7 4 2 4 4 2 3" xfId="17359" xr:uid="{00000000-0005-0000-0000-0000709F0000}"/>
    <cellStyle name="Percent 7 4 2 4 4 3" xfId="12963" xr:uid="{00000000-0005-0000-0000-0000719F0000}"/>
    <cellStyle name="Percent 7 4 2 4 4 3 2" xfId="41608" xr:uid="{00000000-0005-0000-0000-0000729F0000}"/>
    <cellStyle name="Percent 7 4 2 4 4 4" xfId="17358" xr:uid="{00000000-0005-0000-0000-0000739F0000}"/>
    <cellStyle name="Percent 7 4 2 4 5" xfId="9884" xr:uid="{00000000-0005-0000-0000-0000749F0000}"/>
    <cellStyle name="Percent 7 4 2 4 5 2" xfId="13478" xr:uid="{00000000-0005-0000-0000-0000759F0000}"/>
    <cellStyle name="Percent 7 4 2 4 5 2 2" xfId="41610" xr:uid="{00000000-0005-0000-0000-0000769F0000}"/>
    <cellStyle name="Percent 7 4 2 4 5 3" xfId="17360" xr:uid="{00000000-0005-0000-0000-0000779F0000}"/>
    <cellStyle name="Percent 7 4 2 4 6" xfId="11282" xr:uid="{00000000-0005-0000-0000-0000789F0000}"/>
    <cellStyle name="Percent 7 4 2 4 6 2" xfId="14874" xr:uid="{00000000-0005-0000-0000-0000799F0000}"/>
    <cellStyle name="Percent 7 4 2 4 6 2 2" xfId="41611" xr:uid="{00000000-0005-0000-0000-00007A9F0000}"/>
    <cellStyle name="Percent 7 4 2 4 6 3" xfId="17361" xr:uid="{00000000-0005-0000-0000-00007B9F0000}"/>
    <cellStyle name="Percent 7 4 2 4 7" xfId="12425" xr:uid="{00000000-0005-0000-0000-00007C9F0000}"/>
    <cellStyle name="Percent 7 4 2 4 7 2" xfId="41603" xr:uid="{00000000-0005-0000-0000-00007D9F0000}"/>
    <cellStyle name="Percent 7 4 2 4 8" xfId="17342" xr:uid="{00000000-0005-0000-0000-00007E9F0000}"/>
    <cellStyle name="Percent 7 4 2 5" xfId="8837" xr:uid="{00000000-0005-0000-0000-00007F9F0000}"/>
    <cellStyle name="Percent 7 4 2 5 2" xfId="9093" xr:uid="{00000000-0005-0000-0000-0000809F0000}"/>
    <cellStyle name="Percent 7 4 2 5 2 2" xfId="9661" xr:uid="{00000000-0005-0000-0000-0000819F0000}"/>
    <cellStyle name="Percent 7 4 2 5 2 2 2" xfId="10715" xr:uid="{00000000-0005-0000-0000-0000829F0000}"/>
    <cellStyle name="Percent 7 4 2 5 2 2 2 2" xfId="14309" xr:uid="{00000000-0005-0000-0000-0000839F0000}"/>
    <cellStyle name="Percent 7 4 2 5 2 2 2 3" xfId="17365" xr:uid="{00000000-0005-0000-0000-0000849F0000}"/>
    <cellStyle name="Percent 7 4 2 5 2 2 3" xfId="13256" xr:uid="{00000000-0005-0000-0000-0000859F0000}"/>
    <cellStyle name="Percent 7 4 2 5 2 2 3 2" xfId="41614" xr:uid="{00000000-0005-0000-0000-0000869F0000}"/>
    <cellStyle name="Percent 7 4 2 5 2 2 4" xfId="17364" xr:uid="{00000000-0005-0000-0000-0000879F0000}"/>
    <cellStyle name="Percent 7 4 2 5 2 3" xfId="10177" xr:uid="{00000000-0005-0000-0000-0000889F0000}"/>
    <cellStyle name="Percent 7 4 2 5 2 3 2" xfId="13771" xr:uid="{00000000-0005-0000-0000-0000899F0000}"/>
    <cellStyle name="Percent 7 4 2 5 2 3 3" xfId="17366" xr:uid="{00000000-0005-0000-0000-00008A9F0000}"/>
    <cellStyle name="Percent 7 4 2 5 2 4" xfId="11287" xr:uid="{00000000-0005-0000-0000-00008B9F0000}"/>
    <cellStyle name="Percent 7 4 2 5 2 4 2" xfId="14879" xr:uid="{00000000-0005-0000-0000-00008C9F0000}"/>
    <cellStyle name="Percent 7 4 2 5 2 4 3" xfId="17367" xr:uid="{00000000-0005-0000-0000-00008D9F0000}"/>
    <cellStyle name="Percent 7 4 2 5 2 5" xfId="12718" xr:uid="{00000000-0005-0000-0000-00008E9F0000}"/>
    <cellStyle name="Percent 7 4 2 5 2 5 2" xfId="41613" xr:uid="{00000000-0005-0000-0000-00008F9F0000}"/>
    <cellStyle name="Percent 7 4 2 5 2 6" xfId="17363" xr:uid="{00000000-0005-0000-0000-0000909F0000}"/>
    <cellStyle name="Percent 7 4 2 5 3" xfId="9405" xr:uid="{00000000-0005-0000-0000-0000919F0000}"/>
    <cellStyle name="Percent 7 4 2 5 3 2" xfId="10459" xr:uid="{00000000-0005-0000-0000-0000929F0000}"/>
    <cellStyle name="Percent 7 4 2 5 3 2 2" xfId="14053" xr:uid="{00000000-0005-0000-0000-0000939F0000}"/>
    <cellStyle name="Percent 7 4 2 5 3 2 2 2" xfId="41616" xr:uid="{00000000-0005-0000-0000-0000949F0000}"/>
    <cellStyle name="Percent 7 4 2 5 3 2 3" xfId="17369" xr:uid="{00000000-0005-0000-0000-0000959F0000}"/>
    <cellStyle name="Percent 7 4 2 5 3 3" xfId="13000" xr:uid="{00000000-0005-0000-0000-0000969F0000}"/>
    <cellStyle name="Percent 7 4 2 5 3 3 2" xfId="41615" xr:uid="{00000000-0005-0000-0000-0000979F0000}"/>
    <cellStyle name="Percent 7 4 2 5 3 4" xfId="17368" xr:uid="{00000000-0005-0000-0000-0000989F0000}"/>
    <cellStyle name="Percent 7 4 2 5 4" xfId="9921" xr:uid="{00000000-0005-0000-0000-0000999F0000}"/>
    <cellStyle name="Percent 7 4 2 5 4 2" xfId="13515" xr:uid="{00000000-0005-0000-0000-00009A9F0000}"/>
    <cellStyle name="Percent 7 4 2 5 4 2 2" xfId="41617" xr:uid="{00000000-0005-0000-0000-00009B9F0000}"/>
    <cellStyle name="Percent 7 4 2 5 4 3" xfId="17370" xr:uid="{00000000-0005-0000-0000-00009C9F0000}"/>
    <cellStyle name="Percent 7 4 2 5 5" xfId="11286" xr:uid="{00000000-0005-0000-0000-00009D9F0000}"/>
    <cellStyle name="Percent 7 4 2 5 5 2" xfId="14878" xr:uid="{00000000-0005-0000-0000-00009E9F0000}"/>
    <cellStyle name="Percent 7 4 2 5 5 2 2" xfId="41618" xr:uid="{00000000-0005-0000-0000-00009F9F0000}"/>
    <cellStyle name="Percent 7 4 2 5 5 3" xfId="17371" xr:uid="{00000000-0005-0000-0000-0000A09F0000}"/>
    <cellStyle name="Percent 7 4 2 5 6" xfId="12462" xr:uid="{00000000-0005-0000-0000-0000A19F0000}"/>
    <cellStyle name="Percent 7 4 2 5 6 2" xfId="41612" xr:uid="{00000000-0005-0000-0000-0000A29F0000}"/>
    <cellStyle name="Percent 7 4 2 5 7" xfId="17362" xr:uid="{00000000-0005-0000-0000-0000A39F0000}"/>
    <cellStyle name="Percent 7 4 2 6" xfId="8965" xr:uid="{00000000-0005-0000-0000-0000A49F0000}"/>
    <cellStyle name="Percent 7 4 2 6 2" xfId="9533" xr:uid="{00000000-0005-0000-0000-0000A59F0000}"/>
    <cellStyle name="Percent 7 4 2 6 2 2" xfId="10587" xr:uid="{00000000-0005-0000-0000-0000A69F0000}"/>
    <cellStyle name="Percent 7 4 2 6 2 2 2" xfId="14181" xr:uid="{00000000-0005-0000-0000-0000A79F0000}"/>
    <cellStyle name="Percent 7 4 2 6 2 2 3" xfId="17374" xr:uid="{00000000-0005-0000-0000-0000A89F0000}"/>
    <cellStyle name="Percent 7 4 2 6 2 3" xfId="13128" xr:uid="{00000000-0005-0000-0000-0000A99F0000}"/>
    <cellStyle name="Percent 7 4 2 6 2 3 2" xfId="41620" xr:uid="{00000000-0005-0000-0000-0000AA9F0000}"/>
    <cellStyle name="Percent 7 4 2 6 2 4" xfId="17373" xr:uid="{00000000-0005-0000-0000-0000AB9F0000}"/>
    <cellStyle name="Percent 7 4 2 6 3" xfId="10049" xr:uid="{00000000-0005-0000-0000-0000AC9F0000}"/>
    <cellStyle name="Percent 7 4 2 6 3 2" xfId="13643" xr:uid="{00000000-0005-0000-0000-0000AD9F0000}"/>
    <cellStyle name="Percent 7 4 2 6 3 3" xfId="17375" xr:uid="{00000000-0005-0000-0000-0000AE9F0000}"/>
    <cellStyle name="Percent 7 4 2 6 4" xfId="11288" xr:uid="{00000000-0005-0000-0000-0000AF9F0000}"/>
    <cellStyle name="Percent 7 4 2 6 4 2" xfId="14880" xr:uid="{00000000-0005-0000-0000-0000B09F0000}"/>
    <cellStyle name="Percent 7 4 2 6 4 3" xfId="17376" xr:uid="{00000000-0005-0000-0000-0000B19F0000}"/>
    <cellStyle name="Percent 7 4 2 6 5" xfId="12590" xr:uid="{00000000-0005-0000-0000-0000B29F0000}"/>
    <cellStyle name="Percent 7 4 2 6 5 2" xfId="41619" xr:uid="{00000000-0005-0000-0000-0000B39F0000}"/>
    <cellStyle name="Percent 7 4 2 6 6" xfId="17372" xr:uid="{00000000-0005-0000-0000-0000B49F0000}"/>
    <cellStyle name="Percent 7 4 2 7" xfId="9277" xr:uid="{00000000-0005-0000-0000-0000B59F0000}"/>
    <cellStyle name="Percent 7 4 2 7 2" xfId="10331" xr:uid="{00000000-0005-0000-0000-0000B69F0000}"/>
    <cellStyle name="Percent 7 4 2 7 2 2" xfId="13925" xr:uid="{00000000-0005-0000-0000-0000B79F0000}"/>
    <cellStyle name="Percent 7 4 2 7 2 2 2" xfId="41622" xr:uid="{00000000-0005-0000-0000-0000B89F0000}"/>
    <cellStyle name="Percent 7 4 2 7 2 3" xfId="17378" xr:uid="{00000000-0005-0000-0000-0000B99F0000}"/>
    <cellStyle name="Percent 7 4 2 7 3" xfId="12872" xr:uid="{00000000-0005-0000-0000-0000BA9F0000}"/>
    <cellStyle name="Percent 7 4 2 7 3 2" xfId="41621" xr:uid="{00000000-0005-0000-0000-0000BB9F0000}"/>
    <cellStyle name="Percent 7 4 2 7 4" xfId="17377" xr:uid="{00000000-0005-0000-0000-0000BC9F0000}"/>
    <cellStyle name="Percent 7 4 2 8" xfId="9793" xr:uid="{00000000-0005-0000-0000-0000BD9F0000}"/>
    <cellStyle name="Percent 7 4 2 8 2" xfId="13387" xr:uid="{00000000-0005-0000-0000-0000BE9F0000}"/>
    <cellStyle name="Percent 7 4 2 8 2 2" xfId="41624" xr:uid="{00000000-0005-0000-0000-0000BF9F0000}"/>
    <cellStyle name="Percent 7 4 2 8 3" xfId="41623" xr:uid="{00000000-0005-0000-0000-0000C09F0000}"/>
    <cellStyle name="Percent 7 4 2 8 4" xfId="17379" xr:uid="{00000000-0005-0000-0000-0000C19F0000}"/>
    <cellStyle name="Percent 7 4 2 9" xfId="11273" xr:uid="{00000000-0005-0000-0000-0000C29F0000}"/>
    <cellStyle name="Percent 7 4 2 9 2" xfId="14865" xr:uid="{00000000-0005-0000-0000-0000C39F0000}"/>
    <cellStyle name="Percent 7 4 2 9 2 2" xfId="41625" xr:uid="{00000000-0005-0000-0000-0000C49F0000}"/>
    <cellStyle name="Percent 7 4 2 9 3" xfId="17380" xr:uid="{00000000-0005-0000-0000-0000C59F0000}"/>
    <cellStyle name="Percent 7 4 3" xfId="8720" xr:uid="{00000000-0005-0000-0000-0000C69F0000}"/>
    <cellStyle name="Percent 7 4 3 10" xfId="41627" xr:uid="{00000000-0005-0000-0000-0000C79F0000}"/>
    <cellStyle name="Percent 7 4 3 11" xfId="41626" xr:uid="{00000000-0005-0000-0000-0000C89F0000}"/>
    <cellStyle name="Percent 7 4 3 12" xfId="17381" xr:uid="{00000000-0005-0000-0000-0000C99F0000}"/>
    <cellStyle name="Percent 7 4 3 2" xfId="8848" xr:uid="{00000000-0005-0000-0000-0000CA9F0000}"/>
    <cellStyle name="Percent 7 4 3 2 2" xfId="9104" xr:uid="{00000000-0005-0000-0000-0000CB9F0000}"/>
    <cellStyle name="Percent 7 4 3 2 2 2" xfId="9672" xr:uid="{00000000-0005-0000-0000-0000CC9F0000}"/>
    <cellStyle name="Percent 7 4 3 2 2 2 2" xfId="10726" xr:uid="{00000000-0005-0000-0000-0000CD9F0000}"/>
    <cellStyle name="Percent 7 4 3 2 2 2 2 2" xfId="14320" xr:uid="{00000000-0005-0000-0000-0000CE9F0000}"/>
    <cellStyle name="Percent 7 4 3 2 2 2 2 3" xfId="17385" xr:uid="{00000000-0005-0000-0000-0000CF9F0000}"/>
    <cellStyle name="Percent 7 4 3 2 2 2 3" xfId="13267" xr:uid="{00000000-0005-0000-0000-0000D09F0000}"/>
    <cellStyle name="Percent 7 4 3 2 2 2 3 2" xfId="41630" xr:uid="{00000000-0005-0000-0000-0000D19F0000}"/>
    <cellStyle name="Percent 7 4 3 2 2 2 4" xfId="17384" xr:uid="{00000000-0005-0000-0000-0000D29F0000}"/>
    <cellStyle name="Percent 7 4 3 2 2 3" xfId="10188" xr:uid="{00000000-0005-0000-0000-0000D39F0000}"/>
    <cellStyle name="Percent 7 4 3 2 2 3 2" xfId="13782" xr:uid="{00000000-0005-0000-0000-0000D49F0000}"/>
    <cellStyle name="Percent 7 4 3 2 2 3 3" xfId="17386" xr:uid="{00000000-0005-0000-0000-0000D59F0000}"/>
    <cellStyle name="Percent 7 4 3 2 2 4" xfId="11291" xr:uid="{00000000-0005-0000-0000-0000D69F0000}"/>
    <cellStyle name="Percent 7 4 3 2 2 4 2" xfId="14883" xr:uid="{00000000-0005-0000-0000-0000D79F0000}"/>
    <cellStyle name="Percent 7 4 3 2 2 4 3" xfId="17387" xr:uid="{00000000-0005-0000-0000-0000D89F0000}"/>
    <cellStyle name="Percent 7 4 3 2 2 5" xfId="12729" xr:uid="{00000000-0005-0000-0000-0000D99F0000}"/>
    <cellStyle name="Percent 7 4 3 2 2 5 2" xfId="41629" xr:uid="{00000000-0005-0000-0000-0000DA9F0000}"/>
    <cellStyle name="Percent 7 4 3 2 2 6" xfId="17383" xr:uid="{00000000-0005-0000-0000-0000DB9F0000}"/>
    <cellStyle name="Percent 7 4 3 2 3" xfId="9416" xr:uid="{00000000-0005-0000-0000-0000DC9F0000}"/>
    <cellStyle name="Percent 7 4 3 2 3 2" xfId="10470" xr:uid="{00000000-0005-0000-0000-0000DD9F0000}"/>
    <cellStyle name="Percent 7 4 3 2 3 2 2" xfId="14064" xr:uid="{00000000-0005-0000-0000-0000DE9F0000}"/>
    <cellStyle name="Percent 7 4 3 2 3 2 2 2" xfId="41632" xr:uid="{00000000-0005-0000-0000-0000DF9F0000}"/>
    <cellStyle name="Percent 7 4 3 2 3 2 3" xfId="17389" xr:uid="{00000000-0005-0000-0000-0000E09F0000}"/>
    <cellStyle name="Percent 7 4 3 2 3 3" xfId="13011" xr:uid="{00000000-0005-0000-0000-0000E19F0000}"/>
    <cellStyle name="Percent 7 4 3 2 3 3 2" xfId="41631" xr:uid="{00000000-0005-0000-0000-0000E29F0000}"/>
    <cellStyle name="Percent 7 4 3 2 3 4" xfId="17388" xr:uid="{00000000-0005-0000-0000-0000E39F0000}"/>
    <cellStyle name="Percent 7 4 3 2 4" xfId="9932" xr:uid="{00000000-0005-0000-0000-0000E49F0000}"/>
    <cellStyle name="Percent 7 4 3 2 4 2" xfId="13526" xr:uid="{00000000-0005-0000-0000-0000E59F0000}"/>
    <cellStyle name="Percent 7 4 3 2 4 2 2" xfId="41634" xr:uid="{00000000-0005-0000-0000-0000E69F0000}"/>
    <cellStyle name="Percent 7 4 3 2 4 3" xfId="41633" xr:uid="{00000000-0005-0000-0000-0000E79F0000}"/>
    <cellStyle name="Percent 7 4 3 2 4 4" xfId="17390" xr:uid="{00000000-0005-0000-0000-0000E89F0000}"/>
    <cellStyle name="Percent 7 4 3 2 5" xfId="11290" xr:uid="{00000000-0005-0000-0000-0000E99F0000}"/>
    <cellStyle name="Percent 7 4 3 2 5 2" xfId="14882" xr:uid="{00000000-0005-0000-0000-0000EA9F0000}"/>
    <cellStyle name="Percent 7 4 3 2 5 2 2" xfId="41635" xr:uid="{00000000-0005-0000-0000-0000EB9F0000}"/>
    <cellStyle name="Percent 7 4 3 2 5 3" xfId="17391" xr:uid="{00000000-0005-0000-0000-0000EC9F0000}"/>
    <cellStyle name="Percent 7 4 3 2 6" xfId="12473" xr:uid="{00000000-0005-0000-0000-0000ED9F0000}"/>
    <cellStyle name="Percent 7 4 3 2 6 2" xfId="41636" xr:uid="{00000000-0005-0000-0000-0000EE9F0000}"/>
    <cellStyle name="Percent 7 4 3 2 7" xfId="41628" xr:uid="{00000000-0005-0000-0000-0000EF9F0000}"/>
    <cellStyle name="Percent 7 4 3 2 8" xfId="17382" xr:uid="{00000000-0005-0000-0000-0000F09F0000}"/>
    <cellStyle name="Percent 7 4 3 3" xfId="8976" xr:uid="{00000000-0005-0000-0000-0000F19F0000}"/>
    <cellStyle name="Percent 7 4 3 3 2" xfId="9544" xr:uid="{00000000-0005-0000-0000-0000F29F0000}"/>
    <cellStyle name="Percent 7 4 3 3 2 2" xfId="10598" xr:uid="{00000000-0005-0000-0000-0000F39F0000}"/>
    <cellStyle name="Percent 7 4 3 3 2 2 2" xfId="14192" xr:uid="{00000000-0005-0000-0000-0000F49F0000}"/>
    <cellStyle name="Percent 7 4 3 3 2 2 2 2" xfId="41639" xr:uid="{00000000-0005-0000-0000-0000F59F0000}"/>
    <cellStyle name="Percent 7 4 3 3 2 2 3" xfId="17394" xr:uid="{00000000-0005-0000-0000-0000F69F0000}"/>
    <cellStyle name="Percent 7 4 3 3 2 3" xfId="13139" xr:uid="{00000000-0005-0000-0000-0000F79F0000}"/>
    <cellStyle name="Percent 7 4 3 3 2 3 2" xfId="41638" xr:uid="{00000000-0005-0000-0000-0000F89F0000}"/>
    <cellStyle name="Percent 7 4 3 3 2 4" xfId="17393" xr:uid="{00000000-0005-0000-0000-0000F99F0000}"/>
    <cellStyle name="Percent 7 4 3 3 3" xfId="10060" xr:uid="{00000000-0005-0000-0000-0000FA9F0000}"/>
    <cellStyle name="Percent 7 4 3 3 3 2" xfId="13654" xr:uid="{00000000-0005-0000-0000-0000FB9F0000}"/>
    <cellStyle name="Percent 7 4 3 3 3 2 2" xfId="41641" xr:uid="{00000000-0005-0000-0000-0000FC9F0000}"/>
    <cellStyle name="Percent 7 4 3 3 3 3" xfId="41640" xr:uid="{00000000-0005-0000-0000-0000FD9F0000}"/>
    <cellStyle name="Percent 7 4 3 3 3 4" xfId="17395" xr:uid="{00000000-0005-0000-0000-0000FE9F0000}"/>
    <cellStyle name="Percent 7 4 3 3 4" xfId="11292" xr:uid="{00000000-0005-0000-0000-0000FF9F0000}"/>
    <cellStyle name="Percent 7 4 3 3 4 2" xfId="14884" xr:uid="{00000000-0005-0000-0000-000000A00000}"/>
    <cellStyle name="Percent 7 4 3 3 4 2 2" xfId="41643" xr:uid="{00000000-0005-0000-0000-000001A00000}"/>
    <cellStyle name="Percent 7 4 3 3 4 3" xfId="41642" xr:uid="{00000000-0005-0000-0000-000002A00000}"/>
    <cellStyle name="Percent 7 4 3 3 4 4" xfId="17396" xr:uid="{00000000-0005-0000-0000-000003A00000}"/>
    <cellStyle name="Percent 7 4 3 3 5" xfId="12601" xr:uid="{00000000-0005-0000-0000-000004A00000}"/>
    <cellStyle name="Percent 7 4 3 3 5 2" xfId="41644" xr:uid="{00000000-0005-0000-0000-000005A00000}"/>
    <cellStyle name="Percent 7 4 3 3 6" xfId="41645" xr:uid="{00000000-0005-0000-0000-000006A00000}"/>
    <cellStyle name="Percent 7 4 3 3 7" xfId="41637" xr:uid="{00000000-0005-0000-0000-000007A00000}"/>
    <cellStyle name="Percent 7 4 3 3 8" xfId="17392" xr:uid="{00000000-0005-0000-0000-000008A00000}"/>
    <cellStyle name="Percent 7 4 3 4" xfId="9288" xr:uid="{00000000-0005-0000-0000-000009A00000}"/>
    <cellStyle name="Percent 7 4 3 4 2" xfId="10342" xr:uid="{00000000-0005-0000-0000-00000AA00000}"/>
    <cellStyle name="Percent 7 4 3 4 2 2" xfId="13936" xr:uid="{00000000-0005-0000-0000-00000BA00000}"/>
    <cellStyle name="Percent 7 4 3 4 2 2 2" xfId="41648" xr:uid="{00000000-0005-0000-0000-00000CA00000}"/>
    <cellStyle name="Percent 7 4 3 4 2 3" xfId="41647" xr:uid="{00000000-0005-0000-0000-00000DA00000}"/>
    <cellStyle name="Percent 7 4 3 4 2 4" xfId="17398" xr:uid="{00000000-0005-0000-0000-00000EA00000}"/>
    <cellStyle name="Percent 7 4 3 4 3" xfId="12883" xr:uid="{00000000-0005-0000-0000-00000FA00000}"/>
    <cellStyle name="Percent 7 4 3 4 3 2" xfId="41650" xr:uid="{00000000-0005-0000-0000-000010A00000}"/>
    <cellStyle name="Percent 7 4 3 4 3 3" xfId="41649" xr:uid="{00000000-0005-0000-0000-000011A00000}"/>
    <cellStyle name="Percent 7 4 3 4 4" xfId="41651" xr:uid="{00000000-0005-0000-0000-000012A00000}"/>
    <cellStyle name="Percent 7 4 3 4 4 2" xfId="41652" xr:uid="{00000000-0005-0000-0000-000013A00000}"/>
    <cellStyle name="Percent 7 4 3 4 5" xfId="41653" xr:uid="{00000000-0005-0000-0000-000014A00000}"/>
    <cellStyle name="Percent 7 4 3 4 6" xfId="41654" xr:uid="{00000000-0005-0000-0000-000015A00000}"/>
    <cellStyle name="Percent 7 4 3 4 7" xfId="41646" xr:uid="{00000000-0005-0000-0000-000016A00000}"/>
    <cellStyle name="Percent 7 4 3 4 8" xfId="17397" xr:uid="{00000000-0005-0000-0000-000017A00000}"/>
    <cellStyle name="Percent 7 4 3 5" xfId="9804" xr:uid="{00000000-0005-0000-0000-000018A00000}"/>
    <cellStyle name="Percent 7 4 3 5 2" xfId="13398" xr:uid="{00000000-0005-0000-0000-000019A00000}"/>
    <cellStyle name="Percent 7 4 3 5 2 2" xfId="41657" xr:uid="{00000000-0005-0000-0000-00001AA00000}"/>
    <cellStyle name="Percent 7 4 3 5 2 3" xfId="41656" xr:uid="{00000000-0005-0000-0000-00001BA00000}"/>
    <cellStyle name="Percent 7 4 3 5 3" xfId="41658" xr:uid="{00000000-0005-0000-0000-00001CA00000}"/>
    <cellStyle name="Percent 7 4 3 5 3 2" xfId="41659" xr:uid="{00000000-0005-0000-0000-00001DA00000}"/>
    <cellStyle name="Percent 7 4 3 5 4" xfId="41660" xr:uid="{00000000-0005-0000-0000-00001EA00000}"/>
    <cellStyle name="Percent 7 4 3 5 5" xfId="41661" xr:uid="{00000000-0005-0000-0000-00001FA00000}"/>
    <cellStyle name="Percent 7 4 3 5 6" xfId="41655" xr:uid="{00000000-0005-0000-0000-000020A00000}"/>
    <cellStyle name="Percent 7 4 3 5 7" xfId="17399" xr:uid="{00000000-0005-0000-0000-000021A00000}"/>
    <cellStyle name="Percent 7 4 3 6" xfId="11289" xr:uid="{00000000-0005-0000-0000-000022A00000}"/>
    <cellStyle name="Percent 7 4 3 6 2" xfId="14881" xr:uid="{00000000-0005-0000-0000-000023A00000}"/>
    <cellStyle name="Percent 7 4 3 6 2 2" xfId="41663" xr:uid="{00000000-0005-0000-0000-000024A00000}"/>
    <cellStyle name="Percent 7 4 3 6 3" xfId="41662" xr:uid="{00000000-0005-0000-0000-000025A00000}"/>
    <cellStyle name="Percent 7 4 3 6 4" xfId="17400" xr:uid="{00000000-0005-0000-0000-000026A00000}"/>
    <cellStyle name="Percent 7 4 3 7" xfId="12345" xr:uid="{00000000-0005-0000-0000-000027A00000}"/>
    <cellStyle name="Percent 7 4 3 7 2" xfId="41665" xr:uid="{00000000-0005-0000-0000-000028A00000}"/>
    <cellStyle name="Percent 7 4 3 7 3" xfId="41664" xr:uid="{00000000-0005-0000-0000-000029A00000}"/>
    <cellStyle name="Percent 7 4 3 8" xfId="41666" xr:uid="{00000000-0005-0000-0000-00002AA00000}"/>
    <cellStyle name="Percent 7 4 3 8 2" xfId="41667" xr:uid="{00000000-0005-0000-0000-00002BA00000}"/>
    <cellStyle name="Percent 7 4 3 9" xfId="41668" xr:uid="{00000000-0005-0000-0000-00002CA00000}"/>
    <cellStyle name="Percent 7 4 4" xfId="8752" xr:uid="{00000000-0005-0000-0000-00002DA00000}"/>
    <cellStyle name="Percent 7 4 4 2" xfId="8880" xr:uid="{00000000-0005-0000-0000-00002EA00000}"/>
    <cellStyle name="Percent 7 4 4 2 2" xfId="9136" xr:uid="{00000000-0005-0000-0000-00002FA00000}"/>
    <cellStyle name="Percent 7 4 4 2 2 2" xfId="9704" xr:uid="{00000000-0005-0000-0000-000030A00000}"/>
    <cellStyle name="Percent 7 4 4 2 2 2 2" xfId="10758" xr:uid="{00000000-0005-0000-0000-000031A00000}"/>
    <cellStyle name="Percent 7 4 4 2 2 2 2 2" xfId="14352" xr:uid="{00000000-0005-0000-0000-000032A00000}"/>
    <cellStyle name="Percent 7 4 4 2 2 2 2 3" xfId="17405" xr:uid="{00000000-0005-0000-0000-000033A00000}"/>
    <cellStyle name="Percent 7 4 4 2 2 2 3" xfId="13299" xr:uid="{00000000-0005-0000-0000-000034A00000}"/>
    <cellStyle name="Percent 7 4 4 2 2 2 4" xfId="17404" xr:uid="{00000000-0005-0000-0000-000035A00000}"/>
    <cellStyle name="Percent 7 4 4 2 2 3" xfId="10220" xr:uid="{00000000-0005-0000-0000-000036A00000}"/>
    <cellStyle name="Percent 7 4 4 2 2 3 2" xfId="13814" xr:uid="{00000000-0005-0000-0000-000037A00000}"/>
    <cellStyle name="Percent 7 4 4 2 2 3 3" xfId="17406" xr:uid="{00000000-0005-0000-0000-000038A00000}"/>
    <cellStyle name="Percent 7 4 4 2 2 4" xfId="11295" xr:uid="{00000000-0005-0000-0000-000039A00000}"/>
    <cellStyle name="Percent 7 4 4 2 2 4 2" xfId="14887" xr:uid="{00000000-0005-0000-0000-00003AA00000}"/>
    <cellStyle name="Percent 7 4 4 2 2 4 3" xfId="17407" xr:uid="{00000000-0005-0000-0000-00003BA00000}"/>
    <cellStyle name="Percent 7 4 4 2 2 5" xfId="12761" xr:uid="{00000000-0005-0000-0000-00003CA00000}"/>
    <cellStyle name="Percent 7 4 4 2 2 5 2" xfId="41671" xr:uid="{00000000-0005-0000-0000-00003DA00000}"/>
    <cellStyle name="Percent 7 4 4 2 2 6" xfId="17403" xr:uid="{00000000-0005-0000-0000-00003EA00000}"/>
    <cellStyle name="Percent 7 4 4 2 3" xfId="9448" xr:uid="{00000000-0005-0000-0000-00003FA00000}"/>
    <cellStyle name="Percent 7 4 4 2 3 2" xfId="10502" xr:uid="{00000000-0005-0000-0000-000040A00000}"/>
    <cellStyle name="Percent 7 4 4 2 3 2 2" xfId="14096" xr:uid="{00000000-0005-0000-0000-000041A00000}"/>
    <cellStyle name="Percent 7 4 4 2 3 2 3" xfId="17409" xr:uid="{00000000-0005-0000-0000-000042A00000}"/>
    <cellStyle name="Percent 7 4 4 2 3 3" xfId="13043" xr:uid="{00000000-0005-0000-0000-000043A00000}"/>
    <cellStyle name="Percent 7 4 4 2 3 4" xfId="17408" xr:uid="{00000000-0005-0000-0000-000044A00000}"/>
    <cellStyle name="Percent 7 4 4 2 4" xfId="9964" xr:uid="{00000000-0005-0000-0000-000045A00000}"/>
    <cellStyle name="Percent 7 4 4 2 4 2" xfId="13558" xr:uid="{00000000-0005-0000-0000-000046A00000}"/>
    <cellStyle name="Percent 7 4 4 2 4 3" xfId="17410" xr:uid="{00000000-0005-0000-0000-000047A00000}"/>
    <cellStyle name="Percent 7 4 4 2 5" xfId="11294" xr:uid="{00000000-0005-0000-0000-000048A00000}"/>
    <cellStyle name="Percent 7 4 4 2 5 2" xfId="14886" xr:uid="{00000000-0005-0000-0000-000049A00000}"/>
    <cellStyle name="Percent 7 4 4 2 5 3" xfId="17411" xr:uid="{00000000-0005-0000-0000-00004AA00000}"/>
    <cellStyle name="Percent 7 4 4 2 6" xfId="12505" xr:uid="{00000000-0005-0000-0000-00004BA00000}"/>
    <cellStyle name="Percent 7 4 4 2 6 2" xfId="41670" xr:uid="{00000000-0005-0000-0000-00004CA00000}"/>
    <cellStyle name="Percent 7 4 4 2 7" xfId="17402" xr:uid="{00000000-0005-0000-0000-00004DA00000}"/>
    <cellStyle name="Percent 7 4 4 3" xfId="9008" xr:uid="{00000000-0005-0000-0000-00004EA00000}"/>
    <cellStyle name="Percent 7 4 4 3 2" xfId="9576" xr:uid="{00000000-0005-0000-0000-00004FA00000}"/>
    <cellStyle name="Percent 7 4 4 3 2 2" xfId="10630" xr:uid="{00000000-0005-0000-0000-000050A00000}"/>
    <cellStyle name="Percent 7 4 4 3 2 2 2" xfId="14224" xr:uid="{00000000-0005-0000-0000-000051A00000}"/>
    <cellStyle name="Percent 7 4 4 3 2 2 3" xfId="17414" xr:uid="{00000000-0005-0000-0000-000052A00000}"/>
    <cellStyle name="Percent 7 4 4 3 2 3" xfId="13171" xr:uid="{00000000-0005-0000-0000-000053A00000}"/>
    <cellStyle name="Percent 7 4 4 3 2 3 2" xfId="41673" xr:uid="{00000000-0005-0000-0000-000054A00000}"/>
    <cellStyle name="Percent 7 4 4 3 2 4" xfId="17413" xr:uid="{00000000-0005-0000-0000-000055A00000}"/>
    <cellStyle name="Percent 7 4 4 3 3" xfId="10092" xr:uid="{00000000-0005-0000-0000-000056A00000}"/>
    <cellStyle name="Percent 7 4 4 3 3 2" xfId="13686" xr:uid="{00000000-0005-0000-0000-000057A00000}"/>
    <cellStyle name="Percent 7 4 4 3 3 3" xfId="17415" xr:uid="{00000000-0005-0000-0000-000058A00000}"/>
    <cellStyle name="Percent 7 4 4 3 4" xfId="11296" xr:uid="{00000000-0005-0000-0000-000059A00000}"/>
    <cellStyle name="Percent 7 4 4 3 4 2" xfId="14888" xr:uid="{00000000-0005-0000-0000-00005AA00000}"/>
    <cellStyle name="Percent 7 4 4 3 4 3" xfId="17416" xr:uid="{00000000-0005-0000-0000-00005BA00000}"/>
    <cellStyle name="Percent 7 4 4 3 5" xfId="12633" xr:uid="{00000000-0005-0000-0000-00005CA00000}"/>
    <cellStyle name="Percent 7 4 4 3 5 2" xfId="41672" xr:uid="{00000000-0005-0000-0000-00005DA00000}"/>
    <cellStyle name="Percent 7 4 4 3 6" xfId="17412" xr:uid="{00000000-0005-0000-0000-00005EA00000}"/>
    <cellStyle name="Percent 7 4 4 4" xfId="9320" xr:uid="{00000000-0005-0000-0000-00005FA00000}"/>
    <cellStyle name="Percent 7 4 4 4 2" xfId="10374" xr:uid="{00000000-0005-0000-0000-000060A00000}"/>
    <cellStyle name="Percent 7 4 4 4 2 2" xfId="13968" xr:uid="{00000000-0005-0000-0000-000061A00000}"/>
    <cellStyle name="Percent 7 4 4 4 2 2 2" xfId="41675" xr:uid="{00000000-0005-0000-0000-000062A00000}"/>
    <cellStyle name="Percent 7 4 4 4 2 3" xfId="17418" xr:uid="{00000000-0005-0000-0000-000063A00000}"/>
    <cellStyle name="Percent 7 4 4 4 3" xfId="12915" xr:uid="{00000000-0005-0000-0000-000064A00000}"/>
    <cellStyle name="Percent 7 4 4 4 3 2" xfId="41674" xr:uid="{00000000-0005-0000-0000-000065A00000}"/>
    <cellStyle name="Percent 7 4 4 4 4" xfId="17417" xr:uid="{00000000-0005-0000-0000-000066A00000}"/>
    <cellStyle name="Percent 7 4 4 5" xfId="9836" xr:uid="{00000000-0005-0000-0000-000067A00000}"/>
    <cellStyle name="Percent 7 4 4 5 2" xfId="13430" xr:uid="{00000000-0005-0000-0000-000068A00000}"/>
    <cellStyle name="Percent 7 4 4 5 2 2" xfId="41676" xr:uid="{00000000-0005-0000-0000-000069A00000}"/>
    <cellStyle name="Percent 7 4 4 5 3" xfId="17419" xr:uid="{00000000-0005-0000-0000-00006AA00000}"/>
    <cellStyle name="Percent 7 4 4 6" xfId="11293" xr:uid="{00000000-0005-0000-0000-00006BA00000}"/>
    <cellStyle name="Percent 7 4 4 6 2" xfId="14885" xr:uid="{00000000-0005-0000-0000-00006CA00000}"/>
    <cellStyle name="Percent 7 4 4 6 2 2" xfId="41677" xr:uid="{00000000-0005-0000-0000-00006DA00000}"/>
    <cellStyle name="Percent 7 4 4 6 3" xfId="17420" xr:uid="{00000000-0005-0000-0000-00006EA00000}"/>
    <cellStyle name="Percent 7 4 4 7" xfId="12377" xr:uid="{00000000-0005-0000-0000-00006FA00000}"/>
    <cellStyle name="Percent 7 4 4 7 2" xfId="41669" xr:uid="{00000000-0005-0000-0000-000070A00000}"/>
    <cellStyle name="Percent 7 4 4 8" xfId="17401" xr:uid="{00000000-0005-0000-0000-000071A00000}"/>
    <cellStyle name="Percent 7 4 5" xfId="8784" xr:uid="{00000000-0005-0000-0000-000072A00000}"/>
    <cellStyle name="Percent 7 4 5 2" xfId="8912" xr:uid="{00000000-0005-0000-0000-000073A00000}"/>
    <cellStyle name="Percent 7 4 5 2 2" xfId="9168" xr:uid="{00000000-0005-0000-0000-000074A00000}"/>
    <cellStyle name="Percent 7 4 5 2 2 2" xfId="9736" xr:uid="{00000000-0005-0000-0000-000075A00000}"/>
    <cellStyle name="Percent 7 4 5 2 2 2 2" xfId="10790" xr:uid="{00000000-0005-0000-0000-000076A00000}"/>
    <cellStyle name="Percent 7 4 5 2 2 2 2 2" xfId="14384" xr:uid="{00000000-0005-0000-0000-000077A00000}"/>
    <cellStyle name="Percent 7 4 5 2 2 2 2 3" xfId="17425" xr:uid="{00000000-0005-0000-0000-000078A00000}"/>
    <cellStyle name="Percent 7 4 5 2 2 2 3" xfId="13331" xr:uid="{00000000-0005-0000-0000-000079A00000}"/>
    <cellStyle name="Percent 7 4 5 2 2 2 4" xfId="17424" xr:uid="{00000000-0005-0000-0000-00007AA00000}"/>
    <cellStyle name="Percent 7 4 5 2 2 3" xfId="10252" xr:uid="{00000000-0005-0000-0000-00007BA00000}"/>
    <cellStyle name="Percent 7 4 5 2 2 3 2" xfId="13846" xr:uid="{00000000-0005-0000-0000-00007CA00000}"/>
    <cellStyle name="Percent 7 4 5 2 2 3 3" xfId="17426" xr:uid="{00000000-0005-0000-0000-00007DA00000}"/>
    <cellStyle name="Percent 7 4 5 2 2 4" xfId="11299" xr:uid="{00000000-0005-0000-0000-00007EA00000}"/>
    <cellStyle name="Percent 7 4 5 2 2 4 2" xfId="14891" xr:uid="{00000000-0005-0000-0000-00007FA00000}"/>
    <cellStyle name="Percent 7 4 5 2 2 4 3" xfId="17427" xr:uid="{00000000-0005-0000-0000-000080A00000}"/>
    <cellStyle name="Percent 7 4 5 2 2 5" xfId="12793" xr:uid="{00000000-0005-0000-0000-000081A00000}"/>
    <cellStyle name="Percent 7 4 5 2 2 5 2" xfId="41680" xr:uid="{00000000-0005-0000-0000-000082A00000}"/>
    <cellStyle name="Percent 7 4 5 2 2 6" xfId="17423" xr:uid="{00000000-0005-0000-0000-000083A00000}"/>
    <cellStyle name="Percent 7 4 5 2 3" xfId="9480" xr:uid="{00000000-0005-0000-0000-000084A00000}"/>
    <cellStyle name="Percent 7 4 5 2 3 2" xfId="10534" xr:uid="{00000000-0005-0000-0000-000085A00000}"/>
    <cellStyle name="Percent 7 4 5 2 3 2 2" xfId="14128" xr:uid="{00000000-0005-0000-0000-000086A00000}"/>
    <cellStyle name="Percent 7 4 5 2 3 2 3" xfId="17429" xr:uid="{00000000-0005-0000-0000-000087A00000}"/>
    <cellStyle name="Percent 7 4 5 2 3 3" xfId="13075" xr:uid="{00000000-0005-0000-0000-000088A00000}"/>
    <cellStyle name="Percent 7 4 5 2 3 4" xfId="17428" xr:uid="{00000000-0005-0000-0000-000089A00000}"/>
    <cellStyle name="Percent 7 4 5 2 4" xfId="9996" xr:uid="{00000000-0005-0000-0000-00008AA00000}"/>
    <cellStyle name="Percent 7 4 5 2 4 2" xfId="13590" xr:uid="{00000000-0005-0000-0000-00008BA00000}"/>
    <cellStyle name="Percent 7 4 5 2 4 3" xfId="17430" xr:uid="{00000000-0005-0000-0000-00008CA00000}"/>
    <cellStyle name="Percent 7 4 5 2 5" xfId="11298" xr:uid="{00000000-0005-0000-0000-00008DA00000}"/>
    <cellStyle name="Percent 7 4 5 2 5 2" xfId="14890" xr:uid="{00000000-0005-0000-0000-00008EA00000}"/>
    <cellStyle name="Percent 7 4 5 2 5 3" xfId="17431" xr:uid="{00000000-0005-0000-0000-00008FA00000}"/>
    <cellStyle name="Percent 7 4 5 2 6" xfId="12537" xr:uid="{00000000-0005-0000-0000-000090A00000}"/>
    <cellStyle name="Percent 7 4 5 2 6 2" xfId="41679" xr:uid="{00000000-0005-0000-0000-000091A00000}"/>
    <cellStyle name="Percent 7 4 5 2 7" xfId="17422" xr:uid="{00000000-0005-0000-0000-000092A00000}"/>
    <cellStyle name="Percent 7 4 5 3" xfId="9040" xr:uid="{00000000-0005-0000-0000-000093A00000}"/>
    <cellStyle name="Percent 7 4 5 3 2" xfId="9608" xr:uid="{00000000-0005-0000-0000-000094A00000}"/>
    <cellStyle name="Percent 7 4 5 3 2 2" xfId="10662" xr:uid="{00000000-0005-0000-0000-000095A00000}"/>
    <cellStyle name="Percent 7 4 5 3 2 2 2" xfId="14256" xr:uid="{00000000-0005-0000-0000-000096A00000}"/>
    <cellStyle name="Percent 7 4 5 3 2 2 3" xfId="17434" xr:uid="{00000000-0005-0000-0000-000097A00000}"/>
    <cellStyle name="Percent 7 4 5 3 2 3" xfId="13203" xr:uid="{00000000-0005-0000-0000-000098A00000}"/>
    <cellStyle name="Percent 7 4 5 3 2 3 2" xfId="41682" xr:uid="{00000000-0005-0000-0000-000099A00000}"/>
    <cellStyle name="Percent 7 4 5 3 2 4" xfId="17433" xr:uid="{00000000-0005-0000-0000-00009AA00000}"/>
    <cellStyle name="Percent 7 4 5 3 3" xfId="10124" xr:uid="{00000000-0005-0000-0000-00009BA00000}"/>
    <cellStyle name="Percent 7 4 5 3 3 2" xfId="13718" xr:uid="{00000000-0005-0000-0000-00009CA00000}"/>
    <cellStyle name="Percent 7 4 5 3 3 3" xfId="17435" xr:uid="{00000000-0005-0000-0000-00009DA00000}"/>
    <cellStyle name="Percent 7 4 5 3 4" xfId="11300" xr:uid="{00000000-0005-0000-0000-00009EA00000}"/>
    <cellStyle name="Percent 7 4 5 3 4 2" xfId="14892" xr:uid="{00000000-0005-0000-0000-00009FA00000}"/>
    <cellStyle name="Percent 7 4 5 3 4 3" xfId="17436" xr:uid="{00000000-0005-0000-0000-0000A0A00000}"/>
    <cellStyle name="Percent 7 4 5 3 5" xfId="12665" xr:uid="{00000000-0005-0000-0000-0000A1A00000}"/>
    <cellStyle name="Percent 7 4 5 3 5 2" xfId="41681" xr:uid="{00000000-0005-0000-0000-0000A2A00000}"/>
    <cellStyle name="Percent 7 4 5 3 6" xfId="17432" xr:uid="{00000000-0005-0000-0000-0000A3A00000}"/>
    <cellStyle name="Percent 7 4 5 4" xfId="9352" xr:uid="{00000000-0005-0000-0000-0000A4A00000}"/>
    <cellStyle name="Percent 7 4 5 4 2" xfId="10406" xr:uid="{00000000-0005-0000-0000-0000A5A00000}"/>
    <cellStyle name="Percent 7 4 5 4 2 2" xfId="14000" xr:uid="{00000000-0005-0000-0000-0000A6A00000}"/>
    <cellStyle name="Percent 7 4 5 4 2 2 2" xfId="41684" xr:uid="{00000000-0005-0000-0000-0000A7A00000}"/>
    <cellStyle name="Percent 7 4 5 4 2 3" xfId="17438" xr:uid="{00000000-0005-0000-0000-0000A8A00000}"/>
    <cellStyle name="Percent 7 4 5 4 3" xfId="12947" xr:uid="{00000000-0005-0000-0000-0000A9A00000}"/>
    <cellStyle name="Percent 7 4 5 4 3 2" xfId="41683" xr:uid="{00000000-0005-0000-0000-0000AAA00000}"/>
    <cellStyle name="Percent 7 4 5 4 4" xfId="17437" xr:uid="{00000000-0005-0000-0000-0000ABA00000}"/>
    <cellStyle name="Percent 7 4 5 5" xfId="9868" xr:uid="{00000000-0005-0000-0000-0000ACA00000}"/>
    <cellStyle name="Percent 7 4 5 5 2" xfId="13462" xr:uid="{00000000-0005-0000-0000-0000ADA00000}"/>
    <cellStyle name="Percent 7 4 5 5 2 2" xfId="41685" xr:uid="{00000000-0005-0000-0000-0000AEA00000}"/>
    <cellStyle name="Percent 7 4 5 5 3" xfId="17439" xr:uid="{00000000-0005-0000-0000-0000AFA00000}"/>
    <cellStyle name="Percent 7 4 5 6" xfId="11297" xr:uid="{00000000-0005-0000-0000-0000B0A00000}"/>
    <cellStyle name="Percent 7 4 5 6 2" xfId="14889" xr:uid="{00000000-0005-0000-0000-0000B1A00000}"/>
    <cellStyle name="Percent 7 4 5 6 2 2" xfId="41686" xr:uid="{00000000-0005-0000-0000-0000B2A00000}"/>
    <cellStyle name="Percent 7 4 5 6 3" xfId="17440" xr:uid="{00000000-0005-0000-0000-0000B3A00000}"/>
    <cellStyle name="Percent 7 4 5 7" xfId="12409" xr:uid="{00000000-0005-0000-0000-0000B4A00000}"/>
    <cellStyle name="Percent 7 4 5 7 2" xfId="41678" xr:uid="{00000000-0005-0000-0000-0000B5A00000}"/>
    <cellStyle name="Percent 7 4 5 8" xfId="17421" xr:uid="{00000000-0005-0000-0000-0000B6A00000}"/>
    <cellStyle name="Percent 7 4 6" xfId="8836" xr:uid="{00000000-0005-0000-0000-0000B7A00000}"/>
    <cellStyle name="Percent 7 4 6 2" xfId="9092" xr:uid="{00000000-0005-0000-0000-0000B8A00000}"/>
    <cellStyle name="Percent 7 4 6 2 2" xfId="9660" xr:uid="{00000000-0005-0000-0000-0000B9A00000}"/>
    <cellStyle name="Percent 7 4 6 2 2 2" xfId="10714" xr:uid="{00000000-0005-0000-0000-0000BAA00000}"/>
    <cellStyle name="Percent 7 4 6 2 2 2 2" xfId="14308" xr:uid="{00000000-0005-0000-0000-0000BBA00000}"/>
    <cellStyle name="Percent 7 4 6 2 2 2 3" xfId="17444" xr:uid="{00000000-0005-0000-0000-0000BCA00000}"/>
    <cellStyle name="Percent 7 4 6 2 2 3" xfId="13255" xr:uid="{00000000-0005-0000-0000-0000BDA00000}"/>
    <cellStyle name="Percent 7 4 6 2 2 3 2" xfId="41689" xr:uid="{00000000-0005-0000-0000-0000BEA00000}"/>
    <cellStyle name="Percent 7 4 6 2 2 4" xfId="17443" xr:uid="{00000000-0005-0000-0000-0000BFA00000}"/>
    <cellStyle name="Percent 7 4 6 2 3" xfId="10176" xr:uid="{00000000-0005-0000-0000-0000C0A00000}"/>
    <cellStyle name="Percent 7 4 6 2 3 2" xfId="13770" xr:uid="{00000000-0005-0000-0000-0000C1A00000}"/>
    <cellStyle name="Percent 7 4 6 2 3 3" xfId="17445" xr:uid="{00000000-0005-0000-0000-0000C2A00000}"/>
    <cellStyle name="Percent 7 4 6 2 4" xfId="11302" xr:uid="{00000000-0005-0000-0000-0000C3A00000}"/>
    <cellStyle name="Percent 7 4 6 2 4 2" xfId="14894" xr:uid="{00000000-0005-0000-0000-0000C4A00000}"/>
    <cellStyle name="Percent 7 4 6 2 4 3" xfId="17446" xr:uid="{00000000-0005-0000-0000-0000C5A00000}"/>
    <cellStyle name="Percent 7 4 6 2 5" xfId="12717" xr:uid="{00000000-0005-0000-0000-0000C6A00000}"/>
    <cellStyle name="Percent 7 4 6 2 5 2" xfId="41688" xr:uid="{00000000-0005-0000-0000-0000C7A00000}"/>
    <cellStyle name="Percent 7 4 6 2 6" xfId="17442" xr:uid="{00000000-0005-0000-0000-0000C8A00000}"/>
    <cellStyle name="Percent 7 4 6 3" xfId="9404" xr:uid="{00000000-0005-0000-0000-0000C9A00000}"/>
    <cellStyle name="Percent 7 4 6 3 2" xfId="10458" xr:uid="{00000000-0005-0000-0000-0000CAA00000}"/>
    <cellStyle name="Percent 7 4 6 3 2 2" xfId="14052" xr:uid="{00000000-0005-0000-0000-0000CBA00000}"/>
    <cellStyle name="Percent 7 4 6 3 2 2 2" xfId="41691" xr:uid="{00000000-0005-0000-0000-0000CCA00000}"/>
    <cellStyle name="Percent 7 4 6 3 2 3" xfId="17448" xr:uid="{00000000-0005-0000-0000-0000CDA00000}"/>
    <cellStyle name="Percent 7 4 6 3 3" xfId="12999" xr:uid="{00000000-0005-0000-0000-0000CEA00000}"/>
    <cellStyle name="Percent 7 4 6 3 3 2" xfId="41690" xr:uid="{00000000-0005-0000-0000-0000CFA00000}"/>
    <cellStyle name="Percent 7 4 6 3 4" xfId="17447" xr:uid="{00000000-0005-0000-0000-0000D0A00000}"/>
    <cellStyle name="Percent 7 4 6 4" xfId="9920" xr:uid="{00000000-0005-0000-0000-0000D1A00000}"/>
    <cellStyle name="Percent 7 4 6 4 2" xfId="13514" xr:uid="{00000000-0005-0000-0000-0000D2A00000}"/>
    <cellStyle name="Percent 7 4 6 4 2 2" xfId="41693" xr:uid="{00000000-0005-0000-0000-0000D3A00000}"/>
    <cellStyle name="Percent 7 4 6 4 3" xfId="41692" xr:uid="{00000000-0005-0000-0000-0000D4A00000}"/>
    <cellStyle name="Percent 7 4 6 4 4" xfId="17449" xr:uid="{00000000-0005-0000-0000-0000D5A00000}"/>
    <cellStyle name="Percent 7 4 6 5" xfId="11301" xr:uid="{00000000-0005-0000-0000-0000D6A00000}"/>
    <cellStyle name="Percent 7 4 6 5 2" xfId="14893" xr:uid="{00000000-0005-0000-0000-0000D7A00000}"/>
    <cellStyle name="Percent 7 4 6 5 2 2" xfId="41694" xr:uid="{00000000-0005-0000-0000-0000D8A00000}"/>
    <cellStyle name="Percent 7 4 6 5 3" xfId="17450" xr:uid="{00000000-0005-0000-0000-0000D9A00000}"/>
    <cellStyle name="Percent 7 4 6 6" xfId="12461" xr:uid="{00000000-0005-0000-0000-0000DAA00000}"/>
    <cellStyle name="Percent 7 4 6 6 2" xfId="41695" xr:uid="{00000000-0005-0000-0000-0000DBA00000}"/>
    <cellStyle name="Percent 7 4 6 7" xfId="41687" xr:uid="{00000000-0005-0000-0000-0000DCA00000}"/>
    <cellStyle name="Percent 7 4 6 8" xfId="17441" xr:uid="{00000000-0005-0000-0000-0000DDA00000}"/>
    <cellStyle name="Percent 7 4 7" xfId="8964" xr:uid="{00000000-0005-0000-0000-0000DEA00000}"/>
    <cellStyle name="Percent 7 4 7 2" xfId="9532" xr:uid="{00000000-0005-0000-0000-0000DFA00000}"/>
    <cellStyle name="Percent 7 4 7 2 2" xfId="10586" xr:uid="{00000000-0005-0000-0000-0000E0A00000}"/>
    <cellStyle name="Percent 7 4 7 2 2 2" xfId="14180" xr:uid="{00000000-0005-0000-0000-0000E1A00000}"/>
    <cellStyle name="Percent 7 4 7 2 2 2 2" xfId="41698" xr:uid="{00000000-0005-0000-0000-0000E2A00000}"/>
    <cellStyle name="Percent 7 4 7 2 2 3" xfId="17453" xr:uid="{00000000-0005-0000-0000-0000E3A00000}"/>
    <cellStyle name="Percent 7 4 7 2 3" xfId="13127" xr:uid="{00000000-0005-0000-0000-0000E4A00000}"/>
    <cellStyle name="Percent 7 4 7 2 3 2" xfId="41697" xr:uid="{00000000-0005-0000-0000-0000E5A00000}"/>
    <cellStyle name="Percent 7 4 7 2 4" xfId="17452" xr:uid="{00000000-0005-0000-0000-0000E6A00000}"/>
    <cellStyle name="Percent 7 4 7 3" xfId="10048" xr:uid="{00000000-0005-0000-0000-0000E7A00000}"/>
    <cellStyle name="Percent 7 4 7 3 2" xfId="13642" xr:uid="{00000000-0005-0000-0000-0000E8A00000}"/>
    <cellStyle name="Percent 7 4 7 3 2 2" xfId="41700" xr:uid="{00000000-0005-0000-0000-0000E9A00000}"/>
    <cellStyle name="Percent 7 4 7 3 3" xfId="41699" xr:uid="{00000000-0005-0000-0000-0000EAA00000}"/>
    <cellStyle name="Percent 7 4 7 3 4" xfId="17454" xr:uid="{00000000-0005-0000-0000-0000EBA00000}"/>
    <cellStyle name="Percent 7 4 7 4" xfId="11303" xr:uid="{00000000-0005-0000-0000-0000ECA00000}"/>
    <cellStyle name="Percent 7 4 7 4 2" xfId="14895" xr:uid="{00000000-0005-0000-0000-0000EDA00000}"/>
    <cellStyle name="Percent 7 4 7 4 2 2" xfId="41701" xr:uid="{00000000-0005-0000-0000-0000EEA00000}"/>
    <cellStyle name="Percent 7 4 7 4 3" xfId="17455" xr:uid="{00000000-0005-0000-0000-0000EFA00000}"/>
    <cellStyle name="Percent 7 4 7 5" xfId="12589" xr:uid="{00000000-0005-0000-0000-0000F0A00000}"/>
    <cellStyle name="Percent 7 4 7 5 2" xfId="41702" xr:uid="{00000000-0005-0000-0000-0000F1A00000}"/>
    <cellStyle name="Percent 7 4 7 6" xfId="41696" xr:uid="{00000000-0005-0000-0000-0000F2A00000}"/>
    <cellStyle name="Percent 7 4 7 7" xfId="17451" xr:uid="{00000000-0005-0000-0000-0000F3A00000}"/>
    <cellStyle name="Percent 7 4 8" xfId="9276" xr:uid="{00000000-0005-0000-0000-0000F4A00000}"/>
    <cellStyle name="Percent 7 4 8 2" xfId="10330" xr:uid="{00000000-0005-0000-0000-0000F5A00000}"/>
    <cellStyle name="Percent 7 4 8 2 2" xfId="13924" xr:uid="{00000000-0005-0000-0000-0000F6A00000}"/>
    <cellStyle name="Percent 7 4 8 2 2 2" xfId="41704" xr:uid="{00000000-0005-0000-0000-0000F7A00000}"/>
    <cellStyle name="Percent 7 4 8 2 3" xfId="17457" xr:uid="{00000000-0005-0000-0000-0000F8A00000}"/>
    <cellStyle name="Percent 7 4 8 3" xfId="12871" xr:uid="{00000000-0005-0000-0000-0000F9A00000}"/>
    <cellStyle name="Percent 7 4 8 3 2" xfId="41703" xr:uid="{00000000-0005-0000-0000-0000FAA00000}"/>
    <cellStyle name="Percent 7 4 8 4" xfId="17456" xr:uid="{00000000-0005-0000-0000-0000FBA00000}"/>
    <cellStyle name="Percent 7 4 9" xfId="9792" xr:uid="{00000000-0005-0000-0000-0000FCA00000}"/>
    <cellStyle name="Percent 7 4 9 2" xfId="13386" xr:uid="{00000000-0005-0000-0000-0000FDA00000}"/>
    <cellStyle name="Percent 7 4 9 2 2" xfId="41706" xr:uid="{00000000-0005-0000-0000-0000FEA00000}"/>
    <cellStyle name="Percent 7 4 9 3" xfId="41705" xr:uid="{00000000-0005-0000-0000-0000FFA00000}"/>
    <cellStyle name="Percent 7 4 9 4" xfId="17458" xr:uid="{00000000-0005-0000-0000-000000A10000}"/>
    <cellStyle name="Percent 7 5" xfId="8707" xr:uid="{00000000-0005-0000-0000-000001A10000}"/>
    <cellStyle name="Percent 7 5 10" xfId="12335" xr:uid="{00000000-0005-0000-0000-000002A10000}"/>
    <cellStyle name="Percent 7 5 10 2" xfId="41708" xr:uid="{00000000-0005-0000-0000-000003A10000}"/>
    <cellStyle name="Percent 7 5 11" xfId="41709" xr:uid="{00000000-0005-0000-0000-000004A10000}"/>
    <cellStyle name="Percent 7 5 12" xfId="41707" xr:uid="{00000000-0005-0000-0000-000005A10000}"/>
    <cellStyle name="Percent 7 5 13" xfId="17459" xr:uid="{00000000-0005-0000-0000-000006A10000}"/>
    <cellStyle name="Percent 7 5 2" xfId="8728" xr:uid="{00000000-0005-0000-0000-000007A10000}"/>
    <cellStyle name="Percent 7 5 2 2" xfId="8856" xr:uid="{00000000-0005-0000-0000-000008A10000}"/>
    <cellStyle name="Percent 7 5 2 2 2" xfId="9112" xr:uid="{00000000-0005-0000-0000-000009A10000}"/>
    <cellStyle name="Percent 7 5 2 2 2 2" xfId="9680" xr:uid="{00000000-0005-0000-0000-00000AA10000}"/>
    <cellStyle name="Percent 7 5 2 2 2 2 2" xfId="10734" xr:uid="{00000000-0005-0000-0000-00000BA10000}"/>
    <cellStyle name="Percent 7 5 2 2 2 2 2 2" xfId="14328" xr:uid="{00000000-0005-0000-0000-00000CA10000}"/>
    <cellStyle name="Percent 7 5 2 2 2 2 2 3" xfId="17464" xr:uid="{00000000-0005-0000-0000-00000DA10000}"/>
    <cellStyle name="Percent 7 5 2 2 2 2 3" xfId="13275" xr:uid="{00000000-0005-0000-0000-00000EA10000}"/>
    <cellStyle name="Percent 7 5 2 2 2 2 4" xfId="17463" xr:uid="{00000000-0005-0000-0000-00000FA10000}"/>
    <cellStyle name="Percent 7 5 2 2 2 3" xfId="10196" xr:uid="{00000000-0005-0000-0000-000010A10000}"/>
    <cellStyle name="Percent 7 5 2 2 2 3 2" xfId="13790" xr:uid="{00000000-0005-0000-0000-000011A10000}"/>
    <cellStyle name="Percent 7 5 2 2 2 3 3" xfId="17465" xr:uid="{00000000-0005-0000-0000-000012A10000}"/>
    <cellStyle name="Percent 7 5 2 2 2 4" xfId="11307" xr:uid="{00000000-0005-0000-0000-000013A10000}"/>
    <cellStyle name="Percent 7 5 2 2 2 4 2" xfId="14899" xr:uid="{00000000-0005-0000-0000-000014A10000}"/>
    <cellStyle name="Percent 7 5 2 2 2 4 3" xfId="17466" xr:uid="{00000000-0005-0000-0000-000015A10000}"/>
    <cellStyle name="Percent 7 5 2 2 2 5" xfId="12737" xr:uid="{00000000-0005-0000-0000-000016A10000}"/>
    <cellStyle name="Percent 7 5 2 2 2 5 2" xfId="41712" xr:uid="{00000000-0005-0000-0000-000017A10000}"/>
    <cellStyle name="Percent 7 5 2 2 2 6" xfId="17462" xr:uid="{00000000-0005-0000-0000-000018A10000}"/>
    <cellStyle name="Percent 7 5 2 2 3" xfId="9424" xr:uid="{00000000-0005-0000-0000-000019A10000}"/>
    <cellStyle name="Percent 7 5 2 2 3 2" xfId="10478" xr:uid="{00000000-0005-0000-0000-00001AA10000}"/>
    <cellStyle name="Percent 7 5 2 2 3 2 2" xfId="14072" xr:uid="{00000000-0005-0000-0000-00001BA10000}"/>
    <cellStyle name="Percent 7 5 2 2 3 2 3" xfId="17468" xr:uid="{00000000-0005-0000-0000-00001CA10000}"/>
    <cellStyle name="Percent 7 5 2 2 3 3" xfId="13019" xr:uid="{00000000-0005-0000-0000-00001DA10000}"/>
    <cellStyle name="Percent 7 5 2 2 3 4" xfId="17467" xr:uid="{00000000-0005-0000-0000-00001EA10000}"/>
    <cellStyle name="Percent 7 5 2 2 4" xfId="9940" xr:uid="{00000000-0005-0000-0000-00001FA10000}"/>
    <cellStyle name="Percent 7 5 2 2 4 2" xfId="13534" xr:uid="{00000000-0005-0000-0000-000020A10000}"/>
    <cellStyle name="Percent 7 5 2 2 4 3" xfId="17469" xr:uid="{00000000-0005-0000-0000-000021A10000}"/>
    <cellStyle name="Percent 7 5 2 2 5" xfId="11306" xr:uid="{00000000-0005-0000-0000-000022A10000}"/>
    <cellStyle name="Percent 7 5 2 2 5 2" xfId="14898" xr:uid="{00000000-0005-0000-0000-000023A10000}"/>
    <cellStyle name="Percent 7 5 2 2 5 3" xfId="17470" xr:uid="{00000000-0005-0000-0000-000024A10000}"/>
    <cellStyle name="Percent 7 5 2 2 6" xfId="12481" xr:uid="{00000000-0005-0000-0000-000025A10000}"/>
    <cellStyle name="Percent 7 5 2 2 6 2" xfId="41711" xr:uid="{00000000-0005-0000-0000-000026A10000}"/>
    <cellStyle name="Percent 7 5 2 2 7" xfId="17461" xr:uid="{00000000-0005-0000-0000-000027A10000}"/>
    <cellStyle name="Percent 7 5 2 3" xfId="8984" xr:uid="{00000000-0005-0000-0000-000028A10000}"/>
    <cellStyle name="Percent 7 5 2 3 2" xfId="9552" xr:uid="{00000000-0005-0000-0000-000029A10000}"/>
    <cellStyle name="Percent 7 5 2 3 2 2" xfId="10606" xr:uid="{00000000-0005-0000-0000-00002AA10000}"/>
    <cellStyle name="Percent 7 5 2 3 2 2 2" xfId="14200" xr:uid="{00000000-0005-0000-0000-00002BA10000}"/>
    <cellStyle name="Percent 7 5 2 3 2 2 3" xfId="17473" xr:uid="{00000000-0005-0000-0000-00002CA10000}"/>
    <cellStyle name="Percent 7 5 2 3 2 3" xfId="13147" xr:uid="{00000000-0005-0000-0000-00002DA10000}"/>
    <cellStyle name="Percent 7 5 2 3 2 3 2" xfId="41714" xr:uid="{00000000-0005-0000-0000-00002EA10000}"/>
    <cellStyle name="Percent 7 5 2 3 2 4" xfId="17472" xr:uid="{00000000-0005-0000-0000-00002FA10000}"/>
    <cellStyle name="Percent 7 5 2 3 3" xfId="10068" xr:uid="{00000000-0005-0000-0000-000030A10000}"/>
    <cellStyle name="Percent 7 5 2 3 3 2" xfId="13662" xr:uid="{00000000-0005-0000-0000-000031A10000}"/>
    <cellStyle name="Percent 7 5 2 3 3 3" xfId="17474" xr:uid="{00000000-0005-0000-0000-000032A10000}"/>
    <cellStyle name="Percent 7 5 2 3 4" xfId="11308" xr:uid="{00000000-0005-0000-0000-000033A10000}"/>
    <cellStyle name="Percent 7 5 2 3 4 2" xfId="14900" xr:uid="{00000000-0005-0000-0000-000034A10000}"/>
    <cellStyle name="Percent 7 5 2 3 4 3" xfId="17475" xr:uid="{00000000-0005-0000-0000-000035A10000}"/>
    <cellStyle name="Percent 7 5 2 3 5" xfId="12609" xr:uid="{00000000-0005-0000-0000-000036A10000}"/>
    <cellStyle name="Percent 7 5 2 3 5 2" xfId="41713" xr:uid="{00000000-0005-0000-0000-000037A10000}"/>
    <cellStyle name="Percent 7 5 2 3 6" xfId="17471" xr:uid="{00000000-0005-0000-0000-000038A10000}"/>
    <cellStyle name="Percent 7 5 2 4" xfId="9296" xr:uid="{00000000-0005-0000-0000-000039A10000}"/>
    <cellStyle name="Percent 7 5 2 4 2" xfId="10350" xr:uid="{00000000-0005-0000-0000-00003AA10000}"/>
    <cellStyle name="Percent 7 5 2 4 2 2" xfId="13944" xr:uid="{00000000-0005-0000-0000-00003BA10000}"/>
    <cellStyle name="Percent 7 5 2 4 2 2 2" xfId="41716" xr:uid="{00000000-0005-0000-0000-00003CA10000}"/>
    <cellStyle name="Percent 7 5 2 4 2 3" xfId="17477" xr:uid="{00000000-0005-0000-0000-00003DA10000}"/>
    <cellStyle name="Percent 7 5 2 4 3" xfId="12891" xr:uid="{00000000-0005-0000-0000-00003EA10000}"/>
    <cellStyle name="Percent 7 5 2 4 3 2" xfId="41715" xr:uid="{00000000-0005-0000-0000-00003FA10000}"/>
    <cellStyle name="Percent 7 5 2 4 4" xfId="17476" xr:uid="{00000000-0005-0000-0000-000040A10000}"/>
    <cellStyle name="Percent 7 5 2 5" xfId="9812" xr:uid="{00000000-0005-0000-0000-000041A10000}"/>
    <cellStyle name="Percent 7 5 2 5 2" xfId="13406" xr:uid="{00000000-0005-0000-0000-000042A10000}"/>
    <cellStyle name="Percent 7 5 2 5 2 2" xfId="41717" xr:uid="{00000000-0005-0000-0000-000043A10000}"/>
    <cellStyle name="Percent 7 5 2 5 3" xfId="17478" xr:uid="{00000000-0005-0000-0000-000044A10000}"/>
    <cellStyle name="Percent 7 5 2 6" xfId="11305" xr:uid="{00000000-0005-0000-0000-000045A10000}"/>
    <cellStyle name="Percent 7 5 2 6 2" xfId="14897" xr:uid="{00000000-0005-0000-0000-000046A10000}"/>
    <cellStyle name="Percent 7 5 2 6 2 2" xfId="41718" xr:uid="{00000000-0005-0000-0000-000047A10000}"/>
    <cellStyle name="Percent 7 5 2 6 3" xfId="17479" xr:uid="{00000000-0005-0000-0000-000048A10000}"/>
    <cellStyle name="Percent 7 5 2 7" xfId="12353" xr:uid="{00000000-0005-0000-0000-000049A10000}"/>
    <cellStyle name="Percent 7 5 2 7 2" xfId="41710" xr:uid="{00000000-0005-0000-0000-00004AA10000}"/>
    <cellStyle name="Percent 7 5 2 8" xfId="17460" xr:uid="{00000000-0005-0000-0000-00004BA10000}"/>
    <cellStyle name="Percent 7 5 3" xfId="8760" xr:uid="{00000000-0005-0000-0000-00004CA10000}"/>
    <cellStyle name="Percent 7 5 3 2" xfId="8888" xr:uid="{00000000-0005-0000-0000-00004DA10000}"/>
    <cellStyle name="Percent 7 5 3 2 2" xfId="9144" xr:uid="{00000000-0005-0000-0000-00004EA10000}"/>
    <cellStyle name="Percent 7 5 3 2 2 2" xfId="9712" xr:uid="{00000000-0005-0000-0000-00004FA10000}"/>
    <cellStyle name="Percent 7 5 3 2 2 2 2" xfId="10766" xr:uid="{00000000-0005-0000-0000-000050A10000}"/>
    <cellStyle name="Percent 7 5 3 2 2 2 2 2" xfId="14360" xr:uid="{00000000-0005-0000-0000-000051A10000}"/>
    <cellStyle name="Percent 7 5 3 2 2 2 2 3" xfId="17484" xr:uid="{00000000-0005-0000-0000-000052A10000}"/>
    <cellStyle name="Percent 7 5 3 2 2 2 3" xfId="13307" xr:uid="{00000000-0005-0000-0000-000053A10000}"/>
    <cellStyle name="Percent 7 5 3 2 2 2 4" xfId="17483" xr:uid="{00000000-0005-0000-0000-000054A10000}"/>
    <cellStyle name="Percent 7 5 3 2 2 3" xfId="10228" xr:uid="{00000000-0005-0000-0000-000055A10000}"/>
    <cellStyle name="Percent 7 5 3 2 2 3 2" xfId="13822" xr:uid="{00000000-0005-0000-0000-000056A10000}"/>
    <cellStyle name="Percent 7 5 3 2 2 3 3" xfId="17485" xr:uid="{00000000-0005-0000-0000-000057A10000}"/>
    <cellStyle name="Percent 7 5 3 2 2 4" xfId="11311" xr:uid="{00000000-0005-0000-0000-000058A10000}"/>
    <cellStyle name="Percent 7 5 3 2 2 4 2" xfId="14903" xr:uid="{00000000-0005-0000-0000-000059A10000}"/>
    <cellStyle name="Percent 7 5 3 2 2 4 3" xfId="17486" xr:uid="{00000000-0005-0000-0000-00005AA10000}"/>
    <cellStyle name="Percent 7 5 3 2 2 5" xfId="12769" xr:uid="{00000000-0005-0000-0000-00005BA10000}"/>
    <cellStyle name="Percent 7 5 3 2 2 5 2" xfId="41721" xr:uid="{00000000-0005-0000-0000-00005CA10000}"/>
    <cellStyle name="Percent 7 5 3 2 2 6" xfId="17482" xr:uid="{00000000-0005-0000-0000-00005DA10000}"/>
    <cellStyle name="Percent 7 5 3 2 3" xfId="9456" xr:uid="{00000000-0005-0000-0000-00005EA10000}"/>
    <cellStyle name="Percent 7 5 3 2 3 2" xfId="10510" xr:uid="{00000000-0005-0000-0000-00005FA10000}"/>
    <cellStyle name="Percent 7 5 3 2 3 2 2" xfId="14104" xr:uid="{00000000-0005-0000-0000-000060A10000}"/>
    <cellStyle name="Percent 7 5 3 2 3 2 3" xfId="17488" xr:uid="{00000000-0005-0000-0000-000061A10000}"/>
    <cellStyle name="Percent 7 5 3 2 3 3" xfId="13051" xr:uid="{00000000-0005-0000-0000-000062A10000}"/>
    <cellStyle name="Percent 7 5 3 2 3 4" xfId="17487" xr:uid="{00000000-0005-0000-0000-000063A10000}"/>
    <cellStyle name="Percent 7 5 3 2 4" xfId="9972" xr:uid="{00000000-0005-0000-0000-000064A10000}"/>
    <cellStyle name="Percent 7 5 3 2 4 2" xfId="13566" xr:uid="{00000000-0005-0000-0000-000065A10000}"/>
    <cellStyle name="Percent 7 5 3 2 4 3" xfId="17489" xr:uid="{00000000-0005-0000-0000-000066A10000}"/>
    <cellStyle name="Percent 7 5 3 2 5" xfId="11310" xr:uid="{00000000-0005-0000-0000-000067A10000}"/>
    <cellStyle name="Percent 7 5 3 2 5 2" xfId="14902" xr:uid="{00000000-0005-0000-0000-000068A10000}"/>
    <cellStyle name="Percent 7 5 3 2 5 3" xfId="17490" xr:uid="{00000000-0005-0000-0000-000069A10000}"/>
    <cellStyle name="Percent 7 5 3 2 6" xfId="12513" xr:uid="{00000000-0005-0000-0000-00006AA10000}"/>
    <cellStyle name="Percent 7 5 3 2 6 2" xfId="41720" xr:uid="{00000000-0005-0000-0000-00006BA10000}"/>
    <cellStyle name="Percent 7 5 3 2 7" xfId="17481" xr:uid="{00000000-0005-0000-0000-00006CA10000}"/>
    <cellStyle name="Percent 7 5 3 3" xfId="9016" xr:uid="{00000000-0005-0000-0000-00006DA10000}"/>
    <cellStyle name="Percent 7 5 3 3 2" xfId="9584" xr:uid="{00000000-0005-0000-0000-00006EA10000}"/>
    <cellStyle name="Percent 7 5 3 3 2 2" xfId="10638" xr:uid="{00000000-0005-0000-0000-00006FA10000}"/>
    <cellStyle name="Percent 7 5 3 3 2 2 2" xfId="14232" xr:uid="{00000000-0005-0000-0000-000070A10000}"/>
    <cellStyle name="Percent 7 5 3 3 2 2 3" xfId="17493" xr:uid="{00000000-0005-0000-0000-000071A10000}"/>
    <cellStyle name="Percent 7 5 3 3 2 3" xfId="13179" xr:uid="{00000000-0005-0000-0000-000072A10000}"/>
    <cellStyle name="Percent 7 5 3 3 2 3 2" xfId="41723" xr:uid="{00000000-0005-0000-0000-000073A10000}"/>
    <cellStyle name="Percent 7 5 3 3 2 4" xfId="17492" xr:uid="{00000000-0005-0000-0000-000074A10000}"/>
    <cellStyle name="Percent 7 5 3 3 3" xfId="10100" xr:uid="{00000000-0005-0000-0000-000075A10000}"/>
    <cellStyle name="Percent 7 5 3 3 3 2" xfId="13694" xr:uid="{00000000-0005-0000-0000-000076A10000}"/>
    <cellStyle name="Percent 7 5 3 3 3 3" xfId="17494" xr:uid="{00000000-0005-0000-0000-000077A10000}"/>
    <cellStyle name="Percent 7 5 3 3 4" xfId="11312" xr:uid="{00000000-0005-0000-0000-000078A10000}"/>
    <cellStyle name="Percent 7 5 3 3 4 2" xfId="14904" xr:uid="{00000000-0005-0000-0000-000079A10000}"/>
    <cellStyle name="Percent 7 5 3 3 4 3" xfId="17495" xr:uid="{00000000-0005-0000-0000-00007AA10000}"/>
    <cellStyle name="Percent 7 5 3 3 5" xfId="12641" xr:uid="{00000000-0005-0000-0000-00007BA10000}"/>
    <cellStyle name="Percent 7 5 3 3 5 2" xfId="41722" xr:uid="{00000000-0005-0000-0000-00007CA10000}"/>
    <cellStyle name="Percent 7 5 3 3 6" xfId="17491" xr:uid="{00000000-0005-0000-0000-00007DA10000}"/>
    <cellStyle name="Percent 7 5 3 4" xfId="9328" xr:uid="{00000000-0005-0000-0000-00007EA10000}"/>
    <cellStyle name="Percent 7 5 3 4 2" xfId="10382" xr:uid="{00000000-0005-0000-0000-00007FA10000}"/>
    <cellStyle name="Percent 7 5 3 4 2 2" xfId="13976" xr:uid="{00000000-0005-0000-0000-000080A10000}"/>
    <cellStyle name="Percent 7 5 3 4 2 2 2" xfId="41725" xr:uid="{00000000-0005-0000-0000-000081A10000}"/>
    <cellStyle name="Percent 7 5 3 4 2 3" xfId="17497" xr:uid="{00000000-0005-0000-0000-000082A10000}"/>
    <cellStyle name="Percent 7 5 3 4 3" xfId="12923" xr:uid="{00000000-0005-0000-0000-000083A10000}"/>
    <cellStyle name="Percent 7 5 3 4 3 2" xfId="41724" xr:uid="{00000000-0005-0000-0000-000084A10000}"/>
    <cellStyle name="Percent 7 5 3 4 4" xfId="17496" xr:uid="{00000000-0005-0000-0000-000085A10000}"/>
    <cellStyle name="Percent 7 5 3 5" xfId="9844" xr:uid="{00000000-0005-0000-0000-000086A10000}"/>
    <cellStyle name="Percent 7 5 3 5 2" xfId="13438" xr:uid="{00000000-0005-0000-0000-000087A10000}"/>
    <cellStyle name="Percent 7 5 3 5 2 2" xfId="41726" xr:uid="{00000000-0005-0000-0000-000088A10000}"/>
    <cellStyle name="Percent 7 5 3 5 3" xfId="17498" xr:uid="{00000000-0005-0000-0000-000089A10000}"/>
    <cellStyle name="Percent 7 5 3 6" xfId="11309" xr:uid="{00000000-0005-0000-0000-00008AA10000}"/>
    <cellStyle name="Percent 7 5 3 6 2" xfId="14901" xr:uid="{00000000-0005-0000-0000-00008BA10000}"/>
    <cellStyle name="Percent 7 5 3 6 2 2" xfId="41727" xr:uid="{00000000-0005-0000-0000-00008CA10000}"/>
    <cellStyle name="Percent 7 5 3 6 3" xfId="17499" xr:uid="{00000000-0005-0000-0000-00008DA10000}"/>
    <cellStyle name="Percent 7 5 3 7" xfId="12385" xr:uid="{00000000-0005-0000-0000-00008EA10000}"/>
    <cellStyle name="Percent 7 5 3 7 2" xfId="41719" xr:uid="{00000000-0005-0000-0000-00008FA10000}"/>
    <cellStyle name="Percent 7 5 3 8" xfId="17480" xr:uid="{00000000-0005-0000-0000-000090A10000}"/>
    <cellStyle name="Percent 7 5 4" xfId="8792" xr:uid="{00000000-0005-0000-0000-000091A10000}"/>
    <cellStyle name="Percent 7 5 4 2" xfId="8920" xr:uid="{00000000-0005-0000-0000-000092A10000}"/>
    <cellStyle name="Percent 7 5 4 2 2" xfId="9176" xr:uid="{00000000-0005-0000-0000-000093A10000}"/>
    <cellStyle name="Percent 7 5 4 2 2 2" xfId="9744" xr:uid="{00000000-0005-0000-0000-000094A10000}"/>
    <cellStyle name="Percent 7 5 4 2 2 2 2" xfId="10798" xr:uid="{00000000-0005-0000-0000-000095A10000}"/>
    <cellStyle name="Percent 7 5 4 2 2 2 2 2" xfId="14392" xr:uid="{00000000-0005-0000-0000-000096A10000}"/>
    <cellStyle name="Percent 7 5 4 2 2 2 2 3" xfId="17504" xr:uid="{00000000-0005-0000-0000-000097A10000}"/>
    <cellStyle name="Percent 7 5 4 2 2 2 3" xfId="13339" xr:uid="{00000000-0005-0000-0000-000098A10000}"/>
    <cellStyle name="Percent 7 5 4 2 2 2 4" xfId="17503" xr:uid="{00000000-0005-0000-0000-000099A10000}"/>
    <cellStyle name="Percent 7 5 4 2 2 3" xfId="10260" xr:uid="{00000000-0005-0000-0000-00009AA10000}"/>
    <cellStyle name="Percent 7 5 4 2 2 3 2" xfId="13854" xr:uid="{00000000-0005-0000-0000-00009BA10000}"/>
    <cellStyle name="Percent 7 5 4 2 2 3 3" xfId="17505" xr:uid="{00000000-0005-0000-0000-00009CA10000}"/>
    <cellStyle name="Percent 7 5 4 2 2 4" xfId="11315" xr:uid="{00000000-0005-0000-0000-00009DA10000}"/>
    <cellStyle name="Percent 7 5 4 2 2 4 2" xfId="14907" xr:uid="{00000000-0005-0000-0000-00009EA10000}"/>
    <cellStyle name="Percent 7 5 4 2 2 4 3" xfId="17506" xr:uid="{00000000-0005-0000-0000-00009FA10000}"/>
    <cellStyle name="Percent 7 5 4 2 2 5" xfId="12801" xr:uid="{00000000-0005-0000-0000-0000A0A10000}"/>
    <cellStyle name="Percent 7 5 4 2 2 5 2" xfId="41730" xr:uid="{00000000-0005-0000-0000-0000A1A10000}"/>
    <cellStyle name="Percent 7 5 4 2 2 6" xfId="17502" xr:uid="{00000000-0005-0000-0000-0000A2A10000}"/>
    <cellStyle name="Percent 7 5 4 2 3" xfId="9488" xr:uid="{00000000-0005-0000-0000-0000A3A10000}"/>
    <cellStyle name="Percent 7 5 4 2 3 2" xfId="10542" xr:uid="{00000000-0005-0000-0000-0000A4A10000}"/>
    <cellStyle name="Percent 7 5 4 2 3 2 2" xfId="14136" xr:uid="{00000000-0005-0000-0000-0000A5A10000}"/>
    <cellStyle name="Percent 7 5 4 2 3 2 3" xfId="17508" xr:uid="{00000000-0005-0000-0000-0000A6A10000}"/>
    <cellStyle name="Percent 7 5 4 2 3 3" xfId="13083" xr:uid="{00000000-0005-0000-0000-0000A7A10000}"/>
    <cellStyle name="Percent 7 5 4 2 3 4" xfId="17507" xr:uid="{00000000-0005-0000-0000-0000A8A10000}"/>
    <cellStyle name="Percent 7 5 4 2 4" xfId="10004" xr:uid="{00000000-0005-0000-0000-0000A9A10000}"/>
    <cellStyle name="Percent 7 5 4 2 4 2" xfId="13598" xr:uid="{00000000-0005-0000-0000-0000AAA10000}"/>
    <cellStyle name="Percent 7 5 4 2 4 3" xfId="17509" xr:uid="{00000000-0005-0000-0000-0000ABA10000}"/>
    <cellStyle name="Percent 7 5 4 2 5" xfId="11314" xr:uid="{00000000-0005-0000-0000-0000ACA10000}"/>
    <cellStyle name="Percent 7 5 4 2 5 2" xfId="14906" xr:uid="{00000000-0005-0000-0000-0000ADA10000}"/>
    <cellStyle name="Percent 7 5 4 2 5 3" xfId="17510" xr:uid="{00000000-0005-0000-0000-0000AEA10000}"/>
    <cellStyle name="Percent 7 5 4 2 6" xfId="12545" xr:uid="{00000000-0005-0000-0000-0000AFA10000}"/>
    <cellStyle name="Percent 7 5 4 2 6 2" xfId="41729" xr:uid="{00000000-0005-0000-0000-0000B0A10000}"/>
    <cellStyle name="Percent 7 5 4 2 7" xfId="17501" xr:uid="{00000000-0005-0000-0000-0000B1A10000}"/>
    <cellStyle name="Percent 7 5 4 3" xfId="9048" xr:uid="{00000000-0005-0000-0000-0000B2A10000}"/>
    <cellStyle name="Percent 7 5 4 3 2" xfId="9616" xr:uid="{00000000-0005-0000-0000-0000B3A10000}"/>
    <cellStyle name="Percent 7 5 4 3 2 2" xfId="10670" xr:uid="{00000000-0005-0000-0000-0000B4A10000}"/>
    <cellStyle name="Percent 7 5 4 3 2 2 2" xfId="14264" xr:uid="{00000000-0005-0000-0000-0000B5A10000}"/>
    <cellStyle name="Percent 7 5 4 3 2 2 3" xfId="17513" xr:uid="{00000000-0005-0000-0000-0000B6A10000}"/>
    <cellStyle name="Percent 7 5 4 3 2 3" xfId="13211" xr:uid="{00000000-0005-0000-0000-0000B7A10000}"/>
    <cellStyle name="Percent 7 5 4 3 2 3 2" xfId="41732" xr:uid="{00000000-0005-0000-0000-0000B8A10000}"/>
    <cellStyle name="Percent 7 5 4 3 2 4" xfId="17512" xr:uid="{00000000-0005-0000-0000-0000B9A10000}"/>
    <cellStyle name="Percent 7 5 4 3 3" xfId="10132" xr:uid="{00000000-0005-0000-0000-0000BAA10000}"/>
    <cellStyle name="Percent 7 5 4 3 3 2" xfId="13726" xr:uid="{00000000-0005-0000-0000-0000BBA10000}"/>
    <cellStyle name="Percent 7 5 4 3 3 3" xfId="17514" xr:uid="{00000000-0005-0000-0000-0000BCA10000}"/>
    <cellStyle name="Percent 7 5 4 3 4" xfId="11316" xr:uid="{00000000-0005-0000-0000-0000BDA10000}"/>
    <cellStyle name="Percent 7 5 4 3 4 2" xfId="14908" xr:uid="{00000000-0005-0000-0000-0000BEA10000}"/>
    <cellStyle name="Percent 7 5 4 3 4 3" xfId="17515" xr:uid="{00000000-0005-0000-0000-0000BFA10000}"/>
    <cellStyle name="Percent 7 5 4 3 5" xfId="12673" xr:uid="{00000000-0005-0000-0000-0000C0A10000}"/>
    <cellStyle name="Percent 7 5 4 3 5 2" xfId="41731" xr:uid="{00000000-0005-0000-0000-0000C1A10000}"/>
    <cellStyle name="Percent 7 5 4 3 6" xfId="17511" xr:uid="{00000000-0005-0000-0000-0000C2A10000}"/>
    <cellStyle name="Percent 7 5 4 4" xfId="9360" xr:uid="{00000000-0005-0000-0000-0000C3A10000}"/>
    <cellStyle name="Percent 7 5 4 4 2" xfId="10414" xr:uid="{00000000-0005-0000-0000-0000C4A10000}"/>
    <cellStyle name="Percent 7 5 4 4 2 2" xfId="14008" xr:uid="{00000000-0005-0000-0000-0000C5A10000}"/>
    <cellStyle name="Percent 7 5 4 4 2 2 2" xfId="41734" xr:uid="{00000000-0005-0000-0000-0000C6A10000}"/>
    <cellStyle name="Percent 7 5 4 4 2 3" xfId="17517" xr:uid="{00000000-0005-0000-0000-0000C7A10000}"/>
    <cellStyle name="Percent 7 5 4 4 3" xfId="12955" xr:uid="{00000000-0005-0000-0000-0000C8A10000}"/>
    <cellStyle name="Percent 7 5 4 4 3 2" xfId="41733" xr:uid="{00000000-0005-0000-0000-0000C9A10000}"/>
    <cellStyle name="Percent 7 5 4 4 4" xfId="17516" xr:uid="{00000000-0005-0000-0000-0000CAA10000}"/>
    <cellStyle name="Percent 7 5 4 5" xfId="9876" xr:uid="{00000000-0005-0000-0000-0000CBA10000}"/>
    <cellStyle name="Percent 7 5 4 5 2" xfId="13470" xr:uid="{00000000-0005-0000-0000-0000CCA10000}"/>
    <cellStyle name="Percent 7 5 4 5 2 2" xfId="41735" xr:uid="{00000000-0005-0000-0000-0000CDA10000}"/>
    <cellStyle name="Percent 7 5 4 5 3" xfId="17518" xr:uid="{00000000-0005-0000-0000-0000CEA10000}"/>
    <cellStyle name="Percent 7 5 4 6" xfId="11313" xr:uid="{00000000-0005-0000-0000-0000CFA10000}"/>
    <cellStyle name="Percent 7 5 4 6 2" xfId="14905" xr:uid="{00000000-0005-0000-0000-0000D0A10000}"/>
    <cellStyle name="Percent 7 5 4 6 2 2" xfId="41736" xr:uid="{00000000-0005-0000-0000-0000D1A10000}"/>
    <cellStyle name="Percent 7 5 4 6 3" xfId="17519" xr:uid="{00000000-0005-0000-0000-0000D2A10000}"/>
    <cellStyle name="Percent 7 5 4 7" xfId="12417" xr:uid="{00000000-0005-0000-0000-0000D3A10000}"/>
    <cellStyle name="Percent 7 5 4 7 2" xfId="41728" xr:uid="{00000000-0005-0000-0000-0000D4A10000}"/>
    <cellStyle name="Percent 7 5 4 8" xfId="17500" xr:uid="{00000000-0005-0000-0000-0000D5A10000}"/>
    <cellStyle name="Percent 7 5 5" xfId="8838" xr:uid="{00000000-0005-0000-0000-0000D6A10000}"/>
    <cellStyle name="Percent 7 5 5 2" xfId="9094" xr:uid="{00000000-0005-0000-0000-0000D7A10000}"/>
    <cellStyle name="Percent 7 5 5 2 2" xfId="9662" xr:uid="{00000000-0005-0000-0000-0000D8A10000}"/>
    <cellStyle name="Percent 7 5 5 2 2 2" xfId="10716" xr:uid="{00000000-0005-0000-0000-0000D9A10000}"/>
    <cellStyle name="Percent 7 5 5 2 2 2 2" xfId="14310" xr:uid="{00000000-0005-0000-0000-0000DAA10000}"/>
    <cellStyle name="Percent 7 5 5 2 2 2 3" xfId="17523" xr:uid="{00000000-0005-0000-0000-0000DBA10000}"/>
    <cellStyle name="Percent 7 5 5 2 2 3" xfId="13257" xr:uid="{00000000-0005-0000-0000-0000DCA10000}"/>
    <cellStyle name="Percent 7 5 5 2 2 3 2" xfId="41739" xr:uid="{00000000-0005-0000-0000-0000DDA10000}"/>
    <cellStyle name="Percent 7 5 5 2 2 4" xfId="17522" xr:uid="{00000000-0005-0000-0000-0000DEA10000}"/>
    <cellStyle name="Percent 7 5 5 2 3" xfId="10178" xr:uid="{00000000-0005-0000-0000-0000DFA10000}"/>
    <cellStyle name="Percent 7 5 5 2 3 2" xfId="13772" xr:uid="{00000000-0005-0000-0000-0000E0A10000}"/>
    <cellStyle name="Percent 7 5 5 2 3 3" xfId="17524" xr:uid="{00000000-0005-0000-0000-0000E1A10000}"/>
    <cellStyle name="Percent 7 5 5 2 4" xfId="11318" xr:uid="{00000000-0005-0000-0000-0000E2A10000}"/>
    <cellStyle name="Percent 7 5 5 2 4 2" xfId="14910" xr:uid="{00000000-0005-0000-0000-0000E3A10000}"/>
    <cellStyle name="Percent 7 5 5 2 4 3" xfId="17525" xr:uid="{00000000-0005-0000-0000-0000E4A10000}"/>
    <cellStyle name="Percent 7 5 5 2 5" xfId="12719" xr:uid="{00000000-0005-0000-0000-0000E5A10000}"/>
    <cellStyle name="Percent 7 5 5 2 5 2" xfId="41738" xr:uid="{00000000-0005-0000-0000-0000E6A10000}"/>
    <cellStyle name="Percent 7 5 5 2 6" xfId="17521" xr:uid="{00000000-0005-0000-0000-0000E7A10000}"/>
    <cellStyle name="Percent 7 5 5 3" xfId="9406" xr:uid="{00000000-0005-0000-0000-0000E8A10000}"/>
    <cellStyle name="Percent 7 5 5 3 2" xfId="10460" xr:uid="{00000000-0005-0000-0000-0000E9A10000}"/>
    <cellStyle name="Percent 7 5 5 3 2 2" xfId="14054" xr:uid="{00000000-0005-0000-0000-0000EAA10000}"/>
    <cellStyle name="Percent 7 5 5 3 2 2 2" xfId="41741" xr:uid="{00000000-0005-0000-0000-0000EBA10000}"/>
    <cellStyle name="Percent 7 5 5 3 2 3" xfId="17527" xr:uid="{00000000-0005-0000-0000-0000ECA10000}"/>
    <cellStyle name="Percent 7 5 5 3 3" xfId="13001" xr:uid="{00000000-0005-0000-0000-0000EDA10000}"/>
    <cellStyle name="Percent 7 5 5 3 3 2" xfId="41740" xr:uid="{00000000-0005-0000-0000-0000EEA10000}"/>
    <cellStyle name="Percent 7 5 5 3 4" xfId="17526" xr:uid="{00000000-0005-0000-0000-0000EFA10000}"/>
    <cellStyle name="Percent 7 5 5 4" xfId="9922" xr:uid="{00000000-0005-0000-0000-0000F0A10000}"/>
    <cellStyle name="Percent 7 5 5 4 2" xfId="13516" xr:uid="{00000000-0005-0000-0000-0000F1A10000}"/>
    <cellStyle name="Percent 7 5 5 4 2 2" xfId="41743" xr:uid="{00000000-0005-0000-0000-0000F2A10000}"/>
    <cellStyle name="Percent 7 5 5 4 3" xfId="41742" xr:uid="{00000000-0005-0000-0000-0000F3A10000}"/>
    <cellStyle name="Percent 7 5 5 4 4" xfId="17528" xr:uid="{00000000-0005-0000-0000-0000F4A10000}"/>
    <cellStyle name="Percent 7 5 5 5" xfId="11317" xr:uid="{00000000-0005-0000-0000-0000F5A10000}"/>
    <cellStyle name="Percent 7 5 5 5 2" xfId="14909" xr:uid="{00000000-0005-0000-0000-0000F6A10000}"/>
    <cellStyle name="Percent 7 5 5 5 2 2" xfId="41744" xr:uid="{00000000-0005-0000-0000-0000F7A10000}"/>
    <cellStyle name="Percent 7 5 5 5 3" xfId="17529" xr:uid="{00000000-0005-0000-0000-0000F8A10000}"/>
    <cellStyle name="Percent 7 5 5 6" xfId="12463" xr:uid="{00000000-0005-0000-0000-0000F9A10000}"/>
    <cellStyle name="Percent 7 5 5 6 2" xfId="41745" xr:uid="{00000000-0005-0000-0000-0000FAA10000}"/>
    <cellStyle name="Percent 7 5 5 7" xfId="41737" xr:uid="{00000000-0005-0000-0000-0000FBA10000}"/>
    <cellStyle name="Percent 7 5 5 8" xfId="17520" xr:uid="{00000000-0005-0000-0000-0000FCA10000}"/>
    <cellStyle name="Percent 7 5 6" xfId="8966" xr:uid="{00000000-0005-0000-0000-0000FDA10000}"/>
    <cellStyle name="Percent 7 5 6 2" xfId="9534" xr:uid="{00000000-0005-0000-0000-0000FEA10000}"/>
    <cellStyle name="Percent 7 5 6 2 2" xfId="10588" xr:uid="{00000000-0005-0000-0000-0000FFA10000}"/>
    <cellStyle name="Percent 7 5 6 2 2 2" xfId="14182" xr:uid="{00000000-0005-0000-0000-000000A20000}"/>
    <cellStyle name="Percent 7 5 6 2 2 2 2" xfId="41748" xr:uid="{00000000-0005-0000-0000-000001A20000}"/>
    <cellStyle name="Percent 7 5 6 2 2 3" xfId="17532" xr:uid="{00000000-0005-0000-0000-000002A20000}"/>
    <cellStyle name="Percent 7 5 6 2 3" xfId="13129" xr:uid="{00000000-0005-0000-0000-000003A20000}"/>
    <cellStyle name="Percent 7 5 6 2 3 2" xfId="41747" xr:uid="{00000000-0005-0000-0000-000004A20000}"/>
    <cellStyle name="Percent 7 5 6 2 4" xfId="17531" xr:uid="{00000000-0005-0000-0000-000005A20000}"/>
    <cellStyle name="Percent 7 5 6 3" xfId="10050" xr:uid="{00000000-0005-0000-0000-000006A20000}"/>
    <cellStyle name="Percent 7 5 6 3 2" xfId="13644" xr:uid="{00000000-0005-0000-0000-000007A20000}"/>
    <cellStyle name="Percent 7 5 6 3 2 2" xfId="41750" xr:uid="{00000000-0005-0000-0000-000008A20000}"/>
    <cellStyle name="Percent 7 5 6 3 3" xfId="41749" xr:uid="{00000000-0005-0000-0000-000009A20000}"/>
    <cellStyle name="Percent 7 5 6 3 4" xfId="17533" xr:uid="{00000000-0005-0000-0000-00000AA20000}"/>
    <cellStyle name="Percent 7 5 6 4" xfId="11319" xr:uid="{00000000-0005-0000-0000-00000BA20000}"/>
    <cellStyle name="Percent 7 5 6 4 2" xfId="14911" xr:uid="{00000000-0005-0000-0000-00000CA20000}"/>
    <cellStyle name="Percent 7 5 6 4 2 2" xfId="41751" xr:uid="{00000000-0005-0000-0000-00000DA20000}"/>
    <cellStyle name="Percent 7 5 6 4 3" xfId="17534" xr:uid="{00000000-0005-0000-0000-00000EA20000}"/>
    <cellStyle name="Percent 7 5 6 5" xfId="12591" xr:uid="{00000000-0005-0000-0000-00000FA20000}"/>
    <cellStyle name="Percent 7 5 6 5 2" xfId="41752" xr:uid="{00000000-0005-0000-0000-000010A20000}"/>
    <cellStyle name="Percent 7 5 6 6" xfId="41746" xr:uid="{00000000-0005-0000-0000-000011A20000}"/>
    <cellStyle name="Percent 7 5 6 7" xfId="17530" xr:uid="{00000000-0005-0000-0000-000012A20000}"/>
    <cellStyle name="Percent 7 5 7" xfId="9278" xr:uid="{00000000-0005-0000-0000-000013A20000}"/>
    <cellStyle name="Percent 7 5 7 2" xfId="10332" xr:uid="{00000000-0005-0000-0000-000014A20000}"/>
    <cellStyle name="Percent 7 5 7 2 2" xfId="13926" xr:uid="{00000000-0005-0000-0000-000015A20000}"/>
    <cellStyle name="Percent 7 5 7 2 2 2" xfId="41754" xr:uid="{00000000-0005-0000-0000-000016A20000}"/>
    <cellStyle name="Percent 7 5 7 2 3" xfId="17536" xr:uid="{00000000-0005-0000-0000-000017A20000}"/>
    <cellStyle name="Percent 7 5 7 3" xfId="12873" xr:uid="{00000000-0005-0000-0000-000018A20000}"/>
    <cellStyle name="Percent 7 5 7 3 2" xfId="41753" xr:uid="{00000000-0005-0000-0000-000019A20000}"/>
    <cellStyle name="Percent 7 5 7 4" xfId="17535" xr:uid="{00000000-0005-0000-0000-00001AA20000}"/>
    <cellStyle name="Percent 7 5 8" xfId="9794" xr:uid="{00000000-0005-0000-0000-00001BA20000}"/>
    <cellStyle name="Percent 7 5 8 2" xfId="13388" xr:uid="{00000000-0005-0000-0000-00001CA20000}"/>
    <cellStyle name="Percent 7 5 8 2 2" xfId="41756" xr:uid="{00000000-0005-0000-0000-00001DA20000}"/>
    <cellStyle name="Percent 7 5 8 3" xfId="41755" xr:uid="{00000000-0005-0000-0000-00001EA20000}"/>
    <cellStyle name="Percent 7 5 8 4" xfId="17537" xr:uid="{00000000-0005-0000-0000-00001FA20000}"/>
    <cellStyle name="Percent 7 5 9" xfId="11304" xr:uid="{00000000-0005-0000-0000-000020A20000}"/>
    <cellStyle name="Percent 7 5 9 2" xfId="14896" xr:uid="{00000000-0005-0000-0000-000021A20000}"/>
    <cellStyle name="Percent 7 5 9 2 2" xfId="41758" xr:uid="{00000000-0005-0000-0000-000022A20000}"/>
    <cellStyle name="Percent 7 5 9 3" xfId="41757" xr:uid="{00000000-0005-0000-0000-000023A20000}"/>
    <cellStyle name="Percent 7 5 9 4" xfId="17538" xr:uid="{00000000-0005-0000-0000-000024A20000}"/>
    <cellStyle name="Percent 7 6" xfId="8712" xr:uid="{00000000-0005-0000-0000-000025A20000}"/>
    <cellStyle name="Percent 7 6 10" xfId="41760" xr:uid="{00000000-0005-0000-0000-000026A20000}"/>
    <cellStyle name="Percent 7 6 11" xfId="41759" xr:uid="{00000000-0005-0000-0000-000027A20000}"/>
    <cellStyle name="Percent 7 6 12" xfId="17539" xr:uid="{00000000-0005-0000-0000-000028A20000}"/>
    <cellStyle name="Percent 7 6 2" xfId="8840" xr:uid="{00000000-0005-0000-0000-000029A20000}"/>
    <cellStyle name="Percent 7 6 2 2" xfId="9096" xr:uid="{00000000-0005-0000-0000-00002AA20000}"/>
    <cellStyle name="Percent 7 6 2 2 2" xfId="9664" xr:uid="{00000000-0005-0000-0000-00002BA20000}"/>
    <cellStyle name="Percent 7 6 2 2 2 2" xfId="10718" xr:uid="{00000000-0005-0000-0000-00002CA20000}"/>
    <cellStyle name="Percent 7 6 2 2 2 2 2" xfId="14312" xr:uid="{00000000-0005-0000-0000-00002DA20000}"/>
    <cellStyle name="Percent 7 6 2 2 2 2 3" xfId="17543" xr:uid="{00000000-0005-0000-0000-00002EA20000}"/>
    <cellStyle name="Percent 7 6 2 2 2 3" xfId="13259" xr:uid="{00000000-0005-0000-0000-00002FA20000}"/>
    <cellStyle name="Percent 7 6 2 2 2 3 2" xfId="41763" xr:uid="{00000000-0005-0000-0000-000030A20000}"/>
    <cellStyle name="Percent 7 6 2 2 2 4" xfId="17542" xr:uid="{00000000-0005-0000-0000-000031A20000}"/>
    <cellStyle name="Percent 7 6 2 2 3" xfId="10180" xr:uid="{00000000-0005-0000-0000-000032A20000}"/>
    <cellStyle name="Percent 7 6 2 2 3 2" xfId="13774" xr:uid="{00000000-0005-0000-0000-000033A20000}"/>
    <cellStyle name="Percent 7 6 2 2 3 3" xfId="17544" xr:uid="{00000000-0005-0000-0000-000034A20000}"/>
    <cellStyle name="Percent 7 6 2 2 4" xfId="11322" xr:uid="{00000000-0005-0000-0000-000035A20000}"/>
    <cellStyle name="Percent 7 6 2 2 4 2" xfId="14914" xr:uid="{00000000-0005-0000-0000-000036A20000}"/>
    <cellStyle name="Percent 7 6 2 2 4 3" xfId="17545" xr:uid="{00000000-0005-0000-0000-000037A20000}"/>
    <cellStyle name="Percent 7 6 2 2 5" xfId="12721" xr:uid="{00000000-0005-0000-0000-000038A20000}"/>
    <cellStyle name="Percent 7 6 2 2 5 2" xfId="41762" xr:uid="{00000000-0005-0000-0000-000039A20000}"/>
    <cellStyle name="Percent 7 6 2 2 6" xfId="17541" xr:uid="{00000000-0005-0000-0000-00003AA20000}"/>
    <cellStyle name="Percent 7 6 2 3" xfId="9408" xr:uid="{00000000-0005-0000-0000-00003BA20000}"/>
    <cellStyle name="Percent 7 6 2 3 2" xfId="10462" xr:uid="{00000000-0005-0000-0000-00003CA20000}"/>
    <cellStyle name="Percent 7 6 2 3 2 2" xfId="14056" xr:uid="{00000000-0005-0000-0000-00003DA20000}"/>
    <cellStyle name="Percent 7 6 2 3 2 2 2" xfId="41765" xr:uid="{00000000-0005-0000-0000-00003EA20000}"/>
    <cellStyle name="Percent 7 6 2 3 2 3" xfId="17547" xr:uid="{00000000-0005-0000-0000-00003FA20000}"/>
    <cellStyle name="Percent 7 6 2 3 3" xfId="13003" xr:uid="{00000000-0005-0000-0000-000040A20000}"/>
    <cellStyle name="Percent 7 6 2 3 3 2" xfId="41764" xr:uid="{00000000-0005-0000-0000-000041A20000}"/>
    <cellStyle name="Percent 7 6 2 3 4" xfId="17546" xr:uid="{00000000-0005-0000-0000-000042A20000}"/>
    <cellStyle name="Percent 7 6 2 4" xfId="9924" xr:uid="{00000000-0005-0000-0000-000043A20000}"/>
    <cellStyle name="Percent 7 6 2 4 2" xfId="13518" xr:uid="{00000000-0005-0000-0000-000044A20000}"/>
    <cellStyle name="Percent 7 6 2 4 2 2" xfId="41767" xr:uid="{00000000-0005-0000-0000-000045A20000}"/>
    <cellStyle name="Percent 7 6 2 4 3" xfId="41766" xr:uid="{00000000-0005-0000-0000-000046A20000}"/>
    <cellStyle name="Percent 7 6 2 4 4" xfId="17548" xr:uid="{00000000-0005-0000-0000-000047A20000}"/>
    <cellStyle name="Percent 7 6 2 5" xfId="11321" xr:uid="{00000000-0005-0000-0000-000048A20000}"/>
    <cellStyle name="Percent 7 6 2 5 2" xfId="14913" xr:uid="{00000000-0005-0000-0000-000049A20000}"/>
    <cellStyle name="Percent 7 6 2 5 2 2" xfId="41768" xr:uid="{00000000-0005-0000-0000-00004AA20000}"/>
    <cellStyle name="Percent 7 6 2 5 3" xfId="17549" xr:uid="{00000000-0005-0000-0000-00004BA20000}"/>
    <cellStyle name="Percent 7 6 2 6" xfId="12465" xr:uid="{00000000-0005-0000-0000-00004CA20000}"/>
    <cellStyle name="Percent 7 6 2 6 2" xfId="41769" xr:uid="{00000000-0005-0000-0000-00004DA20000}"/>
    <cellStyle name="Percent 7 6 2 7" xfId="41761" xr:uid="{00000000-0005-0000-0000-00004EA20000}"/>
    <cellStyle name="Percent 7 6 2 8" xfId="17540" xr:uid="{00000000-0005-0000-0000-00004FA20000}"/>
    <cellStyle name="Percent 7 6 3" xfId="8968" xr:uid="{00000000-0005-0000-0000-000050A20000}"/>
    <cellStyle name="Percent 7 6 3 2" xfId="9536" xr:uid="{00000000-0005-0000-0000-000051A20000}"/>
    <cellStyle name="Percent 7 6 3 2 2" xfId="10590" xr:uid="{00000000-0005-0000-0000-000052A20000}"/>
    <cellStyle name="Percent 7 6 3 2 2 2" xfId="14184" xr:uid="{00000000-0005-0000-0000-000053A20000}"/>
    <cellStyle name="Percent 7 6 3 2 2 2 2" xfId="41772" xr:uid="{00000000-0005-0000-0000-000054A20000}"/>
    <cellStyle name="Percent 7 6 3 2 2 3" xfId="17552" xr:uid="{00000000-0005-0000-0000-000055A20000}"/>
    <cellStyle name="Percent 7 6 3 2 3" xfId="13131" xr:uid="{00000000-0005-0000-0000-000056A20000}"/>
    <cellStyle name="Percent 7 6 3 2 3 2" xfId="41771" xr:uid="{00000000-0005-0000-0000-000057A20000}"/>
    <cellStyle name="Percent 7 6 3 2 4" xfId="17551" xr:uid="{00000000-0005-0000-0000-000058A20000}"/>
    <cellStyle name="Percent 7 6 3 3" xfId="10052" xr:uid="{00000000-0005-0000-0000-000059A20000}"/>
    <cellStyle name="Percent 7 6 3 3 2" xfId="13646" xr:uid="{00000000-0005-0000-0000-00005AA20000}"/>
    <cellStyle name="Percent 7 6 3 3 2 2" xfId="41774" xr:uid="{00000000-0005-0000-0000-00005BA20000}"/>
    <cellStyle name="Percent 7 6 3 3 3" xfId="41773" xr:uid="{00000000-0005-0000-0000-00005CA20000}"/>
    <cellStyle name="Percent 7 6 3 3 4" xfId="17553" xr:uid="{00000000-0005-0000-0000-00005DA20000}"/>
    <cellStyle name="Percent 7 6 3 4" xfId="11323" xr:uid="{00000000-0005-0000-0000-00005EA20000}"/>
    <cellStyle name="Percent 7 6 3 4 2" xfId="14915" xr:uid="{00000000-0005-0000-0000-00005FA20000}"/>
    <cellStyle name="Percent 7 6 3 4 2 2" xfId="41776" xr:uid="{00000000-0005-0000-0000-000060A20000}"/>
    <cellStyle name="Percent 7 6 3 4 3" xfId="41775" xr:uid="{00000000-0005-0000-0000-000061A20000}"/>
    <cellStyle name="Percent 7 6 3 4 4" xfId="17554" xr:uid="{00000000-0005-0000-0000-000062A20000}"/>
    <cellStyle name="Percent 7 6 3 5" xfId="12593" xr:uid="{00000000-0005-0000-0000-000063A20000}"/>
    <cellStyle name="Percent 7 6 3 5 2" xfId="41777" xr:uid="{00000000-0005-0000-0000-000064A20000}"/>
    <cellStyle name="Percent 7 6 3 6" xfId="41778" xr:uid="{00000000-0005-0000-0000-000065A20000}"/>
    <cellStyle name="Percent 7 6 3 7" xfId="41770" xr:uid="{00000000-0005-0000-0000-000066A20000}"/>
    <cellStyle name="Percent 7 6 3 8" xfId="17550" xr:uid="{00000000-0005-0000-0000-000067A20000}"/>
    <cellStyle name="Percent 7 6 4" xfId="9280" xr:uid="{00000000-0005-0000-0000-000068A20000}"/>
    <cellStyle name="Percent 7 6 4 2" xfId="10334" xr:uid="{00000000-0005-0000-0000-000069A20000}"/>
    <cellStyle name="Percent 7 6 4 2 2" xfId="13928" xr:uid="{00000000-0005-0000-0000-00006AA20000}"/>
    <cellStyle name="Percent 7 6 4 2 2 2" xfId="41781" xr:uid="{00000000-0005-0000-0000-00006BA20000}"/>
    <cellStyle name="Percent 7 6 4 2 3" xfId="41780" xr:uid="{00000000-0005-0000-0000-00006CA20000}"/>
    <cellStyle name="Percent 7 6 4 2 4" xfId="17556" xr:uid="{00000000-0005-0000-0000-00006DA20000}"/>
    <cellStyle name="Percent 7 6 4 3" xfId="12875" xr:uid="{00000000-0005-0000-0000-00006EA20000}"/>
    <cellStyle name="Percent 7 6 4 3 2" xfId="41783" xr:uid="{00000000-0005-0000-0000-00006FA20000}"/>
    <cellStyle name="Percent 7 6 4 3 3" xfId="41782" xr:uid="{00000000-0005-0000-0000-000070A20000}"/>
    <cellStyle name="Percent 7 6 4 4" xfId="41784" xr:uid="{00000000-0005-0000-0000-000071A20000}"/>
    <cellStyle name="Percent 7 6 4 4 2" xfId="41785" xr:uid="{00000000-0005-0000-0000-000072A20000}"/>
    <cellStyle name="Percent 7 6 4 5" xfId="41786" xr:uid="{00000000-0005-0000-0000-000073A20000}"/>
    <cellStyle name="Percent 7 6 4 6" xfId="41787" xr:uid="{00000000-0005-0000-0000-000074A20000}"/>
    <cellStyle name="Percent 7 6 4 7" xfId="41779" xr:uid="{00000000-0005-0000-0000-000075A20000}"/>
    <cellStyle name="Percent 7 6 4 8" xfId="17555" xr:uid="{00000000-0005-0000-0000-000076A20000}"/>
    <cellStyle name="Percent 7 6 5" xfId="9796" xr:uid="{00000000-0005-0000-0000-000077A20000}"/>
    <cellStyle name="Percent 7 6 5 2" xfId="13390" xr:uid="{00000000-0005-0000-0000-000078A20000}"/>
    <cellStyle name="Percent 7 6 5 2 2" xfId="41790" xr:uid="{00000000-0005-0000-0000-000079A20000}"/>
    <cellStyle name="Percent 7 6 5 2 3" xfId="41789" xr:uid="{00000000-0005-0000-0000-00007AA20000}"/>
    <cellStyle name="Percent 7 6 5 3" xfId="41791" xr:uid="{00000000-0005-0000-0000-00007BA20000}"/>
    <cellStyle name="Percent 7 6 5 3 2" xfId="41792" xr:uid="{00000000-0005-0000-0000-00007CA20000}"/>
    <cellStyle name="Percent 7 6 5 4" xfId="41793" xr:uid="{00000000-0005-0000-0000-00007DA20000}"/>
    <cellStyle name="Percent 7 6 5 5" xfId="41794" xr:uid="{00000000-0005-0000-0000-00007EA20000}"/>
    <cellStyle name="Percent 7 6 5 6" xfId="41788" xr:uid="{00000000-0005-0000-0000-00007FA20000}"/>
    <cellStyle name="Percent 7 6 5 7" xfId="17557" xr:uid="{00000000-0005-0000-0000-000080A20000}"/>
    <cellStyle name="Percent 7 6 6" xfId="11320" xr:uid="{00000000-0005-0000-0000-000081A20000}"/>
    <cellStyle name="Percent 7 6 6 2" xfId="14912" xr:uid="{00000000-0005-0000-0000-000082A20000}"/>
    <cellStyle name="Percent 7 6 6 2 2" xfId="41796" xr:uid="{00000000-0005-0000-0000-000083A20000}"/>
    <cellStyle name="Percent 7 6 6 3" xfId="41795" xr:uid="{00000000-0005-0000-0000-000084A20000}"/>
    <cellStyle name="Percent 7 6 6 4" xfId="17558" xr:uid="{00000000-0005-0000-0000-000085A20000}"/>
    <cellStyle name="Percent 7 6 7" xfId="12337" xr:uid="{00000000-0005-0000-0000-000086A20000}"/>
    <cellStyle name="Percent 7 6 7 2" xfId="41798" xr:uid="{00000000-0005-0000-0000-000087A20000}"/>
    <cellStyle name="Percent 7 6 7 3" xfId="41797" xr:uid="{00000000-0005-0000-0000-000088A20000}"/>
    <cellStyle name="Percent 7 6 8" xfId="41799" xr:uid="{00000000-0005-0000-0000-000089A20000}"/>
    <cellStyle name="Percent 7 6 8 2" xfId="41800" xr:uid="{00000000-0005-0000-0000-00008AA20000}"/>
    <cellStyle name="Percent 7 6 9" xfId="41801" xr:uid="{00000000-0005-0000-0000-00008BA20000}"/>
    <cellStyle name="Percent 7 7" xfId="8744" xr:uid="{00000000-0005-0000-0000-00008CA20000}"/>
    <cellStyle name="Percent 7 7 10" xfId="41803" xr:uid="{00000000-0005-0000-0000-00008DA20000}"/>
    <cellStyle name="Percent 7 7 11" xfId="41802" xr:uid="{00000000-0005-0000-0000-00008EA20000}"/>
    <cellStyle name="Percent 7 7 12" xfId="17559" xr:uid="{00000000-0005-0000-0000-00008FA20000}"/>
    <cellStyle name="Percent 7 7 2" xfId="8872" xr:uid="{00000000-0005-0000-0000-000090A20000}"/>
    <cellStyle name="Percent 7 7 2 2" xfId="9128" xr:uid="{00000000-0005-0000-0000-000091A20000}"/>
    <cellStyle name="Percent 7 7 2 2 2" xfId="9696" xr:uid="{00000000-0005-0000-0000-000092A20000}"/>
    <cellStyle name="Percent 7 7 2 2 2 2" xfId="10750" xr:uid="{00000000-0005-0000-0000-000093A20000}"/>
    <cellStyle name="Percent 7 7 2 2 2 2 2" xfId="14344" xr:uid="{00000000-0005-0000-0000-000094A20000}"/>
    <cellStyle name="Percent 7 7 2 2 2 2 3" xfId="17563" xr:uid="{00000000-0005-0000-0000-000095A20000}"/>
    <cellStyle name="Percent 7 7 2 2 2 3" xfId="13291" xr:uid="{00000000-0005-0000-0000-000096A20000}"/>
    <cellStyle name="Percent 7 7 2 2 2 3 2" xfId="41806" xr:uid="{00000000-0005-0000-0000-000097A20000}"/>
    <cellStyle name="Percent 7 7 2 2 2 4" xfId="17562" xr:uid="{00000000-0005-0000-0000-000098A20000}"/>
    <cellStyle name="Percent 7 7 2 2 3" xfId="10212" xr:uid="{00000000-0005-0000-0000-000099A20000}"/>
    <cellStyle name="Percent 7 7 2 2 3 2" xfId="13806" xr:uid="{00000000-0005-0000-0000-00009AA20000}"/>
    <cellStyle name="Percent 7 7 2 2 3 3" xfId="17564" xr:uid="{00000000-0005-0000-0000-00009BA20000}"/>
    <cellStyle name="Percent 7 7 2 2 4" xfId="11326" xr:uid="{00000000-0005-0000-0000-00009CA20000}"/>
    <cellStyle name="Percent 7 7 2 2 4 2" xfId="14918" xr:uid="{00000000-0005-0000-0000-00009DA20000}"/>
    <cellStyle name="Percent 7 7 2 2 4 3" xfId="17565" xr:uid="{00000000-0005-0000-0000-00009EA20000}"/>
    <cellStyle name="Percent 7 7 2 2 5" xfId="12753" xr:uid="{00000000-0005-0000-0000-00009FA20000}"/>
    <cellStyle name="Percent 7 7 2 2 5 2" xfId="41805" xr:uid="{00000000-0005-0000-0000-0000A0A20000}"/>
    <cellStyle name="Percent 7 7 2 2 6" xfId="17561" xr:uid="{00000000-0005-0000-0000-0000A1A20000}"/>
    <cellStyle name="Percent 7 7 2 3" xfId="9440" xr:uid="{00000000-0005-0000-0000-0000A2A20000}"/>
    <cellStyle name="Percent 7 7 2 3 2" xfId="10494" xr:uid="{00000000-0005-0000-0000-0000A3A20000}"/>
    <cellStyle name="Percent 7 7 2 3 2 2" xfId="14088" xr:uid="{00000000-0005-0000-0000-0000A4A20000}"/>
    <cellStyle name="Percent 7 7 2 3 2 2 2" xfId="41808" xr:uid="{00000000-0005-0000-0000-0000A5A20000}"/>
    <cellStyle name="Percent 7 7 2 3 2 3" xfId="17567" xr:uid="{00000000-0005-0000-0000-0000A6A20000}"/>
    <cellStyle name="Percent 7 7 2 3 3" xfId="13035" xr:uid="{00000000-0005-0000-0000-0000A7A20000}"/>
    <cellStyle name="Percent 7 7 2 3 3 2" xfId="41807" xr:uid="{00000000-0005-0000-0000-0000A8A20000}"/>
    <cellStyle name="Percent 7 7 2 3 4" xfId="17566" xr:uid="{00000000-0005-0000-0000-0000A9A20000}"/>
    <cellStyle name="Percent 7 7 2 4" xfId="9956" xr:uid="{00000000-0005-0000-0000-0000AAA20000}"/>
    <cellStyle name="Percent 7 7 2 4 2" xfId="13550" xr:uid="{00000000-0005-0000-0000-0000ABA20000}"/>
    <cellStyle name="Percent 7 7 2 4 2 2" xfId="41810" xr:uid="{00000000-0005-0000-0000-0000ACA20000}"/>
    <cellStyle name="Percent 7 7 2 4 3" xfId="41809" xr:uid="{00000000-0005-0000-0000-0000ADA20000}"/>
    <cellStyle name="Percent 7 7 2 4 4" xfId="17568" xr:uid="{00000000-0005-0000-0000-0000AEA20000}"/>
    <cellStyle name="Percent 7 7 2 5" xfId="11325" xr:uid="{00000000-0005-0000-0000-0000AFA20000}"/>
    <cellStyle name="Percent 7 7 2 5 2" xfId="14917" xr:uid="{00000000-0005-0000-0000-0000B0A20000}"/>
    <cellStyle name="Percent 7 7 2 5 2 2" xfId="41811" xr:uid="{00000000-0005-0000-0000-0000B1A20000}"/>
    <cellStyle name="Percent 7 7 2 5 3" xfId="17569" xr:uid="{00000000-0005-0000-0000-0000B2A20000}"/>
    <cellStyle name="Percent 7 7 2 6" xfId="12497" xr:uid="{00000000-0005-0000-0000-0000B3A20000}"/>
    <cellStyle name="Percent 7 7 2 6 2" xfId="41812" xr:uid="{00000000-0005-0000-0000-0000B4A20000}"/>
    <cellStyle name="Percent 7 7 2 7" xfId="41804" xr:uid="{00000000-0005-0000-0000-0000B5A20000}"/>
    <cellStyle name="Percent 7 7 2 8" xfId="17560" xr:uid="{00000000-0005-0000-0000-0000B6A20000}"/>
    <cellStyle name="Percent 7 7 3" xfId="9000" xr:uid="{00000000-0005-0000-0000-0000B7A20000}"/>
    <cellStyle name="Percent 7 7 3 2" xfId="9568" xr:uid="{00000000-0005-0000-0000-0000B8A20000}"/>
    <cellStyle name="Percent 7 7 3 2 2" xfId="10622" xr:uid="{00000000-0005-0000-0000-0000B9A20000}"/>
    <cellStyle name="Percent 7 7 3 2 2 2" xfId="14216" xr:uid="{00000000-0005-0000-0000-0000BAA20000}"/>
    <cellStyle name="Percent 7 7 3 2 2 2 2" xfId="41815" xr:uid="{00000000-0005-0000-0000-0000BBA20000}"/>
    <cellStyle name="Percent 7 7 3 2 2 3" xfId="17572" xr:uid="{00000000-0005-0000-0000-0000BCA20000}"/>
    <cellStyle name="Percent 7 7 3 2 3" xfId="13163" xr:uid="{00000000-0005-0000-0000-0000BDA20000}"/>
    <cellStyle name="Percent 7 7 3 2 3 2" xfId="41814" xr:uid="{00000000-0005-0000-0000-0000BEA20000}"/>
    <cellStyle name="Percent 7 7 3 2 4" xfId="17571" xr:uid="{00000000-0005-0000-0000-0000BFA20000}"/>
    <cellStyle name="Percent 7 7 3 3" xfId="10084" xr:uid="{00000000-0005-0000-0000-0000C0A20000}"/>
    <cellStyle name="Percent 7 7 3 3 2" xfId="13678" xr:uid="{00000000-0005-0000-0000-0000C1A20000}"/>
    <cellStyle name="Percent 7 7 3 3 2 2" xfId="41817" xr:uid="{00000000-0005-0000-0000-0000C2A20000}"/>
    <cellStyle name="Percent 7 7 3 3 3" xfId="41816" xr:uid="{00000000-0005-0000-0000-0000C3A20000}"/>
    <cellStyle name="Percent 7 7 3 3 4" xfId="17573" xr:uid="{00000000-0005-0000-0000-0000C4A20000}"/>
    <cellStyle name="Percent 7 7 3 4" xfId="11327" xr:uid="{00000000-0005-0000-0000-0000C5A20000}"/>
    <cellStyle name="Percent 7 7 3 4 2" xfId="14919" xr:uid="{00000000-0005-0000-0000-0000C6A20000}"/>
    <cellStyle name="Percent 7 7 3 4 2 2" xfId="41819" xr:uid="{00000000-0005-0000-0000-0000C7A20000}"/>
    <cellStyle name="Percent 7 7 3 4 3" xfId="41818" xr:uid="{00000000-0005-0000-0000-0000C8A20000}"/>
    <cellStyle name="Percent 7 7 3 4 4" xfId="17574" xr:uid="{00000000-0005-0000-0000-0000C9A20000}"/>
    <cellStyle name="Percent 7 7 3 5" xfId="12625" xr:uid="{00000000-0005-0000-0000-0000CAA20000}"/>
    <cellStyle name="Percent 7 7 3 5 2" xfId="41820" xr:uid="{00000000-0005-0000-0000-0000CBA20000}"/>
    <cellStyle name="Percent 7 7 3 6" xfId="41821" xr:uid="{00000000-0005-0000-0000-0000CCA20000}"/>
    <cellStyle name="Percent 7 7 3 7" xfId="41813" xr:uid="{00000000-0005-0000-0000-0000CDA20000}"/>
    <cellStyle name="Percent 7 7 3 8" xfId="17570" xr:uid="{00000000-0005-0000-0000-0000CEA20000}"/>
    <cellStyle name="Percent 7 7 4" xfId="9312" xr:uid="{00000000-0005-0000-0000-0000CFA20000}"/>
    <cellStyle name="Percent 7 7 4 2" xfId="10366" xr:uid="{00000000-0005-0000-0000-0000D0A20000}"/>
    <cellStyle name="Percent 7 7 4 2 2" xfId="13960" xr:uid="{00000000-0005-0000-0000-0000D1A20000}"/>
    <cellStyle name="Percent 7 7 4 2 2 2" xfId="41824" xr:uid="{00000000-0005-0000-0000-0000D2A20000}"/>
    <cellStyle name="Percent 7 7 4 2 3" xfId="41823" xr:uid="{00000000-0005-0000-0000-0000D3A20000}"/>
    <cellStyle name="Percent 7 7 4 2 4" xfId="17576" xr:uid="{00000000-0005-0000-0000-0000D4A20000}"/>
    <cellStyle name="Percent 7 7 4 3" xfId="12907" xr:uid="{00000000-0005-0000-0000-0000D5A20000}"/>
    <cellStyle name="Percent 7 7 4 3 2" xfId="41826" xr:uid="{00000000-0005-0000-0000-0000D6A20000}"/>
    <cellStyle name="Percent 7 7 4 3 3" xfId="41825" xr:uid="{00000000-0005-0000-0000-0000D7A20000}"/>
    <cellStyle name="Percent 7 7 4 4" xfId="41827" xr:uid="{00000000-0005-0000-0000-0000D8A20000}"/>
    <cellStyle name="Percent 7 7 4 4 2" xfId="41828" xr:uid="{00000000-0005-0000-0000-0000D9A20000}"/>
    <cellStyle name="Percent 7 7 4 5" xfId="41829" xr:uid="{00000000-0005-0000-0000-0000DAA20000}"/>
    <cellStyle name="Percent 7 7 4 6" xfId="41830" xr:uid="{00000000-0005-0000-0000-0000DBA20000}"/>
    <cellStyle name="Percent 7 7 4 7" xfId="41822" xr:uid="{00000000-0005-0000-0000-0000DCA20000}"/>
    <cellStyle name="Percent 7 7 4 8" xfId="17575" xr:uid="{00000000-0005-0000-0000-0000DDA20000}"/>
    <cellStyle name="Percent 7 7 5" xfId="9828" xr:uid="{00000000-0005-0000-0000-0000DEA20000}"/>
    <cellStyle name="Percent 7 7 5 2" xfId="13422" xr:uid="{00000000-0005-0000-0000-0000DFA20000}"/>
    <cellStyle name="Percent 7 7 5 2 2" xfId="41833" xr:uid="{00000000-0005-0000-0000-0000E0A20000}"/>
    <cellStyle name="Percent 7 7 5 2 3" xfId="41832" xr:uid="{00000000-0005-0000-0000-0000E1A20000}"/>
    <cellStyle name="Percent 7 7 5 3" xfId="41834" xr:uid="{00000000-0005-0000-0000-0000E2A20000}"/>
    <cellStyle name="Percent 7 7 5 3 2" xfId="41835" xr:uid="{00000000-0005-0000-0000-0000E3A20000}"/>
    <cellStyle name="Percent 7 7 5 4" xfId="41836" xr:uid="{00000000-0005-0000-0000-0000E4A20000}"/>
    <cellStyle name="Percent 7 7 5 5" xfId="41837" xr:uid="{00000000-0005-0000-0000-0000E5A20000}"/>
    <cellStyle name="Percent 7 7 5 6" xfId="41831" xr:uid="{00000000-0005-0000-0000-0000E6A20000}"/>
    <cellStyle name="Percent 7 7 5 7" xfId="17577" xr:uid="{00000000-0005-0000-0000-0000E7A20000}"/>
    <cellStyle name="Percent 7 7 6" xfId="11324" xr:uid="{00000000-0005-0000-0000-0000E8A20000}"/>
    <cellStyle name="Percent 7 7 6 2" xfId="14916" xr:uid="{00000000-0005-0000-0000-0000E9A20000}"/>
    <cellStyle name="Percent 7 7 6 2 2" xfId="41839" xr:uid="{00000000-0005-0000-0000-0000EAA20000}"/>
    <cellStyle name="Percent 7 7 6 3" xfId="41838" xr:uid="{00000000-0005-0000-0000-0000EBA20000}"/>
    <cellStyle name="Percent 7 7 6 4" xfId="17578" xr:uid="{00000000-0005-0000-0000-0000ECA20000}"/>
    <cellStyle name="Percent 7 7 7" xfId="12369" xr:uid="{00000000-0005-0000-0000-0000EDA20000}"/>
    <cellStyle name="Percent 7 7 7 2" xfId="41841" xr:uid="{00000000-0005-0000-0000-0000EEA20000}"/>
    <cellStyle name="Percent 7 7 7 3" xfId="41840" xr:uid="{00000000-0005-0000-0000-0000EFA20000}"/>
    <cellStyle name="Percent 7 7 8" xfId="41842" xr:uid="{00000000-0005-0000-0000-0000F0A20000}"/>
    <cellStyle name="Percent 7 7 8 2" xfId="41843" xr:uid="{00000000-0005-0000-0000-0000F1A20000}"/>
    <cellStyle name="Percent 7 7 9" xfId="41844" xr:uid="{00000000-0005-0000-0000-0000F2A20000}"/>
    <cellStyle name="Percent 7 8" xfId="8776" xr:uid="{00000000-0005-0000-0000-0000F3A20000}"/>
    <cellStyle name="Percent 7 8 2" xfId="8904" xr:uid="{00000000-0005-0000-0000-0000F4A20000}"/>
    <cellStyle name="Percent 7 8 2 2" xfId="9160" xr:uid="{00000000-0005-0000-0000-0000F5A20000}"/>
    <cellStyle name="Percent 7 8 2 2 2" xfId="9728" xr:uid="{00000000-0005-0000-0000-0000F6A20000}"/>
    <cellStyle name="Percent 7 8 2 2 2 2" xfId="10782" xr:uid="{00000000-0005-0000-0000-0000F7A20000}"/>
    <cellStyle name="Percent 7 8 2 2 2 2 2" xfId="14376" xr:uid="{00000000-0005-0000-0000-0000F8A20000}"/>
    <cellStyle name="Percent 7 8 2 2 2 2 3" xfId="17583" xr:uid="{00000000-0005-0000-0000-0000F9A20000}"/>
    <cellStyle name="Percent 7 8 2 2 2 3" xfId="13323" xr:uid="{00000000-0005-0000-0000-0000FAA20000}"/>
    <cellStyle name="Percent 7 8 2 2 2 4" xfId="17582" xr:uid="{00000000-0005-0000-0000-0000FBA20000}"/>
    <cellStyle name="Percent 7 8 2 2 3" xfId="10244" xr:uid="{00000000-0005-0000-0000-0000FCA20000}"/>
    <cellStyle name="Percent 7 8 2 2 3 2" xfId="13838" xr:uid="{00000000-0005-0000-0000-0000FDA20000}"/>
    <cellStyle name="Percent 7 8 2 2 3 3" xfId="17584" xr:uid="{00000000-0005-0000-0000-0000FEA20000}"/>
    <cellStyle name="Percent 7 8 2 2 4" xfId="11330" xr:uid="{00000000-0005-0000-0000-0000FFA20000}"/>
    <cellStyle name="Percent 7 8 2 2 4 2" xfId="14922" xr:uid="{00000000-0005-0000-0000-000000A30000}"/>
    <cellStyle name="Percent 7 8 2 2 4 3" xfId="17585" xr:uid="{00000000-0005-0000-0000-000001A30000}"/>
    <cellStyle name="Percent 7 8 2 2 5" xfId="12785" xr:uid="{00000000-0005-0000-0000-000002A30000}"/>
    <cellStyle name="Percent 7 8 2 2 5 2" xfId="41847" xr:uid="{00000000-0005-0000-0000-000003A30000}"/>
    <cellStyle name="Percent 7 8 2 2 6" xfId="17581" xr:uid="{00000000-0005-0000-0000-000004A30000}"/>
    <cellStyle name="Percent 7 8 2 3" xfId="9472" xr:uid="{00000000-0005-0000-0000-000005A30000}"/>
    <cellStyle name="Percent 7 8 2 3 2" xfId="10526" xr:uid="{00000000-0005-0000-0000-000006A30000}"/>
    <cellStyle name="Percent 7 8 2 3 2 2" xfId="14120" xr:uid="{00000000-0005-0000-0000-000007A30000}"/>
    <cellStyle name="Percent 7 8 2 3 2 3" xfId="17587" xr:uid="{00000000-0005-0000-0000-000008A30000}"/>
    <cellStyle name="Percent 7 8 2 3 3" xfId="13067" xr:uid="{00000000-0005-0000-0000-000009A30000}"/>
    <cellStyle name="Percent 7 8 2 3 4" xfId="17586" xr:uid="{00000000-0005-0000-0000-00000AA30000}"/>
    <cellStyle name="Percent 7 8 2 4" xfId="9988" xr:uid="{00000000-0005-0000-0000-00000BA30000}"/>
    <cellStyle name="Percent 7 8 2 4 2" xfId="13582" xr:uid="{00000000-0005-0000-0000-00000CA30000}"/>
    <cellStyle name="Percent 7 8 2 4 3" xfId="17588" xr:uid="{00000000-0005-0000-0000-00000DA30000}"/>
    <cellStyle name="Percent 7 8 2 5" xfId="11329" xr:uid="{00000000-0005-0000-0000-00000EA30000}"/>
    <cellStyle name="Percent 7 8 2 5 2" xfId="14921" xr:uid="{00000000-0005-0000-0000-00000FA30000}"/>
    <cellStyle name="Percent 7 8 2 5 3" xfId="17589" xr:uid="{00000000-0005-0000-0000-000010A30000}"/>
    <cellStyle name="Percent 7 8 2 6" xfId="12529" xr:uid="{00000000-0005-0000-0000-000011A30000}"/>
    <cellStyle name="Percent 7 8 2 6 2" xfId="41846" xr:uid="{00000000-0005-0000-0000-000012A30000}"/>
    <cellStyle name="Percent 7 8 2 7" xfId="17580" xr:uid="{00000000-0005-0000-0000-000013A30000}"/>
    <cellStyle name="Percent 7 8 3" xfId="9032" xr:uid="{00000000-0005-0000-0000-000014A30000}"/>
    <cellStyle name="Percent 7 8 3 2" xfId="9600" xr:uid="{00000000-0005-0000-0000-000015A30000}"/>
    <cellStyle name="Percent 7 8 3 2 2" xfId="10654" xr:uid="{00000000-0005-0000-0000-000016A30000}"/>
    <cellStyle name="Percent 7 8 3 2 2 2" xfId="14248" xr:uid="{00000000-0005-0000-0000-000017A30000}"/>
    <cellStyle name="Percent 7 8 3 2 2 3" xfId="17592" xr:uid="{00000000-0005-0000-0000-000018A30000}"/>
    <cellStyle name="Percent 7 8 3 2 3" xfId="13195" xr:uid="{00000000-0005-0000-0000-000019A30000}"/>
    <cellStyle name="Percent 7 8 3 2 3 2" xfId="41849" xr:uid="{00000000-0005-0000-0000-00001AA30000}"/>
    <cellStyle name="Percent 7 8 3 2 4" xfId="17591" xr:uid="{00000000-0005-0000-0000-00001BA30000}"/>
    <cellStyle name="Percent 7 8 3 3" xfId="10116" xr:uid="{00000000-0005-0000-0000-00001CA30000}"/>
    <cellStyle name="Percent 7 8 3 3 2" xfId="13710" xr:uid="{00000000-0005-0000-0000-00001DA30000}"/>
    <cellStyle name="Percent 7 8 3 3 3" xfId="17593" xr:uid="{00000000-0005-0000-0000-00001EA30000}"/>
    <cellStyle name="Percent 7 8 3 4" xfId="11331" xr:uid="{00000000-0005-0000-0000-00001FA30000}"/>
    <cellStyle name="Percent 7 8 3 4 2" xfId="14923" xr:uid="{00000000-0005-0000-0000-000020A30000}"/>
    <cellStyle name="Percent 7 8 3 4 3" xfId="17594" xr:uid="{00000000-0005-0000-0000-000021A30000}"/>
    <cellStyle name="Percent 7 8 3 5" xfId="12657" xr:uid="{00000000-0005-0000-0000-000022A30000}"/>
    <cellStyle name="Percent 7 8 3 5 2" xfId="41848" xr:uid="{00000000-0005-0000-0000-000023A30000}"/>
    <cellStyle name="Percent 7 8 3 6" xfId="17590" xr:uid="{00000000-0005-0000-0000-000024A30000}"/>
    <cellStyle name="Percent 7 8 4" xfId="9344" xr:uid="{00000000-0005-0000-0000-000025A30000}"/>
    <cellStyle name="Percent 7 8 4 2" xfId="10398" xr:uid="{00000000-0005-0000-0000-000026A30000}"/>
    <cellStyle name="Percent 7 8 4 2 2" xfId="13992" xr:uid="{00000000-0005-0000-0000-000027A30000}"/>
    <cellStyle name="Percent 7 8 4 2 2 2" xfId="41851" xr:uid="{00000000-0005-0000-0000-000028A30000}"/>
    <cellStyle name="Percent 7 8 4 2 3" xfId="17596" xr:uid="{00000000-0005-0000-0000-000029A30000}"/>
    <cellStyle name="Percent 7 8 4 3" xfId="12939" xr:uid="{00000000-0005-0000-0000-00002AA30000}"/>
    <cellStyle name="Percent 7 8 4 3 2" xfId="41850" xr:uid="{00000000-0005-0000-0000-00002BA30000}"/>
    <cellStyle name="Percent 7 8 4 4" xfId="17595" xr:uid="{00000000-0005-0000-0000-00002CA30000}"/>
    <cellStyle name="Percent 7 8 5" xfId="9860" xr:uid="{00000000-0005-0000-0000-00002DA30000}"/>
    <cellStyle name="Percent 7 8 5 2" xfId="13454" xr:uid="{00000000-0005-0000-0000-00002EA30000}"/>
    <cellStyle name="Percent 7 8 5 2 2" xfId="41852" xr:uid="{00000000-0005-0000-0000-00002FA30000}"/>
    <cellStyle name="Percent 7 8 5 3" xfId="17597" xr:uid="{00000000-0005-0000-0000-000030A30000}"/>
    <cellStyle name="Percent 7 8 6" xfId="11328" xr:uid="{00000000-0005-0000-0000-000031A30000}"/>
    <cellStyle name="Percent 7 8 6 2" xfId="14920" xr:uid="{00000000-0005-0000-0000-000032A30000}"/>
    <cellStyle name="Percent 7 8 6 2 2" xfId="41853" xr:uid="{00000000-0005-0000-0000-000033A30000}"/>
    <cellStyle name="Percent 7 8 6 3" xfId="17598" xr:uid="{00000000-0005-0000-0000-000034A30000}"/>
    <cellStyle name="Percent 7 8 7" xfId="12401" xr:uid="{00000000-0005-0000-0000-000035A30000}"/>
    <cellStyle name="Percent 7 8 7 2" xfId="41845" xr:uid="{00000000-0005-0000-0000-000036A30000}"/>
    <cellStyle name="Percent 7 8 8" xfId="17579" xr:uid="{00000000-0005-0000-0000-000037A30000}"/>
    <cellStyle name="Percent 7 9" xfId="8823" xr:uid="{00000000-0005-0000-0000-000038A30000}"/>
    <cellStyle name="Percent 7 9 2" xfId="9079" xr:uid="{00000000-0005-0000-0000-000039A30000}"/>
    <cellStyle name="Percent 7 9 2 2" xfId="9647" xr:uid="{00000000-0005-0000-0000-00003AA30000}"/>
    <cellStyle name="Percent 7 9 2 2 2" xfId="10701" xr:uid="{00000000-0005-0000-0000-00003BA30000}"/>
    <cellStyle name="Percent 7 9 2 2 2 2" xfId="14295" xr:uid="{00000000-0005-0000-0000-00003CA30000}"/>
    <cellStyle name="Percent 7 9 2 2 2 3" xfId="17602" xr:uid="{00000000-0005-0000-0000-00003DA30000}"/>
    <cellStyle name="Percent 7 9 2 2 3" xfId="13242" xr:uid="{00000000-0005-0000-0000-00003EA30000}"/>
    <cellStyle name="Percent 7 9 2 2 3 2" xfId="41856" xr:uid="{00000000-0005-0000-0000-00003FA30000}"/>
    <cellStyle name="Percent 7 9 2 2 4" xfId="17601" xr:uid="{00000000-0005-0000-0000-000040A30000}"/>
    <cellStyle name="Percent 7 9 2 3" xfId="10163" xr:uid="{00000000-0005-0000-0000-000041A30000}"/>
    <cellStyle name="Percent 7 9 2 3 2" xfId="13757" xr:uid="{00000000-0005-0000-0000-000042A30000}"/>
    <cellStyle name="Percent 7 9 2 3 3" xfId="17603" xr:uid="{00000000-0005-0000-0000-000043A30000}"/>
    <cellStyle name="Percent 7 9 2 4" xfId="11333" xr:uid="{00000000-0005-0000-0000-000044A30000}"/>
    <cellStyle name="Percent 7 9 2 4 2" xfId="14925" xr:uid="{00000000-0005-0000-0000-000045A30000}"/>
    <cellStyle name="Percent 7 9 2 4 3" xfId="17604" xr:uid="{00000000-0005-0000-0000-000046A30000}"/>
    <cellStyle name="Percent 7 9 2 5" xfId="12704" xr:uid="{00000000-0005-0000-0000-000047A30000}"/>
    <cellStyle name="Percent 7 9 2 5 2" xfId="41855" xr:uid="{00000000-0005-0000-0000-000048A30000}"/>
    <cellStyle name="Percent 7 9 2 6" xfId="17600" xr:uid="{00000000-0005-0000-0000-000049A30000}"/>
    <cellStyle name="Percent 7 9 3" xfId="9391" xr:uid="{00000000-0005-0000-0000-00004AA30000}"/>
    <cellStyle name="Percent 7 9 3 2" xfId="10445" xr:uid="{00000000-0005-0000-0000-00004BA30000}"/>
    <cellStyle name="Percent 7 9 3 2 2" xfId="14039" xr:uid="{00000000-0005-0000-0000-00004CA30000}"/>
    <cellStyle name="Percent 7 9 3 2 2 2" xfId="41858" xr:uid="{00000000-0005-0000-0000-00004DA30000}"/>
    <cellStyle name="Percent 7 9 3 2 3" xfId="17606" xr:uid="{00000000-0005-0000-0000-00004EA30000}"/>
    <cellStyle name="Percent 7 9 3 3" xfId="12986" xr:uid="{00000000-0005-0000-0000-00004FA30000}"/>
    <cellStyle name="Percent 7 9 3 3 2" xfId="41857" xr:uid="{00000000-0005-0000-0000-000050A30000}"/>
    <cellStyle name="Percent 7 9 3 4" xfId="17605" xr:uid="{00000000-0005-0000-0000-000051A30000}"/>
    <cellStyle name="Percent 7 9 4" xfId="9907" xr:uid="{00000000-0005-0000-0000-000052A30000}"/>
    <cellStyle name="Percent 7 9 4 2" xfId="13501" xr:uid="{00000000-0005-0000-0000-000053A30000}"/>
    <cellStyle name="Percent 7 9 4 2 2" xfId="41860" xr:uid="{00000000-0005-0000-0000-000054A30000}"/>
    <cellStyle name="Percent 7 9 4 3" xfId="41859" xr:uid="{00000000-0005-0000-0000-000055A30000}"/>
    <cellStyle name="Percent 7 9 4 4" xfId="17607" xr:uid="{00000000-0005-0000-0000-000056A30000}"/>
    <cellStyle name="Percent 7 9 5" xfId="11332" xr:uid="{00000000-0005-0000-0000-000057A30000}"/>
    <cellStyle name="Percent 7 9 5 2" xfId="14924" xr:uid="{00000000-0005-0000-0000-000058A30000}"/>
    <cellStyle name="Percent 7 9 5 2 2" xfId="41861" xr:uid="{00000000-0005-0000-0000-000059A30000}"/>
    <cellStyle name="Percent 7 9 5 3" xfId="17608" xr:uid="{00000000-0005-0000-0000-00005AA30000}"/>
    <cellStyle name="Percent 7 9 6" xfId="12448" xr:uid="{00000000-0005-0000-0000-00005BA30000}"/>
    <cellStyle name="Percent 7 9 6 2" xfId="41862" xr:uid="{00000000-0005-0000-0000-00005CA30000}"/>
    <cellStyle name="Percent 7 9 7" xfId="41854" xr:uid="{00000000-0005-0000-0000-00005DA30000}"/>
    <cellStyle name="Percent 7 9 8" xfId="17599" xr:uid="{00000000-0005-0000-0000-00005EA30000}"/>
    <cellStyle name="Percent 8" xfId="8708" xr:uid="{00000000-0005-0000-0000-00005FA30000}"/>
    <cellStyle name="Percent 8 10" xfId="41864" xr:uid="{00000000-0005-0000-0000-000060A30000}"/>
    <cellStyle name="Percent 8 10 2" xfId="41865" xr:uid="{00000000-0005-0000-0000-000061A30000}"/>
    <cellStyle name="Percent 8 10 2 2" xfId="41866" xr:uid="{00000000-0005-0000-0000-000062A30000}"/>
    <cellStyle name="Percent 8 10 3" xfId="41867" xr:uid="{00000000-0005-0000-0000-000063A30000}"/>
    <cellStyle name="Percent 8 10 3 2" xfId="41868" xr:uid="{00000000-0005-0000-0000-000064A30000}"/>
    <cellStyle name="Percent 8 10 4" xfId="41869" xr:uid="{00000000-0005-0000-0000-000065A30000}"/>
    <cellStyle name="Percent 8 10 4 2" xfId="41870" xr:uid="{00000000-0005-0000-0000-000066A30000}"/>
    <cellStyle name="Percent 8 10 5" xfId="41871" xr:uid="{00000000-0005-0000-0000-000067A30000}"/>
    <cellStyle name="Percent 8 10 6" xfId="41872" xr:uid="{00000000-0005-0000-0000-000068A30000}"/>
    <cellStyle name="Percent 8 11" xfId="41873" xr:uid="{00000000-0005-0000-0000-000069A30000}"/>
    <cellStyle name="Percent 8 11 2" xfId="41874" xr:uid="{00000000-0005-0000-0000-00006AA30000}"/>
    <cellStyle name="Percent 8 11 2 2" xfId="41875" xr:uid="{00000000-0005-0000-0000-00006BA30000}"/>
    <cellStyle name="Percent 8 11 3" xfId="41876" xr:uid="{00000000-0005-0000-0000-00006CA30000}"/>
    <cellStyle name="Percent 8 11 3 2" xfId="41877" xr:uid="{00000000-0005-0000-0000-00006DA30000}"/>
    <cellStyle name="Percent 8 11 4" xfId="41878" xr:uid="{00000000-0005-0000-0000-00006EA30000}"/>
    <cellStyle name="Percent 8 11 4 2" xfId="41879" xr:uid="{00000000-0005-0000-0000-00006FA30000}"/>
    <cellStyle name="Percent 8 11 5" xfId="41880" xr:uid="{00000000-0005-0000-0000-000070A30000}"/>
    <cellStyle name="Percent 8 11 6" xfId="41881" xr:uid="{00000000-0005-0000-0000-000071A30000}"/>
    <cellStyle name="Percent 8 12" xfId="41882" xr:uid="{00000000-0005-0000-0000-000072A30000}"/>
    <cellStyle name="Percent 8 12 2" xfId="41883" xr:uid="{00000000-0005-0000-0000-000073A30000}"/>
    <cellStyle name="Percent 8 12 2 2" xfId="41884" xr:uid="{00000000-0005-0000-0000-000074A30000}"/>
    <cellStyle name="Percent 8 12 3" xfId="41885" xr:uid="{00000000-0005-0000-0000-000075A30000}"/>
    <cellStyle name="Percent 8 12 3 2" xfId="41886" xr:uid="{00000000-0005-0000-0000-000076A30000}"/>
    <cellStyle name="Percent 8 12 4" xfId="41887" xr:uid="{00000000-0005-0000-0000-000077A30000}"/>
    <cellStyle name="Percent 8 12 4 2" xfId="41888" xr:uid="{00000000-0005-0000-0000-000078A30000}"/>
    <cellStyle name="Percent 8 12 5" xfId="41889" xr:uid="{00000000-0005-0000-0000-000079A30000}"/>
    <cellStyle name="Percent 8 12 6" xfId="41890" xr:uid="{00000000-0005-0000-0000-00007AA30000}"/>
    <cellStyle name="Percent 8 13" xfId="41891" xr:uid="{00000000-0005-0000-0000-00007BA30000}"/>
    <cellStyle name="Percent 8 13 2" xfId="41892" xr:uid="{00000000-0005-0000-0000-00007CA30000}"/>
    <cellStyle name="Percent 8 13 2 2" xfId="41893" xr:uid="{00000000-0005-0000-0000-00007DA30000}"/>
    <cellStyle name="Percent 8 13 3" xfId="41894" xr:uid="{00000000-0005-0000-0000-00007EA30000}"/>
    <cellStyle name="Percent 8 13 3 2" xfId="41895" xr:uid="{00000000-0005-0000-0000-00007FA30000}"/>
    <cellStyle name="Percent 8 13 4" xfId="41896" xr:uid="{00000000-0005-0000-0000-000080A30000}"/>
    <cellStyle name="Percent 8 13 5" xfId="41897" xr:uid="{00000000-0005-0000-0000-000081A30000}"/>
    <cellStyle name="Percent 8 14" xfId="41898" xr:uid="{00000000-0005-0000-0000-000082A30000}"/>
    <cellStyle name="Percent 8 14 2" xfId="41899" xr:uid="{00000000-0005-0000-0000-000083A30000}"/>
    <cellStyle name="Percent 8 15" xfId="41900" xr:uid="{00000000-0005-0000-0000-000084A30000}"/>
    <cellStyle name="Percent 8 15 2" xfId="41901" xr:uid="{00000000-0005-0000-0000-000085A30000}"/>
    <cellStyle name="Percent 8 16" xfId="41902" xr:uid="{00000000-0005-0000-0000-000086A30000}"/>
    <cellStyle name="Percent 8 16 2" xfId="41903" xr:uid="{00000000-0005-0000-0000-000087A30000}"/>
    <cellStyle name="Percent 8 17" xfId="41904" xr:uid="{00000000-0005-0000-0000-000088A30000}"/>
    <cellStyle name="Percent 8 18" xfId="41905" xr:uid="{00000000-0005-0000-0000-000089A30000}"/>
    <cellStyle name="Percent 8 19" xfId="41906" xr:uid="{00000000-0005-0000-0000-00008AA30000}"/>
    <cellStyle name="Percent 8 2" xfId="41907" xr:uid="{00000000-0005-0000-0000-00008BA30000}"/>
    <cellStyle name="Percent 8 2 10" xfId="41908" xr:uid="{00000000-0005-0000-0000-00008CA30000}"/>
    <cellStyle name="Percent 8 2 10 2" xfId="41909" xr:uid="{00000000-0005-0000-0000-00008DA30000}"/>
    <cellStyle name="Percent 8 2 10 2 2" xfId="41910" xr:uid="{00000000-0005-0000-0000-00008EA30000}"/>
    <cellStyle name="Percent 8 2 10 3" xfId="41911" xr:uid="{00000000-0005-0000-0000-00008FA30000}"/>
    <cellStyle name="Percent 8 2 10 3 2" xfId="41912" xr:uid="{00000000-0005-0000-0000-000090A30000}"/>
    <cellStyle name="Percent 8 2 10 4" xfId="41913" xr:uid="{00000000-0005-0000-0000-000091A30000}"/>
    <cellStyle name="Percent 8 2 10 4 2" xfId="41914" xr:uid="{00000000-0005-0000-0000-000092A30000}"/>
    <cellStyle name="Percent 8 2 10 5" xfId="41915" xr:uid="{00000000-0005-0000-0000-000093A30000}"/>
    <cellStyle name="Percent 8 2 10 6" xfId="41916" xr:uid="{00000000-0005-0000-0000-000094A30000}"/>
    <cellStyle name="Percent 8 2 11" xfId="41917" xr:uid="{00000000-0005-0000-0000-000095A30000}"/>
    <cellStyle name="Percent 8 2 11 2" xfId="41918" xr:uid="{00000000-0005-0000-0000-000096A30000}"/>
    <cellStyle name="Percent 8 2 11 2 2" xfId="41919" xr:uid="{00000000-0005-0000-0000-000097A30000}"/>
    <cellStyle name="Percent 8 2 11 3" xfId="41920" xr:uid="{00000000-0005-0000-0000-000098A30000}"/>
    <cellStyle name="Percent 8 2 11 3 2" xfId="41921" xr:uid="{00000000-0005-0000-0000-000099A30000}"/>
    <cellStyle name="Percent 8 2 11 4" xfId="41922" xr:uid="{00000000-0005-0000-0000-00009AA30000}"/>
    <cellStyle name="Percent 8 2 11 5" xfId="41923" xr:uid="{00000000-0005-0000-0000-00009BA30000}"/>
    <cellStyle name="Percent 8 2 12" xfId="41924" xr:uid="{00000000-0005-0000-0000-00009CA30000}"/>
    <cellStyle name="Percent 8 2 12 2" xfId="41925" xr:uid="{00000000-0005-0000-0000-00009DA30000}"/>
    <cellStyle name="Percent 8 2 13" xfId="41926" xr:uid="{00000000-0005-0000-0000-00009EA30000}"/>
    <cellStyle name="Percent 8 2 13 2" xfId="41927" xr:uid="{00000000-0005-0000-0000-00009FA30000}"/>
    <cellStyle name="Percent 8 2 14" xfId="41928" xr:uid="{00000000-0005-0000-0000-0000A0A30000}"/>
    <cellStyle name="Percent 8 2 14 2" xfId="41929" xr:uid="{00000000-0005-0000-0000-0000A1A30000}"/>
    <cellStyle name="Percent 8 2 15" xfId="41930" xr:uid="{00000000-0005-0000-0000-0000A2A30000}"/>
    <cellStyle name="Percent 8 2 16" xfId="41931" xr:uid="{00000000-0005-0000-0000-0000A3A30000}"/>
    <cellStyle name="Percent 8 2 2" xfId="41932" xr:uid="{00000000-0005-0000-0000-0000A4A30000}"/>
    <cellStyle name="Percent 8 2 2 10" xfId="41933" xr:uid="{00000000-0005-0000-0000-0000A5A30000}"/>
    <cellStyle name="Percent 8 2 2 10 2" xfId="41934" xr:uid="{00000000-0005-0000-0000-0000A6A30000}"/>
    <cellStyle name="Percent 8 2 2 11" xfId="41935" xr:uid="{00000000-0005-0000-0000-0000A7A30000}"/>
    <cellStyle name="Percent 8 2 2 11 2" xfId="41936" xr:uid="{00000000-0005-0000-0000-0000A8A30000}"/>
    <cellStyle name="Percent 8 2 2 12" xfId="41937" xr:uid="{00000000-0005-0000-0000-0000A9A30000}"/>
    <cellStyle name="Percent 8 2 2 13" xfId="41938" xr:uid="{00000000-0005-0000-0000-0000AAA30000}"/>
    <cellStyle name="Percent 8 2 2 2" xfId="41939" xr:uid="{00000000-0005-0000-0000-0000ABA30000}"/>
    <cellStyle name="Percent 8 2 2 2 10" xfId="41940" xr:uid="{00000000-0005-0000-0000-0000ACA30000}"/>
    <cellStyle name="Percent 8 2 2 2 11" xfId="41941" xr:uid="{00000000-0005-0000-0000-0000ADA30000}"/>
    <cellStyle name="Percent 8 2 2 2 2" xfId="41942" xr:uid="{00000000-0005-0000-0000-0000AEA30000}"/>
    <cellStyle name="Percent 8 2 2 2 2 2" xfId="41943" xr:uid="{00000000-0005-0000-0000-0000AFA30000}"/>
    <cellStyle name="Percent 8 2 2 2 2 2 2" xfId="41944" xr:uid="{00000000-0005-0000-0000-0000B0A30000}"/>
    <cellStyle name="Percent 8 2 2 2 2 3" xfId="41945" xr:uid="{00000000-0005-0000-0000-0000B1A30000}"/>
    <cellStyle name="Percent 8 2 2 2 2 3 2" xfId="41946" xr:uid="{00000000-0005-0000-0000-0000B2A30000}"/>
    <cellStyle name="Percent 8 2 2 2 2 4" xfId="41947" xr:uid="{00000000-0005-0000-0000-0000B3A30000}"/>
    <cellStyle name="Percent 8 2 2 2 2 4 2" xfId="41948" xr:uid="{00000000-0005-0000-0000-0000B4A30000}"/>
    <cellStyle name="Percent 8 2 2 2 2 5" xfId="41949" xr:uid="{00000000-0005-0000-0000-0000B5A30000}"/>
    <cellStyle name="Percent 8 2 2 2 2 6" xfId="41950" xr:uid="{00000000-0005-0000-0000-0000B6A30000}"/>
    <cellStyle name="Percent 8 2 2 2 3" xfId="41951" xr:uid="{00000000-0005-0000-0000-0000B7A30000}"/>
    <cellStyle name="Percent 8 2 2 2 3 2" xfId="41952" xr:uid="{00000000-0005-0000-0000-0000B8A30000}"/>
    <cellStyle name="Percent 8 2 2 2 3 2 2" xfId="41953" xr:uid="{00000000-0005-0000-0000-0000B9A30000}"/>
    <cellStyle name="Percent 8 2 2 2 3 3" xfId="41954" xr:uid="{00000000-0005-0000-0000-0000BAA30000}"/>
    <cellStyle name="Percent 8 2 2 2 3 3 2" xfId="41955" xr:uid="{00000000-0005-0000-0000-0000BBA30000}"/>
    <cellStyle name="Percent 8 2 2 2 3 4" xfId="41956" xr:uid="{00000000-0005-0000-0000-0000BCA30000}"/>
    <cellStyle name="Percent 8 2 2 2 3 4 2" xfId="41957" xr:uid="{00000000-0005-0000-0000-0000BDA30000}"/>
    <cellStyle name="Percent 8 2 2 2 3 5" xfId="41958" xr:uid="{00000000-0005-0000-0000-0000BEA30000}"/>
    <cellStyle name="Percent 8 2 2 2 3 6" xfId="41959" xr:uid="{00000000-0005-0000-0000-0000BFA30000}"/>
    <cellStyle name="Percent 8 2 2 2 4" xfId="41960" xr:uid="{00000000-0005-0000-0000-0000C0A30000}"/>
    <cellStyle name="Percent 8 2 2 2 4 2" xfId="41961" xr:uid="{00000000-0005-0000-0000-0000C1A30000}"/>
    <cellStyle name="Percent 8 2 2 2 4 2 2" xfId="41962" xr:uid="{00000000-0005-0000-0000-0000C2A30000}"/>
    <cellStyle name="Percent 8 2 2 2 4 3" xfId="41963" xr:uid="{00000000-0005-0000-0000-0000C3A30000}"/>
    <cellStyle name="Percent 8 2 2 2 4 3 2" xfId="41964" xr:uid="{00000000-0005-0000-0000-0000C4A30000}"/>
    <cellStyle name="Percent 8 2 2 2 4 4" xfId="41965" xr:uid="{00000000-0005-0000-0000-0000C5A30000}"/>
    <cellStyle name="Percent 8 2 2 2 4 4 2" xfId="41966" xr:uid="{00000000-0005-0000-0000-0000C6A30000}"/>
    <cellStyle name="Percent 8 2 2 2 4 5" xfId="41967" xr:uid="{00000000-0005-0000-0000-0000C7A30000}"/>
    <cellStyle name="Percent 8 2 2 2 4 6" xfId="41968" xr:uid="{00000000-0005-0000-0000-0000C8A30000}"/>
    <cellStyle name="Percent 8 2 2 2 5" xfId="41969" xr:uid="{00000000-0005-0000-0000-0000C9A30000}"/>
    <cellStyle name="Percent 8 2 2 2 5 2" xfId="41970" xr:uid="{00000000-0005-0000-0000-0000CAA30000}"/>
    <cellStyle name="Percent 8 2 2 2 5 2 2" xfId="41971" xr:uid="{00000000-0005-0000-0000-0000CBA30000}"/>
    <cellStyle name="Percent 8 2 2 2 5 3" xfId="41972" xr:uid="{00000000-0005-0000-0000-0000CCA30000}"/>
    <cellStyle name="Percent 8 2 2 2 5 3 2" xfId="41973" xr:uid="{00000000-0005-0000-0000-0000CDA30000}"/>
    <cellStyle name="Percent 8 2 2 2 5 4" xfId="41974" xr:uid="{00000000-0005-0000-0000-0000CEA30000}"/>
    <cellStyle name="Percent 8 2 2 2 5 4 2" xfId="41975" xr:uid="{00000000-0005-0000-0000-0000CFA30000}"/>
    <cellStyle name="Percent 8 2 2 2 5 5" xfId="41976" xr:uid="{00000000-0005-0000-0000-0000D0A30000}"/>
    <cellStyle name="Percent 8 2 2 2 5 6" xfId="41977" xr:uid="{00000000-0005-0000-0000-0000D1A30000}"/>
    <cellStyle name="Percent 8 2 2 2 6" xfId="41978" xr:uid="{00000000-0005-0000-0000-0000D2A30000}"/>
    <cellStyle name="Percent 8 2 2 2 6 2" xfId="41979" xr:uid="{00000000-0005-0000-0000-0000D3A30000}"/>
    <cellStyle name="Percent 8 2 2 2 6 2 2" xfId="41980" xr:uid="{00000000-0005-0000-0000-0000D4A30000}"/>
    <cellStyle name="Percent 8 2 2 2 6 3" xfId="41981" xr:uid="{00000000-0005-0000-0000-0000D5A30000}"/>
    <cellStyle name="Percent 8 2 2 2 6 3 2" xfId="41982" xr:uid="{00000000-0005-0000-0000-0000D6A30000}"/>
    <cellStyle name="Percent 8 2 2 2 6 4" xfId="41983" xr:uid="{00000000-0005-0000-0000-0000D7A30000}"/>
    <cellStyle name="Percent 8 2 2 2 6 5" xfId="41984" xr:uid="{00000000-0005-0000-0000-0000D8A30000}"/>
    <cellStyle name="Percent 8 2 2 2 7" xfId="41985" xr:uid="{00000000-0005-0000-0000-0000D9A30000}"/>
    <cellStyle name="Percent 8 2 2 2 7 2" xfId="41986" xr:uid="{00000000-0005-0000-0000-0000DAA30000}"/>
    <cellStyle name="Percent 8 2 2 2 8" xfId="41987" xr:uid="{00000000-0005-0000-0000-0000DBA30000}"/>
    <cellStyle name="Percent 8 2 2 2 8 2" xfId="41988" xr:uid="{00000000-0005-0000-0000-0000DCA30000}"/>
    <cellStyle name="Percent 8 2 2 2 9" xfId="41989" xr:uid="{00000000-0005-0000-0000-0000DDA30000}"/>
    <cellStyle name="Percent 8 2 2 2 9 2" xfId="41990" xr:uid="{00000000-0005-0000-0000-0000DEA30000}"/>
    <cellStyle name="Percent 8 2 2 3" xfId="41991" xr:uid="{00000000-0005-0000-0000-0000DFA30000}"/>
    <cellStyle name="Percent 8 2 2 3 10" xfId="41992" xr:uid="{00000000-0005-0000-0000-0000E0A30000}"/>
    <cellStyle name="Percent 8 2 2 3 2" xfId="41993" xr:uid="{00000000-0005-0000-0000-0000E1A30000}"/>
    <cellStyle name="Percent 8 2 2 3 2 2" xfId="41994" xr:uid="{00000000-0005-0000-0000-0000E2A30000}"/>
    <cellStyle name="Percent 8 2 2 3 2 2 2" xfId="41995" xr:uid="{00000000-0005-0000-0000-0000E3A30000}"/>
    <cellStyle name="Percent 8 2 2 3 2 3" xfId="41996" xr:uid="{00000000-0005-0000-0000-0000E4A30000}"/>
    <cellStyle name="Percent 8 2 2 3 2 3 2" xfId="41997" xr:uid="{00000000-0005-0000-0000-0000E5A30000}"/>
    <cellStyle name="Percent 8 2 2 3 2 4" xfId="41998" xr:uid="{00000000-0005-0000-0000-0000E6A30000}"/>
    <cellStyle name="Percent 8 2 2 3 2 4 2" xfId="41999" xr:uid="{00000000-0005-0000-0000-0000E7A30000}"/>
    <cellStyle name="Percent 8 2 2 3 2 5" xfId="42000" xr:uid="{00000000-0005-0000-0000-0000E8A30000}"/>
    <cellStyle name="Percent 8 2 2 3 2 6" xfId="42001" xr:uid="{00000000-0005-0000-0000-0000E9A30000}"/>
    <cellStyle name="Percent 8 2 2 3 3" xfId="42002" xr:uid="{00000000-0005-0000-0000-0000EAA30000}"/>
    <cellStyle name="Percent 8 2 2 3 3 2" xfId="42003" xr:uid="{00000000-0005-0000-0000-0000EBA30000}"/>
    <cellStyle name="Percent 8 2 2 3 3 2 2" xfId="42004" xr:uid="{00000000-0005-0000-0000-0000ECA30000}"/>
    <cellStyle name="Percent 8 2 2 3 3 3" xfId="42005" xr:uid="{00000000-0005-0000-0000-0000EDA30000}"/>
    <cellStyle name="Percent 8 2 2 3 3 3 2" xfId="42006" xr:uid="{00000000-0005-0000-0000-0000EEA30000}"/>
    <cellStyle name="Percent 8 2 2 3 3 4" xfId="42007" xr:uid="{00000000-0005-0000-0000-0000EFA30000}"/>
    <cellStyle name="Percent 8 2 2 3 3 4 2" xfId="42008" xr:uid="{00000000-0005-0000-0000-0000F0A30000}"/>
    <cellStyle name="Percent 8 2 2 3 3 5" xfId="42009" xr:uid="{00000000-0005-0000-0000-0000F1A30000}"/>
    <cellStyle name="Percent 8 2 2 3 3 6" xfId="42010" xr:uid="{00000000-0005-0000-0000-0000F2A30000}"/>
    <cellStyle name="Percent 8 2 2 3 4" xfId="42011" xr:uid="{00000000-0005-0000-0000-0000F3A30000}"/>
    <cellStyle name="Percent 8 2 2 3 4 2" xfId="42012" xr:uid="{00000000-0005-0000-0000-0000F4A30000}"/>
    <cellStyle name="Percent 8 2 2 3 4 2 2" xfId="42013" xr:uid="{00000000-0005-0000-0000-0000F5A30000}"/>
    <cellStyle name="Percent 8 2 2 3 4 3" xfId="42014" xr:uid="{00000000-0005-0000-0000-0000F6A30000}"/>
    <cellStyle name="Percent 8 2 2 3 4 3 2" xfId="42015" xr:uid="{00000000-0005-0000-0000-0000F7A30000}"/>
    <cellStyle name="Percent 8 2 2 3 4 4" xfId="42016" xr:uid="{00000000-0005-0000-0000-0000F8A30000}"/>
    <cellStyle name="Percent 8 2 2 3 4 4 2" xfId="42017" xr:uid="{00000000-0005-0000-0000-0000F9A30000}"/>
    <cellStyle name="Percent 8 2 2 3 4 5" xfId="42018" xr:uid="{00000000-0005-0000-0000-0000FAA30000}"/>
    <cellStyle name="Percent 8 2 2 3 4 6" xfId="42019" xr:uid="{00000000-0005-0000-0000-0000FBA30000}"/>
    <cellStyle name="Percent 8 2 2 3 5" xfId="42020" xr:uid="{00000000-0005-0000-0000-0000FCA30000}"/>
    <cellStyle name="Percent 8 2 2 3 5 2" xfId="42021" xr:uid="{00000000-0005-0000-0000-0000FDA30000}"/>
    <cellStyle name="Percent 8 2 2 3 5 2 2" xfId="42022" xr:uid="{00000000-0005-0000-0000-0000FEA30000}"/>
    <cellStyle name="Percent 8 2 2 3 5 3" xfId="42023" xr:uid="{00000000-0005-0000-0000-0000FFA30000}"/>
    <cellStyle name="Percent 8 2 2 3 5 3 2" xfId="42024" xr:uid="{00000000-0005-0000-0000-000000A40000}"/>
    <cellStyle name="Percent 8 2 2 3 5 4" xfId="42025" xr:uid="{00000000-0005-0000-0000-000001A40000}"/>
    <cellStyle name="Percent 8 2 2 3 5 5" xfId="42026" xr:uid="{00000000-0005-0000-0000-000002A40000}"/>
    <cellStyle name="Percent 8 2 2 3 6" xfId="42027" xr:uid="{00000000-0005-0000-0000-000003A40000}"/>
    <cellStyle name="Percent 8 2 2 3 6 2" xfId="42028" xr:uid="{00000000-0005-0000-0000-000004A40000}"/>
    <cellStyle name="Percent 8 2 2 3 7" xfId="42029" xr:uid="{00000000-0005-0000-0000-000005A40000}"/>
    <cellStyle name="Percent 8 2 2 3 7 2" xfId="42030" xr:uid="{00000000-0005-0000-0000-000006A40000}"/>
    <cellStyle name="Percent 8 2 2 3 8" xfId="42031" xr:uid="{00000000-0005-0000-0000-000007A40000}"/>
    <cellStyle name="Percent 8 2 2 3 8 2" xfId="42032" xr:uid="{00000000-0005-0000-0000-000008A40000}"/>
    <cellStyle name="Percent 8 2 2 3 9" xfId="42033" xr:uid="{00000000-0005-0000-0000-000009A40000}"/>
    <cellStyle name="Percent 8 2 2 4" xfId="42034" xr:uid="{00000000-0005-0000-0000-00000AA40000}"/>
    <cellStyle name="Percent 8 2 2 4 10" xfId="42035" xr:uid="{00000000-0005-0000-0000-00000BA40000}"/>
    <cellStyle name="Percent 8 2 2 4 2" xfId="42036" xr:uid="{00000000-0005-0000-0000-00000CA40000}"/>
    <cellStyle name="Percent 8 2 2 4 2 2" xfId="42037" xr:uid="{00000000-0005-0000-0000-00000DA40000}"/>
    <cellStyle name="Percent 8 2 2 4 2 2 2" xfId="42038" xr:uid="{00000000-0005-0000-0000-00000EA40000}"/>
    <cellStyle name="Percent 8 2 2 4 2 3" xfId="42039" xr:uid="{00000000-0005-0000-0000-00000FA40000}"/>
    <cellStyle name="Percent 8 2 2 4 2 3 2" xfId="42040" xr:uid="{00000000-0005-0000-0000-000010A40000}"/>
    <cellStyle name="Percent 8 2 2 4 2 4" xfId="42041" xr:uid="{00000000-0005-0000-0000-000011A40000}"/>
    <cellStyle name="Percent 8 2 2 4 2 4 2" xfId="42042" xr:uid="{00000000-0005-0000-0000-000012A40000}"/>
    <cellStyle name="Percent 8 2 2 4 2 5" xfId="42043" xr:uid="{00000000-0005-0000-0000-000013A40000}"/>
    <cellStyle name="Percent 8 2 2 4 2 6" xfId="42044" xr:uid="{00000000-0005-0000-0000-000014A40000}"/>
    <cellStyle name="Percent 8 2 2 4 3" xfId="42045" xr:uid="{00000000-0005-0000-0000-000015A40000}"/>
    <cellStyle name="Percent 8 2 2 4 3 2" xfId="42046" xr:uid="{00000000-0005-0000-0000-000016A40000}"/>
    <cellStyle name="Percent 8 2 2 4 3 2 2" xfId="42047" xr:uid="{00000000-0005-0000-0000-000017A40000}"/>
    <cellStyle name="Percent 8 2 2 4 3 3" xfId="42048" xr:uid="{00000000-0005-0000-0000-000018A40000}"/>
    <cellStyle name="Percent 8 2 2 4 3 3 2" xfId="42049" xr:uid="{00000000-0005-0000-0000-000019A40000}"/>
    <cellStyle name="Percent 8 2 2 4 3 4" xfId="42050" xr:uid="{00000000-0005-0000-0000-00001AA40000}"/>
    <cellStyle name="Percent 8 2 2 4 3 4 2" xfId="42051" xr:uid="{00000000-0005-0000-0000-00001BA40000}"/>
    <cellStyle name="Percent 8 2 2 4 3 5" xfId="42052" xr:uid="{00000000-0005-0000-0000-00001CA40000}"/>
    <cellStyle name="Percent 8 2 2 4 3 6" xfId="42053" xr:uid="{00000000-0005-0000-0000-00001DA40000}"/>
    <cellStyle name="Percent 8 2 2 4 4" xfId="42054" xr:uid="{00000000-0005-0000-0000-00001EA40000}"/>
    <cellStyle name="Percent 8 2 2 4 4 2" xfId="42055" xr:uid="{00000000-0005-0000-0000-00001FA40000}"/>
    <cellStyle name="Percent 8 2 2 4 4 2 2" xfId="42056" xr:uid="{00000000-0005-0000-0000-000020A40000}"/>
    <cellStyle name="Percent 8 2 2 4 4 3" xfId="42057" xr:uid="{00000000-0005-0000-0000-000021A40000}"/>
    <cellStyle name="Percent 8 2 2 4 4 3 2" xfId="42058" xr:uid="{00000000-0005-0000-0000-000022A40000}"/>
    <cellStyle name="Percent 8 2 2 4 4 4" xfId="42059" xr:uid="{00000000-0005-0000-0000-000023A40000}"/>
    <cellStyle name="Percent 8 2 2 4 4 4 2" xfId="42060" xr:uid="{00000000-0005-0000-0000-000024A40000}"/>
    <cellStyle name="Percent 8 2 2 4 4 5" xfId="42061" xr:uid="{00000000-0005-0000-0000-000025A40000}"/>
    <cellStyle name="Percent 8 2 2 4 4 6" xfId="42062" xr:uid="{00000000-0005-0000-0000-000026A40000}"/>
    <cellStyle name="Percent 8 2 2 4 5" xfId="42063" xr:uid="{00000000-0005-0000-0000-000027A40000}"/>
    <cellStyle name="Percent 8 2 2 4 5 2" xfId="42064" xr:uid="{00000000-0005-0000-0000-000028A40000}"/>
    <cellStyle name="Percent 8 2 2 4 5 2 2" xfId="42065" xr:uid="{00000000-0005-0000-0000-000029A40000}"/>
    <cellStyle name="Percent 8 2 2 4 5 3" xfId="42066" xr:uid="{00000000-0005-0000-0000-00002AA40000}"/>
    <cellStyle name="Percent 8 2 2 4 5 3 2" xfId="42067" xr:uid="{00000000-0005-0000-0000-00002BA40000}"/>
    <cellStyle name="Percent 8 2 2 4 5 4" xfId="42068" xr:uid="{00000000-0005-0000-0000-00002CA40000}"/>
    <cellStyle name="Percent 8 2 2 4 5 5" xfId="42069" xr:uid="{00000000-0005-0000-0000-00002DA40000}"/>
    <cellStyle name="Percent 8 2 2 4 6" xfId="42070" xr:uid="{00000000-0005-0000-0000-00002EA40000}"/>
    <cellStyle name="Percent 8 2 2 4 6 2" xfId="42071" xr:uid="{00000000-0005-0000-0000-00002FA40000}"/>
    <cellStyle name="Percent 8 2 2 4 7" xfId="42072" xr:uid="{00000000-0005-0000-0000-000030A40000}"/>
    <cellStyle name="Percent 8 2 2 4 7 2" xfId="42073" xr:uid="{00000000-0005-0000-0000-000031A40000}"/>
    <cellStyle name="Percent 8 2 2 4 8" xfId="42074" xr:uid="{00000000-0005-0000-0000-000032A40000}"/>
    <cellStyle name="Percent 8 2 2 4 8 2" xfId="42075" xr:uid="{00000000-0005-0000-0000-000033A40000}"/>
    <cellStyle name="Percent 8 2 2 4 9" xfId="42076" xr:uid="{00000000-0005-0000-0000-000034A40000}"/>
    <cellStyle name="Percent 8 2 2 5" xfId="42077" xr:uid="{00000000-0005-0000-0000-000035A40000}"/>
    <cellStyle name="Percent 8 2 2 5 2" xfId="42078" xr:uid="{00000000-0005-0000-0000-000036A40000}"/>
    <cellStyle name="Percent 8 2 2 5 2 2" xfId="42079" xr:uid="{00000000-0005-0000-0000-000037A40000}"/>
    <cellStyle name="Percent 8 2 2 5 3" xfId="42080" xr:uid="{00000000-0005-0000-0000-000038A40000}"/>
    <cellStyle name="Percent 8 2 2 5 3 2" xfId="42081" xr:uid="{00000000-0005-0000-0000-000039A40000}"/>
    <cellStyle name="Percent 8 2 2 5 4" xfId="42082" xr:uid="{00000000-0005-0000-0000-00003AA40000}"/>
    <cellStyle name="Percent 8 2 2 5 4 2" xfId="42083" xr:uid="{00000000-0005-0000-0000-00003BA40000}"/>
    <cellStyle name="Percent 8 2 2 5 5" xfId="42084" xr:uid="{00000000-0005-0000-0000-00003CA40000}"/>
    <cellStyle name="Percent 8 2 2 5 6" xfId="42085" xr:uid="{00000000-0005-0000-0000-00003DA40000}"/>
    <cellStyle name="Percent 8 2 2 6" xfId="42086" xr:uid="{00000000-0005-0000-0000-00003EA40000}"/>
    <cellStyle name="Percent 8 2 2 6 2" xfId="42087" xr:uid="{00000000-0005-0000-0000-00003FA40000}"/>
    <cellStyle name="Percent 8 2 2 6 2 2" xfId="42088" xr:uid="{00000000-0005-0000-0000-000040A40000}"/>
    <cellStyle name="Percent 8 2 2 6 3" xfId="42089" xr:uid="{00000000-0005-0000-0000-000041A40000}"/>
    <cellStyle name="Percent 8 2 2 6 3 2" xfId="42090" xr:uid="{00000000-0005-0000-0000-000042A40000}"/>
    <cellStyle name="Percent 8 2 2 6 4" xfId="42091" xr:uid="{00000000-0005-0000-0000-000043A40000}"/>
    <cellStyle name="Percent 8 2 2 6 4 2" xfId="42092" xr:uid="{00000000-0005-0000-0000-000044A40000}"/>
    <cellStyle name="Percent 8 2 2 6 5" xfId="42093" xr:uid="{00000000-0005-0000-0000-000045A40000}"/>
    <cellStyle name="Percent 8 2 2 6 6" xfId="42094" xr:uid="{00000000-0005-0000-0000-000046A40000}"/>
    <cellStyle name="Percent 8 2 2 7" xfId="42095" xr:uid="{00000000-0005-0000-0000-000047A40000}"/>
    <cellStyle name="Percent 8 2 2 7 2" xfId="42096" xr:uid="{00000000-0005-0000-0000-000048A40000}"/>
    <cellStyle name="Percent 8 2 2 7 2 2" xfId="42097" xr:uid="{00000000-0005-0000-0000-000049A40000}"/>
    <cellStyle name="Percent 8 2 2 7 3" xfId="42098" xr:uid="{00000000-0005-0000-0000-00004AA40000}"/>
    <cellStyle name="Percent 8 2 2 7 3 2" xfId="42099" xr:uid="{00000000-0005-0000-0000-00004BA40000}"/>
    <cellStyle name="Percent 8 2 2 7 4" xfId="42100" xr:uid="{00000000-0005-0000-0000-00004CA40000}"/>
    <cellStyle name="Percent 8 2 2 7 4 2" xfId="42101" xr:uid="{00000000-0005-0000-0000-00004DA40000}"/>
    <cellStyle name="Percent 8 2 2 7 5" xfId="42102" xr:uid="{00000000-0005-0000-0000-00004EA40000}"/>
    <cellStyle name="Percent 8 2 2 7 6" xfId="42103" xr:uid="{00000000-0005-0000-0000-00004FA40000}"/>
    <cellStyle name="Percent 8 2 2 8" xfId="42104" xr:uid="{00000000-0005-0000-0000-000050A40000}"/>
    <cellStyle name="Percent 8 2 2 8 2" xfId="42105" xr:uid="{00000000-0005-0000-0000-000051A40000}"/>
    <cellStyle name="Percent 8 2 2 8 2 2" xfId="42106" xr:uid="{00000000-0005-0000-0000-000052A40000}"/>
    <cellStyle name="Percent 8 2 2 8 3" xfId="42107" xr:uid="{00000000-0005-0000-0000-000053A40000}"/>
    <cellStyle name="Percent 8 2 2 8 3 2" xfId="42108" xr:uid="{00000000-0005-0000-0000-000054A40000}"/>
    <cellStyle name="Percent 8 2 2 8 4" xfId="42109" xr:uid="{00000000-0005-0000-0000-000055A40000}"/>
    <cellStyle name="Percent 8 2 2 8 5" xfId="42110" xr:uid="{00000000-0005-0000-0000-000056A40000}"/>
    <cellStyle name="Percent 8 2 2 9" xfId="42111" xr:uid="{00000000-0005-0000-0000-000057A40000}"/>
    <cellStyle name="Percent 8 2 2 9 2" xfId="42112" xr:uid="{00000000-0005-0000-0000-000058A40000}"/>
    <cellStyle name="Percent 8 2 3" xfId="42113" xr:uid="{00000000-0005-0000-0000-000059A40000}"/>
    <cellStyle name="Percent 8 2 3 10" xfId="42114" xr:uid="{00000000-0005-0000-0000-00005AA40000}"/>
    <cellStyle name="Percent 8 2 3 10 2" xfId="42115" xr:uid="{00000000-0005-0000-0000-00005BA40000}"/>
    <cellStyle name="Percent 8 2 3 11" xfId="42116" xr:uid="{00000000-0005-0000-0000-00005CA40000}"/>
    <cellStyle name="Percent 8 2 3 11 2" xfId="42117" xr:uid="{00000000-0005-0000-0000-00005DA40000}"/>
    <cellStyle name="Percent 8 2 3 12" xfId="42118" xr:uid="{00000000-0005-0000-0000-00005EA40000}"/>
    <cellStyle name="Percent 8 2 3 13" xfId="42119" xr:uid="{00000000-0005-0000-0000-00005FA40000}"/>
    <cellStyle name="Percent 8 2 3 2" xfId="42120" xr:uid="{00000000-0005-0000-0000-000060A40000}"/>
    <cellStyle name="Percent 8 2 3 2 10" xfId="42121" xr:uid="{00000000-0005-0000-0000-000061A40000}"/>
    <cellStyle name="Percent 8 2 3 2 11" xfId="42122" xr:uid="{00000000-0005-0000-0000-000062A40000}"/>
    <cellStyle name="Percent 8 2 3 2 2" xfId="42123" xr:uid="{00000000-0005-0000-0000-000063A40000}"/>
    <cellStyle name="Percent 8 2 3 2 2 2" xfId="42124" xr:uid="{00000000-0005-0000-0000-000064A40000}"/>
    <cellStyle name="Percent 8 2 3 2 2 2 2" xfId="42125" xr:uid="{00000000-0005-0000-0000-000065A40000}"/>
    <cellStyle name="Percent 8 2 3 2 2 3" xfId="42126" xr:uid="{00000000-0005-0000-0000-000066A40000}"/>
    <cellStyle name="Percent 8 2 3 2 2 3 2" xfId="42127" xr:uid="{00000000-0005-0000-0000-000067A40000}"/>
    <cellStyle name="Percent 8 2 3 2 2 4" xfId="42128" xr:uid="{00000000-0005-0000-0000-000068A40000}"/>
    <cellStyle name="Percent 8 2 3 2 2 4 2" xfId="42129" xr:uid="{00000000-0005-0000-0000-000069A40000}"/>
    <cellStyle name="Percent 8 2 3 2 2 5" xfId="42130" xr:uid="{00000000-0005-0000-0000-00006AA40000}"/>
    <cellStyle name="Percent 8 2 3 2 2 6" xfId="42131" xr:uid="{00000000-0005-0000-0000-00006BA40000}"/>
    <cellStyle name="Percent 8 2 3 2 3" xfId="42132" xr:uid="{00000000-0005-0000-0000-00006CA40000}"/>
    <cellStyle name="Percent 8 2 3 2 3 2" xfId="42133" xr:uid="{00000000-0005-0000-0000-00006DA40000}"/>
    <cellStyle name="Percent 8 2 3 2 3 2 2" xfId="42134" xr:uid="{00000000-0005-0000-0000-00006EA40000}"/>
    <cellStyle name="Percent 8 2 3 2 3 3" xfId="42135" xr:uid="{00000000-0005-0000-0000-00006FA40000}"/>
    <cellStyle name="Percent 8 2 3 2 3 3 2" xfId="42136" xr:uid="{00000000-0005-0000-0000-000070A40000}"/>
    <cellStyle name="Percent 8 2 3 2 3 4" xfId="42137" xr:uid="{00000000-0005-0000-0000-000071A40000}"/>
    <cellStyle name="Percent 8 2 3 2 3 4 2" xfId="42138" xr:uid="{00000000-0005-0000-0000-000072A40000}"/>
    <cellStyle name="Percent 8 2 3 2 3 5" xfId="42139" xr:uid="{00000000-0005-0000-0000-000073A40000}"/>
    <cellStyle name="Percent 8 2 3 2 3 6" xfId="42140" xr:uid="{00000000-0005-0000-0000-000074A40000}"/>
    <cellStyle name="Percent 8 2 3 2 4" xfId="42141" xr:uid="{00000000-0005-0000-0000-000075A40000}"/>
    <cellStyle name="Percent 8 2 3 2 4 2" xfId="42142" xr:uid="{00000000-0005-0000-0000-000076A40000}"/>
    <cellStyle name="Percent 8 2 3 2 4 2 2" xfId="42143" xr:uid="{00000000-0005-0000-0000-000077A40000}"/>
    <cellStyle name="Percent 8 2 3 2 4 3" xfId="42144" xr:uid="{00000000-0005-0000-0000-000078A40000}"/>
    <cellStyle name="Percent 8 2 3 2 4 3 2" xfId="42145" xr:uid="{00000000-0005-0000-0000-000079A40000}"/>
    <cellStyle name="Percent 8 2 3 2 4 4" xfId="42146" xr:uid="{00000000-0005-0000-0000-00007AA40000}"/>
    <cellStyle name="Percent 8 2 3 2 4 4 2" xfId="42147" xr:uid="{00000000-0005-0000-0000-00007BA40000}"/>
    <cellStyle name="Percent 8 2 3 2 4 5" xfId="42148" xr:uid="{00000000-0005-0000-0000-00007CA40000}"/>
    <cellStyle name="Percent 8 2 3 2 4 6" xfId="42149" xr:uid="{00000000-0005-0000-0000-00007DA40000}"/>
    <cellStyle name="Percent 8 2 3 2 5" xfId="42150" xr:uid="{00000000-0005-0000-0000-00007EA40000}"/>
    <cellStyle name="Percent 8 2 3 2 5 2" xfId="42151" xr:uid="{00000000-0005-0000-0000-00007FA40000}"/>
    <cellStyle name="Percent 8 2 3 2 5 2 2" xfId="42152" xr:uid="{00000000-0005-0000-0000-000080A40000}"/>
    <cellStyle name="Percent 8 2 3 2 5 3" xfId="42153" xr:uid="{00000000-0005-0000-0000-000081A40000}"/>
    <cellStyle name="Percent 8 2 3 2 5 3 2" xfId="42154" xr:uid="{00000000-0005-0000-0000-000082A40000}"/>
    <cellStyle name="Percent 8 2 3 2 5 4" xfId="42155" xr:uid="{00000000-0005-0000-0000-000083A40000}"/>
    <cellStyle name="Percent 8 2 3 2 5 4 2" xfId="42156" xr:uid="{00000000-0005-0000-0000-000084A40000}"/>
    <cellStyle name="Percent 8 2 3 2 5 5" xfId="42157" xr:uid="{00000000-0005-0000-0000-000085A40000}"/>
    <cellStyle name="Percent 8 2 3 2 5 6" xfId="42158" xr:uid="{00000000-0005-0000-0000-000086A40000}"/>
    <cellStyle name="Percent 8 2 3 2 6" xfId="42159" xr:uid="{00000000-0005-0000-0000-000087A40000}"/>
    <cellStyle name="Percent 8 2 3 2 6 2" xfId="42160" xr:uid="{00000000-0005-0000-0000-000088A40000}"/>
    <cellStyle name="Percent 8 2 3 2 6 2 2" xfId="42161" xr:uid="{00000000-0005-0000-0000-000089A40000}"/>
    <cellStyle name="Percent 8 2 3 2 6 3" xfId="42162" xr:uid="{00000000-0005-0000-0000-00008AA40000}"/>
    <cellStyle name="Percent 8 2 3 2 6 3 2" xfId="42163" xr:uid="{00000000-0005-0000-0000-00008BA40000}"/>
    <cellStyle name="Percent 8 2 3 2 6 4" xfId="42164" xr:uid="{00000000-0005-0000-0000-00008CA40000}"/>
    <cellStyle name="Percent 8 2 3 2 6 5" xfId="42165" xr:uid="{00000000-0005-0000-0000-00008DA40000}"/>
    <cellStyle name="Percent 8 2 3 2 7" xfId="42166" xr:uid="{00000000-0005-0000-0000-00008EA40000}"/>
    <cellStyle name="Percent 8 2 3 2 7 2" xfId="42167" xr:uid="{00000000-0005-0000-0000-00008FA40000}"/>
    <cellStyle name="Percent 8 2 3 2 8" xfId="42168" xr:uid="{00000000-0005-0000-0000-000090A40000}"/>
    <cellStyle name="Percent 8 2 3 2 8 2" xfId="42169" xr:uid="{00000000-0005-0000-0000-000091A40000}"/>
    <cellStyle name="Percent 8 2 3 2 9" xfId="42170" xr:uid="{00000000-0005-0000-0000-000092A40000}"/>
    <cellStyle name="Percent 8 2 3 2 9 2" xfId="42171" xr:uid="{00000000-0005-0000-0000-000093A40000}"/>
    <cellStyle name="Percent 8 2 3 3" xfId="42172" xr:uid="{00000000-0005-0000-0000-000094A40000}"/>
    <cellStyle name="Percent 8 2 3 3 10" xfId="42173" xr:uid="{00000000-0005-0000-0000-000095A40000}"/>
    <cellStyle name="Percent 8 2 3 3 2" xfId="42174" xr:uid="{00000000-0005-0000-0000-000096A40000}"/>
    <cellStyle name="Percent 8 2 3 3 2 2" xfId="42175" xr:uid="{00000000-0005-0000-0000-000097A40000}"/>
    <cellStyle name="Percent 8 2 3 3 2 2 2" xfId="42176" xr:uid="{00000000-0005-0000-0000-000098A40000}"/>
    <cellStyle name="Percent 8 2 3 3 2 3" xfId="42177" xr:uid="{00000000-0005-0000-0000-000099A40000}"/>
    <cellStyle name="Percent 8 2 3 3 2 3 2" xfId="42178" xr:uid="{00000000-0005-0000-0000-00009AA40000}"/>
    <cellStyle name="Percent 8 2 3 3 2 4" xfId="42179" xr:uid="{00000000-0005-0000-0000-00009BA40000}"/>
    <cellStyle name="Percent 8 2 3 3 2 4 2" xfId="42180" xr:uid="{00000000-0005-0000-0000-00009CA40000}"/>
    <cellStyle name="Percent 8 2 3 3 2 5" xfId="42181" xr:uid="{00000000-0005-0000-0000-00009DA40000}"/>
    <cellStyle name="Percent 8 2 3 3 2 6" xfId="42182" xr:uid="{00000000-0005-0000-0000-00009EA40000}"/>
    <cellStyle name="Percent 8 2 3 3 3" xfId="42183" xr:uid="{00000000-0005-0000-0000-00009FA40000}"/>
    <cellStyle name="Percent 8 2 3 3 3 2" xfId="42184" xr:uid="{00000000-0005-0000-0000-0000A0A40000}"/>
    <cellStyle name="Percent 8 2 3 3 3 2 2" xfId="42185" xr:uid="{00000000-0005-0000-0000-0000A1A40000}"/>
    <cellStyle name="Percent 8 2 3 3 3 3" xfId="42186" xr:uid="{00000000-0005-0000-0000-0000A2A40000}"/>
    <cellStyle name="Percent 8 2 3 3 3 3 2" xfId="42187" xr:uid="{00000000-0005-0000-0000-0000A3A40000}"/>
    <cellStyle name="Percent 8 2 3 3 3 4" xfId="42188" xr:uid="{00000000-0005-0000-0000-0000A4A40000}"/>
    <cellStyle name="Percent 8 2 3 3 3 4 2" xfId="42189" xr:uid="{00000000-0005-0000-0000-0000A5A40000}"/>
    <cellStyle name="Percent 8 2 3 3 3 5" xfId="42190" xr:uid="{00000000-0005-0000-0000-0000A6A40000}"/>
    <cellStyle name="Percent 8 2 3 3 3 6" xfId="42191" xr:uid="{00000000-0005-0000-0000-0000A7A40000}"/>
    <cellStyle name="Percent 8 2 3 3 4" xfId="42192" xr:uid="{00000000-0005-0000-0000-0000A8A40000}"/>
    <cellStyle name="Percent 8 2 3 3 4 2" xfId="42193" xr:uid="{00000000-0005-0000-0000-0000A9A40000}"/>
    <cellStyle name="Percent 8 2 3 3 4 2 2" xfId="42194" xr:uid="{00000000-0005-0000-0000-0000AAA40000}"/>
    <cellStyle name="Percent 8 2 3 3 4 3" xfId="42195" xr:uid="{00000000-0005-0000-0000-0000ABA40000}"/>
    <cellStyle name="Percent 8 2 3 3 4 3 2" xfId="42196" xr:uid="{00000000-0005-0000-0000-0000ACA40000}"/>
    <cellStyle name="Percent 8 2 3 3 4 4" xfId="42197" xr:uid="{00000000-0005-0000-0000-0000ADA40000}"/>
    <cellStyle name="Percent 8 2 3 3 4 4 2" xfId="42198" xr:uid="{00000000-0005-0000-0000-0000AEA40000}"/>
    <cellStyle name="Percent 8 2 3 3 4 5" xfId="42199" xr:uid="{00000000-0005-0000-0000-0000AFA40000}"/>
    <cellStyle name="Percent 8 2 3 3 4 6" xfId="42200" xr:uid="{00000000-0005-0000-0000-0000B0A40000}"/>
    <cellStyle name="Percent 8 2 3 3 5" xfId="42201" xr:uid="{00000000-0005-0000-0000-0000B1A40000}"/>
    <cellStyle name="Percent 8 2 3 3 5 2" xfId="42202" xr:uid="{00000000-0005-0000-0000-0000B2A40000}"/>
    <cellStyle name="Percent 8 2 3 3 5 2 2" xfId="42203" xr:uid="{00000000-0005-0000-0000-0000B3A40000}"/>
    <cellStyle name="Percent 8 2 3 3 5 3" xfId="42204" xr:uid="{00000000-0005-0000-0000-0000B4A40000}"/>
    <cellStyle name="Percent 8 2 3 3 5 3 2" xfId="42205" xr:uid="{00000000-0005-0000-0000-0000B5A40000}"/>
    <cellStyle name="Percent 8 2 3 3 5 4" xfId="42206" xr:uid="{00000000-0005-0000-0000-0000B6A40000}"/>
    <cellStyle name="Percent 8 2 3 3 5 5" xfId="42207" xr:uid="{00000000-0005-0000-0000-0000B7A40000}"/>
    <cellStyle name="Percent 8 2 3 3 6" xfId="42208" xr:uid="{00000000-0005-0000-0000-0000B8A40000}"/>
    <cellStyle name="Percent 8 2 3 3 6 2" xfId="42209" xr:uid="{00000000-0005-0000-0000-0000B9A40000}"/>
    <cellStyle name="Percent 8 2 3 3 7" xfId="42210" xr:uid="{00000000-0005-0000-0000-0000BAA40000}"/>
    <cellStyle name="Percent 8 2 3 3 7 2" xfId="42211" xr:uid="{00000000-0005-0000-0000-0000BBA40000}"/>
    <cellStyle name="Percent 8 2 3 3 8" xfId="42212" xr:uid="{00000000-0005-0000-0000-0000BCA40000}"/>
    <cellStyle name="Percent 8 2 3 3 8 2" xfId="42213" xr:uid="{00000000-0005-0000-0000-0000BDA40000}"/>
    <cellStyle name="Percent 8 2 3 3 9" xfId="42214" xr:uid="{00000000-0005-0000-0000-0000BEA40000}"/>
    <cellStyle name="Percent 8 2 3 4" xfId="42215" xr:uid="{00000000-0005-0000-0000-0000BFA40000}"/>
    <cellStyle name="Percent 8 2 3 4 10" xfId="42216" xr:uid="{00000000-0005-0000-0000-0000C0A40000}"/>
    <cellStyle name="Percent 8 2 3 4 2" xfId="42217" xr:uid="{00000000-0005-0000-0000-0000C1A40000}"/>
    <cellStyle name="Percent 8 2 3 4 2 2" xfId="42218" xr:uid="{00000000-0005-0000-0000-0000C2A40000}"/>
    <cellStyle name="Percent 8 2 3 4 2 2 2" xfId="42219" xr:uid="{00000000-0005-0000-0000-0000C3A40000}"/>
    <cellStyle name="Percent 8 2 3 4 2 3" xfId="42220" xr:uid="{00000000-0005-0000-0000-0000C4A40000}"/>
    <cellStyle name="Percent 8 2 3 4 2 3 2" xfId="42221" xr:uid="{00000000-0005-0000-0000-0000C5A40000}"/>
    <cellStyle name="Percent 8 2 3 4 2 4" xfId="42222" xr:uid="{00000000-0005-0000-0000-0000C6A40000}"/>
    <cellStyle name="Percent 8 2 3 4 2 4 2" xfId="42223" xr:uid="{00000000-0005-0000-0000-0000C7A40000}"/>
    <cellStyle name="Percent 8 2 3 4 2 5" xfId="42224" xr:uid="{00000000-0005-0000-0000-0000C8A40000}"/>
    <cellStyle name="Percent 8 2 3 4 2 6" xfId="42225" xr:uid="{00000000-0005-0000-0000-0000C9A40000}"/>
    <cellStyle name="Percent 8 2 3 4 3" xfId="42226" xr:uid="{00000000-0005-0000-0000-0000CAA40000}"/>
    <cellStyle name="Percent 8 2 3 4 3 2" xfId="42227" xr:uid="{00000000-0005-0000-0000-0000CBA40000}"/>
    <cellStyle name="Percent 8 2 3 4 3 2 2" xfId="42228" xr:uid="{00000000-0005-0000-0000-0000CCA40000}"/>
    <cellStyle name="Percent 8 2 3 4 3 3" xfId="42229" xr:uid="{00000000-0005-0000-0000-0000CDA40000}"/>
    <cellStyle name="Percent 8 2 3 4 3 3 2" xfId="42230" xr:uid="{00000000-0005-0000-0000-0000CEA40000}"/>
    <cellStyle name="Percent 8 2 3 4 3 4" xfId="42231" xr:uid="{00000000-0005-0000-0000-0000CFA40000}"/>
    <cellStyle name="Percent 8 2 3 4 3 4 2" xfId="42232" xr:uid="{00000000-0005-0000-0000-0000D0A40000}"/>
    <cellStyle name="Percent 8 2 3 4 3 5" xfId="42233" xr:uid="{00000000-0005-0000-0000-0000D1A40000}"/>
    <cellStyle name="Percent 8 2 3 4 3 6" xfId="42234" xr:uid="{00000000-0005-0000-0000-0000D2A40000}"/>
    <cellStyle name="Percent 8 2 3 4 4" xfId="42235" xr:uid="{00000000-0005-0000-0000-0000D3A40000}"/>
    <cellStyle name="Percent 8 2 3 4 4 2" xfId="42236" xr:uid="{00000000-0005-0000-0000-0000D4A40000}"/>
    <cellStyle name="Percent 8 2 3 4 4 2 2" xfId="42237" xr:uid="{00000000-0005-0000-0000-0000D5A40000}"/>
    <cellStyle name="Percent 8 2 3 4 4 3" xfId="42238" xr:uid="{00000000-0005-0000-0000-0000D6A40000}"/>
    <cellStyle name="Percent 8 2 3 4 4 3 2" xfId="42239" xr:uid="{00000000-0005-0000-0000-0000D7A40000}"/>
    <cellStyle name="Percent 8 2 3 4 4 4" xfId="42240" xr:uid="{00000000-0005-0000-0000-0000D8A40000}"/>
    <cellStyle name="Percent 8 2 3 4 4 4 2" xfId="42241" xr:uid="{00000000-0005-0000-0000-0000D9A40000}"/>
    <cellStyle name="Percent 8 2 3 4 4 5" xfId="42242" xr:uid="{00000000-0005-0000-0000-0000DAA40000}"/>
    <cellStyle name="Percent 8 2 3 4 4 6" xfId="42243" xr:uid="{00000000-0005-0000-0000-0000DBA40000}"/>
    <cellStyle name="Percent 8 2 3 4 5" xfId="42244" xr:uid="{00000000-0005-0000-0000-0000DCA40000}"/>
    <cellStyle name="Percent 8 2 3 4 5 2" xfId="42245" xr:uid="{00000000-0005-0000-0000-0000DDA40000}"/>
    <cellStyle name="Percent 8 2 3 4 5 2 2" xfId="42246" xr:uid="{00000000-0005-0000-0000-0000DEA40000}"/>
    <cellStyle name="Percent 8 2 3 4 5 3" xfId="42247" xr:uid="{00000000-0005-0000-0000-0000DFA40000}"/>
    <cellStyle name="Percent 8 2 3 4 5 3 2" xfId="42248" xr:uid="{00000000-0005-0000-0000-0000E0A40000}"/>
    <cellStyle name="Percent 8 2 3 4 5 4" xfId="42249" xr:uid="{00000000-0005-0000-0000-0000E1A40000}"/>
    <cellStyle name="Percent 8 2 3 4 5 5" xfId="42250" xr:uid="{00000000-0005-0000-0000-0000E2A40000}"/>
    <cellStyle name="Percent 8 2 3 4 6" xfId="42251" xr:uid="{00000000-0005-0000-0000-0000E3A40000}"/>
    <cellStyle name="Percent 8 2 3 4 6 2" xfId="42252" xr:uid="{00000000-0005-0000-0000-0000E4A40000}"/>
    <cellStyle name="Percent 8 2 3 4 7" xfId="42253" xr:uid="{00000000-0005-0000-0000-0000E5A40000}"/>
    <cellStyle name="Percent 8 2 3 4 7 2" xfId="42254" xr:uid="{00000000-0005-0000-0000-0000E6A40000}"/>
    <cellStyle name="Percent 8 2 3 4 8" xfId="42255" xr:uid="{00000000-0005-0000-0000-0000E7A40000}"/>
    <cellStyle name="Percent 8 2 3 4 8 2" xfId="42256" xr:uid="{00000000-0005-0000-0000-0000E8A40000}"/>
    <cellStyle name="Percent 8 2 3 4 9" xfId="42257" xr:uid="{00000000-0005-0000-0000-0000E9A40000}"/>
    <cellStyle name="Percent 8 2 3 5" xfId="42258" xr:uid="{00000000-0005-0000-0000-0000EAA40000}"/>
    <cellStyle name="Percent 8 2 3 5 2" xfId="42259" xr:uid="{00000000-0005-0000-0000-0000EBA40000}"/>
    <cellStyle name="Percent 8 2 3 5 2 2" xfId="42260" xr:uid="{00000000-0005-0000-0000-0000ECA40000}"/>
    <cellStyle name="Percent 8 2 3 5 3" xfId="42261" xr:uid="{00000000-0005-0000-0000-0000EDA40000}"/>
    <cellStyle name="Percent 8 2 3 5 3 2" xfId="42262" xr:uid="{00000000-0005-0000-0000-0000EEA40000}"/>
    <cellStyle name="Percent 8 2 3 5 4" xfId="42263" xr:uid="{00000000-0005-0000-0000-0000EFA40000}"/>
    <cellStyle name="Percent 8 2 3 5 4 2" xfId="42264" xr:uid="{00000000-0005-0000-0000-0000F0A40000}"/>
    <cellStyle name="Percent 8 2 3 5 5" xfId="42265" xr:uid="{00000000-0005-0000-0000-0000F1A40000}"/>
    <cellStyle name="Percent 8 2 3 5 6" xfId="42266" xr:uid="{00000000-0005-0000-0000-0000F2A40000}"/>
    <cellStyle name="Percent 8 2 3 6" xfId="42267" xr:uid="{00000000-0005-0000-0000-0000F3A40000}"/>
    <cellStyle name="Percent 8 2 3 6 2" xfId="42268" xr:uid="{00000000-0005-0000-0000-0000F4A40000}"/>
    <cellStyle name="Percent 8 2 3 6 2 2" xfId="42269" xr:uid="{00000000-0005-0000-0000-0000F5A40000}"/>
    <cellStyle name="Percent 8 2 3 6 3" xfId="42270" xr:uid="{00000000-0005-0000-0000-0000F6A40000}"/>
    <cellStyle name="Percent 8 2 3 6 3 2" xfId="42271" xr:uid="{00000000-0005-0000-0000-0000F7A40000}"/>
    <cellStyle name="Percent 8 2 3 6 4" xfId="42272" xr:uid="{00000000-0005-0000-0000-0000F8A40000}"/>
    <cellStyle name="Percent 8 2 3 6 4 2" xfId="42273" xr:uid="{00000000-0005-0000-0000-0000F9A40000}"/>
    <cellStyle name="Percent 8 2 3 6 5" xfId="42274" xr:uid="{00000000-0005-0000-0000-0000FAA40000}"/>
    <cellStyle name="Percent 8 2 3 6 6" xfId="42275" xr:uid="{00000000-0005-0000-0000-0000FBA40000}"/>
    <cellStyle name="Percent 8 2 3 7" xfId="42276" xr:uid="{00000000-0005-0000-0000-0000FCA40000}"/>
    <cellStyle name="Percent 8 2 3 7 2" xfId="42277" xr:uid="{00000000-0005-0000-0000-0000FDA40000}"/>
    <cellStyle name="Percent 8 2 3 7 2 2" xfId="42278" xr:uid="{00000000-0005-0000-0000-0000FEA40000}"/>
    <cellStyle name="Percent 8 2 3 7 3" xfId="42279" xr:uid="{00000000-0005-0000-0000-0000FFA40000}"/>
    <cellStyle name="Percent 8 2 3 7 3 2" xfId="42280" xr:uid="{00000000-0005-0000-0000-000000A50000}"/>
    <cellStyle name="Percent 8 2 3 7 4" xfId="42281" xr:uid="{00000000-0005-0000-0000-000001A50000}"/>
    <cellStyle name="Percent 8 2 3 7 4 2" xfId="42282" xr:uid="{00000000-0005-0000-0000-000002A50000}"/>
    <cellStyle name="Percent 8 2 3 7 5" xfId="42283" xr:uid="{00000000-0005-0000-0000-000003A50000}"/>
    <cellStyle name="Percent 8 2 3 7 6" xfId="42284" xr:uid="{00000000-0005-0000-0000-000004A50000}"/>
    <cellStyle name="Percent 8 2 3 8" xfId="42285" xr:uid="{00000000-0005-0000-0000-000005A50000}"/>
    <cellStyle name="Percent 8 2 3 8 2" xfId="42286" xr:uid="{00000000-0005-0000-0000-000006A50000}"/>
    <cellStyle name="Percent 8 2 3 8 2 2" xfId="42287" xr:uid="{00000000-0005-0000-0000-000007A50000}"/>
    <cellStyle name="Percent 8 2 3 8 3" xfId="42288" xr:uid="{00000000-0005-0000-0000-000008A50000}"/>
    <cellStyle name="Percent 8 2 3 8 3 2" xfId="42289" xr:uid="{00000000-0005-0000-0000-000009A50000}"/>
    <cellStyle name="Percent 8 2 3 8 4" xfId="42290" xr:uid="{00000000-0005-0000-0000-00000AA50000}"/>
    <cellStyle name="Percent 8 2 3 8 5" xfId="42291" xr:uid="{00000000-0005-0000-0000-00000BA50000}"/>
    <cellStyle name="Percent 8 2 3 9" xfId="42292" xr:uid="{00000000-0005-0000-0000-00000CA50000}"/>
    <cellStyle name="Percent 8 2 3 9 2" xfId="42293" xr:uid="{00000000-0005-0000-0000-00000DA50000}"/>
    <cellStyle name="Percent 8 2 4" xfId="42294" xr:uid="{00000000-0005-0000-0000-00000EA50000}"/>
    <cellStyle name="Percent 8 2 4 10" xfId="42295" xr:uid="{00000000-0005-0000-0000-00000FA50000}"/>
    <cellStyle name="Percent 8 2 4 10 2" xfId="42296" xr:uid="{00000000-0005-0000-0000-000010A50000}"/>
    <cellStyle name="Percent 8 2 4 11" xfId="42297" xr:uid="{00000000-0005-0000-0000-000011A50000}"/>
    <cellStyle name="Percent 8 2 4 12" xfId="42298" xr:uid="{00000000-0005-0000-0000-000012A50000}"/>
    <cellStyle name="Percent 8 2 4 2" xfId="42299" xr:uid="{00000000-0005-0000-0000-000013A50000}"/>
    <cellStyle name="Percent 8 2 4 2 10" xfId="42300" xr:uid="{00000000-0005-0000-0000-000014A50000}"/>
    <cellStyle name="Percent 8 2 4 2 2" xfId="42301" xr:uid="{00000000-0005-0000-0000-000015A50000}"/>
    <cellStyle name="Percent 8 2 4 2 2 2" xfId="42302" xr:uid="{00000000-0005-0000-0000-000016A50000}"/>
    <cellStyle name="Percent 8 2 4 2 2 2 2" xfId="42303" xr:uid="{00000000-0005-0000-0000-000017A50000}"/>
    <cellStyle name="Percent 8 2 4 2 2 3" xfId="42304" xr:uid="{00000000-0005-0000-0000-000018A50000}"/>
    <cellStyle name="Percent 8 2 4 2 2 3 2" xfId="42305" xr:uid="{00000000-0005-0000-0000-000019A50000}"/>
    <cellStyle name="Percent 8 2 4 2 2 4" xfId="42306" xr:uid="{00000000-0005-0000-0000-00001AA50000}"/>
    <cellStyle name="Percent 8 2 4 2 2 4 2" xfId="42307" xr:uid="{00000000-0005-0000-0000-00001BA50000}"/>
    <cellStyle name="Percent 8 2 4 2 2 5" xfId="42308" xr:uid="{00000000-0005-0000-0000-00001CA50000}"/>
    <cellStyle name="Percent 8 2 4 2 2 6" xfId="42309" xr:uid="{00000000-0005-0000-0000-00001DA50000}"/>
    <cellStyle name="Percent 8 2 4 2 3" xfId="42310" xr:uid="{00000000-0005-0000-0000-00001EA50000}"/>
    <cellStyle name="Percent 8 2 4 2 3 2" xfId="42311" xr:uid="{00000000-0005-0000-0000-00001FA50000}"/>
    <cellStyle name="Percent 8 2 4 2 3 2 2" xfId="42312" xr:uid="{00000000-0005-0000-0000-000020A50000}"/>
    <cellStyle name="Percent 8 2 4 2 3 3" xfId="42313" xr:uid="{00000000-0005-0000-0000-000021A50000}"/>
    <cellStyle name="Percent 8 2 4 2 3 3 2" xfId="42314" xr:uid="{00000000-0005-0000-0000-000022A50000}"/>
    <cellStyle name="Percent 8 2 4 2 3 4" xfId="42315" xr:uid="{00000000-0005-0000-0000-000023A50000}"/>
    <cellStyle name="Percent 8 2 4 2 3 4 2" xfId="42316" xr:uid="{00000000-0005-0000-0000-000024A50000}"/>
    <cellStyle name="Percent 8 2 4 2 3 5" xfId="42317" xr:uid="{00000000-0005-0000-0000-000025A50000}"/>
    <cellStyle name="Percent 8 2 4 2 3 6" xfId="42318" xr:uid="{00000000-0005-0000-0000-000026A50000}"/>
    <cellStyle name="Percent 8 2 4 2 4" xfId="42319" xr:uid="{00000000-0005-0000-0000-000027A50000}"/>
    <cellStyle name="Percent 8 2 4 2 4 2" xfId="42320" xr:uid="{00000000-0005-0000-0000-000028A50000}"/>
    <cellStyle name="Percent 8 2 4 2 4 2 2" xfId="42321" xr:uid="{00000000-0005-0000-0000-000029A50000}"/>
    <cellStyle name="Percent 8 2 4 2 4 3" xfId="42322" xr:uid="{00000000-0005-0000-0000-00002AA50000}"/>
    <cellStyle name="Percent 8 2 4 2 4 3 2" xfId="42323" xr:uid="{00000000-0005-0000-0000-00002BA50000}"/>
    <cellStyle name="Percent 8 2 4 2 4 4" xfId="42324" xr:uid="{00000000-0005-0000-0000-00002CA50000}"/>
    <cellStyle name="Percent 8 2 4 2 4 4 2" xfId="42325" xr:uid="{00000000-0005-0000-0000-00002DA50000}"/>
    <cellStyle name="Percent 8 2 4 2 4 5" xfId="42326" xr:uid="{00000000-0005-0000-0000-00002EA50000}"/>
    <cellStyle name="Percent 8 2 4 2 4 6" xfId="42327" xr:uid="{00000000-0005-0000-0000-00002FA50000}"/>
    <cellStyle name="Percent 8 2 4 2 5" xfId="42328" xr:uid="{00000000-0005-0000-0000-000030A50000}"/>
    <cellStyle name="Percent 8 2 4 2 5 2" xfId="42329" xr:uid="{00000000-0005-0000-0000-000031A50000}"/>
    <cellStyle name="Percent 8 2 4 2 5 2 2" xfId="42330" xr:uid="{00000000-0005-0000-0000-000032A50000}"/>
    <cellStyle name="Percent 8 2 4 2 5 3" xfId="42331" xr:uid="{00000000-0005-0000-0000-000033A50000}"/>
    <cellStyle name="Percent 8 2 4 2 5 3 2" xfId="42332" xr:uid="{00000000-0005-0000-0000-000034A50000}"/>
    <cellStyle name="Percent 8 2 4 2 5 4" xfId="42333" xr:uid="{00000000-0005-0000-0000-000035A50000}"/>
    <cellStyle name="Percent 8 2 4 2 5 5" xfId="42334" xr:uid="{00000000-0005-0000-0000-000036A50000}"/>
    <cellStyle name="Percent 8 2 4 2 6" xfId="42335" xr:uid="{00000000-0005-0000-0000-000037A50000}"/>
    <cellStyle name="Percent 8 2 4 2 6 2" xfId="42336" xr:uid="{00000000-0005-0000-0000-000038A50000}"/>
    <cellStyle name="Percent 8 2 4 2 7" xfId="42337" xr:uid="{00000000-0005-0000-0000-000039A50000}"/>
    <cellStyle name="Percent 8 2 4 2 7 2" xfId="42338" xr:uid="{00000000-0005-0000-0000-00003AA50000}"/>
    <cellStyle name="Percent 8 2 4 2 8" xfId="42339" xr:uid="{00000000-0005-0000-0000-00003BA50000}"/>
    <cellStyle name="Percent 8 2 4 2 8 2" xfId="42340" xr:uid="{00000000-0005-0000-0000-00003CA50000}"/>
    <cellStyle name="Percent 8 2 4 2 9" xfId="42341" xr:uid="{00000000-0005-0000-0000-00003DA50000}"/>
    <cellStyle name="Percent 8 2 4 3" xfId="42342" xr:uid="{00000000-0005-0000-0000-00003EA50000}"/>
    <cellStyle name="Percent 8 2 4 3 10" xfId="42343" xr:uid="{00000000-0005-0000-0000-00003FA50000}"/>
    <cellStyle name="Percent 8 2 4 3 2" xfId="42344" xr:uid="{00000000-0005-0000-0000-000040A50000}"/>
    <cellStyle name="Percent 8 2 4 3 2 2" xfId="42345" xr:uid="{00000000-0005-0000-0000-000041A50000}"/>
    <cellStyle name="Percent 8 2 4 3 2 2 2" xfId="42346" xr:uid="{00000000-0005-0000-0000-000042A50000}"/>
    <cellStyle name="Percent 8 2 4 3 2 3" xfId="42347" xr:uid="{00000000-0005-0000-0000-000043A50000}"/>
    <cellStyle name="Percent 8 2 4 3 2 3 2" xfId="42348" xr:uid="{00000000-0005-0000-0000-000044A50000}"/>
    <cellStyle name="Percent 8 2 4 3 2 4" xfId="42349" xr:uid="{00000000-0005-0000-0000-000045A50000}"/>
    <cellStyle name="Percent 8 2 4 3 2 4 2" xfId="42350" xr:uid="{00000000-0005-0000-0000-000046A50000}"/>
    <cellStyle name="Percent 8 2 4 3 2 5" xfId="42351" xr:uid="{00000000-0005-0000-0000-000047A50000}"/>
    <cellStyle name="Percent 8 2 4 3 2 6" xfId="42352" xr:uid="{00000000-0005-0000-0000-000048A50000}"/>
    <cellStyle name="Percent 8 2 4 3 3" xfId="42353" xr:uid="{00000000-0005-0000-0000-000049A50000}"/>
    <cellStyle name="Percent 8 2 4 3 3 2" xfId="42354" xr:uid="{00000000-0005-0000-0000-00004AA50000}"/>
    <cellStyle name="Percent 8 2 4 3 3 2 2" xfId="42355" xr:uid="{00000000-0005-0000-0000-00004BA50000}"/>
    <cellStyle name="Percent 8 2 4 3 3 3" xfId="42356" xr:uid="{00000000-0005-0000-0000-00004CA50000}"/>
    <cellStyle name="Percent 8 2 4 3 3 3 2" xfId="42357" xr:uid="{00000000-0005-0000-0000-00004DA50000}"/>
    <cellStyle name="Percent 8 2 4 3 3 4" xfId="42358" xr:uid="{00000000-0005-0000-0000-00004EA50000}"/>
    <cellStyle name="Percent 8 2 4 3 3 4 2" xfId="42359" xr:uid="{00000000-0005-0000-0000-00004FA50000}"/>
    <cellStyle name="Percent 8 2 4 3 3 5" xfId="42360" xr:uid="{00000000-0005-0000-0000-000050A50000}"/>
    <cellStyle name="Percent 8 2 4 3 3 6" xfId="42361" xr:uid="{00000000-0005-0000-0000-000051A50000}"/>
    <cellStyle name="Percent 8 2 4 3 4" xfId="42362" xr:uid="{00000000-0005-0000-0000-000052A50000}"/>
    <cellStyle name="Percent 8 2 4 3 4 2" xfId="42363" xr:uid="{00000000-0005-0000-0000-000053A50000}"/>
    <cellStyle name="Percent 8 2 4 3 4 2 2" xfId="42364" xr:uid="{00000000-0005-0000-0000-000054A50000}"/>
    <cellStyle name="Percent 8 2 4 3 4 3" xfId="42365" xr:uid="{00000000-0005-0000-0000-000055A50000}"/>
    <cellStyle name="Percent 8 2 4 3 4 3 2" xfId="42366" xr:uid="{00000000-0005-0000-0000-000056A50000}"/>
    <cellStyle name="Percent 8 2 4 3 4 4" xfId="42367" xr:uid="{00000000-0005-0000-0000-000057A50000}"/>
    <cellStyle name="Percent 8 2 4 3 4 4 2" xfId="42368" xr:uid="{00000000-0005-0000-0000-000058A50000}"/>
    <cellStyle name="Percent 8 2 4 3 4 5" xfId="42369" xr:uid="{00000000-0005-0000-0000-000059A50000}"/>
    <cellStyle name="Percent 8 2 4 3 4 6" xfId="42370" xr:uid="{00000000-0005-0000-0000-00005AA50000}"/>
    <cellStyle name="Percent 8 2 4 3 5" xfId="42371" xr:uid="{00000000-0005-0000-0000-00005BA50000}"/>
    <cellStyle name="Percent 8 2 4 3 5 2" xfId="42372" xr:uid="{00000000-0005-0000-0000-00005CA50000}"/>
    <cellStyle name="Percent 8 2 4 3 5 2 2" xfId="42373" xr:uid="{00000000-0005-0000-0000-00005DA50000}"/>
    <cellStyle name="Percent 8 2 4 3 5 3" xfId="42374" xr:uid="{00000000-0005-0000-0000-00005EA50000}"/>
    <cellStyle name="Percent 8 2 4 3 5 3 2" xfId="42375" xr:uid="{00000000-0005-0000-0000-00005FA50000}"/>
    <cellStyle name="Percent 8 2 4 3 5 4" xfId="42376" xr:uid="{00000000-0005-0000-0000-000060A50000}"/>
    <cellStyle name="Percent 8 2 4 3 5 5" xfId="42377" xr:uid="{00000000-0005-0000-0000-000061A50000}"/>
    <cellStyle name="Percent 8 2 4 3 6" xfId="42378" xr:uid="{00000000-0005-0000-0000-000062A50000}"/>
    <cellStyle name="Percent 8 2 4 3 6 2" xfId="42379" xr:uid="{00000000-0005-0000-0000-000063A50000}"/>
    <cellStyle name="Percent 8 2 4 3 7" xfId="42380" xr:uid="{00000000-0005-0000-0000-000064A50000}"/>
    <cellStyle name="Percent 8 2 4 3 7 2" xfId="42381" xr:uid="{00000000-0005-0000-0000-000065A50000}"/>
    <cellStyle name="Percent 8 2 4 3 8" xfId="42382" xr:uid="{00000000-0005-0000-0000-000066A50000}"/>
    <cellStyle name="Percent 8 2 4 3 8 2" xfId="42383" xr:uid="{00000000-0005-0000-0000-000067A50000}"/>
    <cellStyle name="Percent 8 2 4 3 9" xfId="42384" xr:uid="{00000000-0005-0000-0000-000068A50000}"/>
    <cellStyle name="Percent 8 2 4 4" xfId="42385" xr:uid="{00000000-0005-0000-0000-000069A50000}"/>
    <cellStyle name="Percent 8 2 4 4 2" xfId="42386" xr:uid="{00000000-0005-0000-0000-00006AA50000}"/>
    <cellStyle name="Percent 8 2 4 4 2 2" xfId="42387" xr:uid="{00000000-0005-0000-0000-00006BA50000}"/>
    <cellStyle name="Percent 8 2 4 4 3" xfId="42388" xr:uid="{00000000-0005-0000-0000-00006CA50000}"/>
    <cellStyle name="Percent 8 2 4 4 3 2" xfId="42389" xr:uid="{00000000-0005-0000-0000-00006DA50000}"/>
    <cellStyle name="Percent 8 2 4 4 4" xfId="42390" xr:uid="{00000000-0005-0000-0000-00006EA50000}"/>
    <cellStyle name="Percent 8 2 4 4 4 2" xfId="42391" xr:uid="{00000000-0005-0000-0000-00006FA50000}"/>
    <cellStyle name="Percent 8 2 4 4 5" xfId="42392" xr:uid="{00000000-0005-0000-0000-000070A50000}"/>
    <cellStyle name="Percent 8 2 4 4 6" xfId="42393" xr:uid="{00000000-0005-0000-0000-000071A50000}"/>
    <cellStyle name="Percent 8 2 4 5" xfId="42394" xr:uid="{00000000-0005-0000-0000-000072A50000}"/>
    <cellStyle name="Percent 8 2 4 5 2" xfId="42395" xr:uid="{00000000-0005-0000-0000-000073A50000}"/>
    <cellStyle name="Percent 8 2 4 5 2 2" xfId="42396" xr:uid="{00000000-0005-0000-0000-000074A50000}"/>
    <cellStyle name="Percent 8 2 4 5 3" xfId="42397" xr:uid="{00000000-0005-0000-0000-000075A50000}"/>
    <cellStyle name="Percent 8 2 4 5 3 2" xfId="42398" xr:uid="{00000000-0005-0000-0000-000076A50000}"/>
    <cellStyle name="Percent 8 2 4 5 4" xfId="42399" xr:uid="{00000000-0005-0000-0000-000077A50000}"/>
    <cellStyle name="Percent 8 2 4 5 4 2" xfId="42400" xr:uid="{00000000-0005-0000-0000-000078A50000}"/>
    <cellStyle name="Percent 8 2 4 5 5" xfId="42401" xr:uid="{00000000-0005-0000-0000-000079A50000}"/>
    <cellStyle name="Percent 8 2 4 5 6" xfId="42402" xr:uid="{00000000-0005-0000-0000-00007AA50000}"/>
    <cellStyle name="Percent 8 2 4 6" xfId="42403" xr:uid="{00000000-0005-0000-0000-00007BA50000}"/>
    <cellStyle name="Percent 8 2 4 6 2" xfId="42404" xr:uid="{00000000-0005-0000-0000-00007CA50000}"/>
    <cellStyle name="Percent 8 2 4 6 2 2" xfId="42405" xr:uid="{00000000-0005-0000-0000-00007DA50000}"/>
    <cellStyle name="Percent 8 2 4 6 3" xfId="42406" xr:uid="{00000000-0005-0000-0000-00007EA50000}"/>
    <cellStyle name="Percent 8 2 4 6 3 2" xfId="42407" xr:uid="{00000000-0005-0000-0000-00007FA50000}"/>
    <cellStyle name="Percent 8 2 4 6 4" xfId="42408" xr:uid="{00000000-0005-0000-0000-000080A50000}"/>
    <cellStyle name="Percent 8 2 4 6 4 2" xfId="42409" xr:uid="{00000000-0005-0000-0000-000081A50000}"/>
    <cellStyle name="Percent 8 2 4 6 5" xfId="42410" xr:uid="{00000000-0005-0000-0000-000082A50000}"/>
    <cellStyle name="Percent 8 2 4 6 6" xfId="42411" xr:uid="{00000000-0005-0000-0000-000083A50000}"/>
    <cellStyle name="Percent 8 2 4 7" xfId="42412" xr:uid="{00000000-0005-0000-0000-000084A50000}"/>
    <cellStyle name="Percent 8 2 4 7 2" xfId="42413" xr:uid="{00000000-0005-0000-0000-000085A50000}"/>
    <cellStyle name="Percent 8 2 4 7 2 2" xfId="42414" xr:uid="{00000000-0005-0000-0000-000086A50000}"/>
    <cellStyle name="Percent 8 2 4 7 3" xfId="42415" xr:uid="{00000000-0005-0000-0000-000087A50000}"/>
    <cellStyle name="Percent 8 2 4 7 3 2" xfId="42416" xr:uid="{00000000-0005-0000-0000-000088A50000}"/>
    <cellStyle name="Percent 8 2 4 7 4" xfId="42417" xr:uid="{00000000-0005-0000-0000-000089A50000}"/>
    <cellStyle name="Percent 8 2 4 7 5" xfId="42418" xr:uid="{00000000-0005-0000-0000-00008AA50000}"/>
    <cellStyle name="Percent 8 2 4 8" xfId="42419" xr:uid="{00000000-0005-0000-0000-00008BA50000}"/>
    <cellStyle name="Percent 8 2 4 8 2" xfId="42420" xr:uid="{00000000-0005-0000-0000-00008CA50000}"/>
    <cellStyle name="Percent 8 2 4 9" xfId="42421" xr:uid="{00000000-0005-0000-0000-00008DA50000}"/>
    <cellStyle name="Percent 8 2 4 9 2" xfId="42422" xr:uid="{00000000-0005-0000-0000-00008EA50000}"/>
    <cellStyle name="Percent 8 2 5" xfId="42423" xr:uid="{00000000-0005-0000-0000-00008FA50000}"/>
    <cellStyle name="Percent 8 2 5 10" xfId="42424" xr:uid="{00000000-0005-0000-0000-000090A50000}"/>
    <cellStyle name="Percent 8 2 5 11" xfId="42425" xr:uid="{00000000-0005-0000-0000-000091A50000}"/>
    <cellStyle name="Percent 8 2 5 2" xfId="42426" xr:uid="{00000000-0005-0000-0000-000092A50000}"/>
    <cellStyle name="Percent 8 2 5 2 2" xfId="42427" xr:uid="{00000000-0005-0000-0000-000093A50000}"/>
    <cellStyle name="Percent 8 2 5 2 2 2" xfId="42428" xr:uid="{00000000-0005-0000-0000-000094A50000}"/>
    <cellStyle name="Percent 8 2 5 2 3" xfId="42429" xr:uid="{00000000-0005-0000-0000-000095A50000}"/>
    <cellStyle name="Percent 8 2 5 2 3 2" xfId="42430" xr:uid="{00000000-0005-0000-0000-000096A50000}"/>
    <cellStyle name="Percent 8 2 5 2 4" xfId="42431" xr:uid="{00000000-0005-0000-0000-000097A50000}"/>
    <cellStyle name="Percent 8 2 5 2 4 2" xfId="42432" xr:uid="{00000000-0005-0000-0000-000098A50000}"/>
    <cellStyle name="Percent 8 2 5 2 5" xfId="42433" xr:uid="{00000000-0005-0000-0000-000099A50000}"/>
    <cellStyle name="Percent 8 2 5 2 6" xfId="42434" xr:uid="{00000000-0005-0000-0000-00009AA50000}"/>
    <cellStyle name="Percent 8 2 5 3" xfId="42435" xr:uid="{00000000-0005-0000-0000-00009BA50000}"/>
    <cellStyle name="Percent 8 2 5 3 2" xfId="42436" xr:uid="{00000000-0005-0000-0000-00009CA50000}"/>
    <cellStyle name="Percent 8 2 5 3 2 2" xfId="42437" xr:uid="{00000000-0005-0000-0000-00009DA50000}"/>
    <cellStyle name="Percent 8 2 5 3 3" xfId="42438" xr:uid="{00000000-0005-0000-0000-00009EA50000}"/>
    <cellStyle name="Percent 8 2 5 3 3 2" xfId="42439" xr:uid="{00000000-0005-0000-0000-00009FA50000}"/>
    <cellStyle name="Percent 8 2 5 3 4" xfId="42440" xr:uid="{00000000-0005-0000-0000-0000A0A50000}"/>
    <cellStyle name="Percent 8 2 5 3 4 2" xfId="42441" xr:uid="{00000000-0005-0000-0000-0000A1A50000}"/>
    <cellStyle name="Percent 8 2 5 3 5" xfId="42442" xr:uid="{00000000-0005-0000-0000-0000A2A50000}"/>
    <cellStyle name="Percent 8 2 5 3 6" xfId="42443" xr:uid="{00000000-0005-0000-0000-0000A3A50000}"/>
    <cellStyle name="Percent 8 2 5 4" xfId="42444" xr:uid="{00000000-0005-0000-0000-0000A4A50000}"/>
    <cellStyle name="Percent 8 2 5 4 2" xfId="42445" xr:uid="{00000000-0005-0000-0000-0000A5A50000}"/>
    <cellStyle name="Percent 8 2 5 4 2 2" xfId="42446" xr:uid="{00000000-0005-0000-0000-0000A6A50000}"/>
    <cellStyle name="Percent 8 2 5 4 3" xfId="42447" xr:uid="{00000000-0005-0000-0000-0000A7A50000}"/>
    <cellStyle name="Percent 8 2 5 4 3 2" xfId="42448" xr:uid="{00000000-0005-0000-0000-0000A8A50000}"/>
    <cellStyle name="Percent 8 2 5 4 4" xfId="42449" xr:uid="{00000000-0005-0000-0000-0000A9A50000}"/>
    <cellStyle name="Percent 8 2 5 4 4 2" xfId="42450" xr:uid="{00000000-0005-0000-0000-0000AAA50000}"/>
    <cellStyle name="Percent 8 2 5 4 5" xfId="42451" xr:uid="{00000000-0005-0000-0000-0000ABA50000}"/>
    <cellStyle name="Percent 8 2 5 4 6" xfId="42452" xr:uid="{00000000-0005-0000-0000-0000ACA50000}"/>
    <cellStyle name="Percent 8 2 5 5" xfId="42453" xr:uid="{00000000-0005-0000-0000-0000ADA50000}"/>
    <cellStyle name="Percent 8 2 5 5 2" xfId="42454" xr:uid="{00000000-0005-0000-0000-0000AEA50000}"/>
    <cellStyle name="Percent 8 2 5 5 2 2" xfId="42455" xr:uid="{00000000-0005-0000-0000-0000AFA50000}"/>
    <cellStyle name="Percent 8 2 5 5 3" xfId="42456" xr:uid="{00000000-0005-0000-0000-0000B0A50000}"/>
    <cellStyle name="Percent 8 2 5 5 3 2" xfId="42457" xr:uid="{00000000-0005-0000-0000-0000B1A50000}"/>
    <cellStyle name="Percent 8 2 5 5 4" xfId="42458" xr:uid="{00000000-0005-0000-0000-0000B2A50000}"/>
    <cellStyle name="Percent 8 2 5 5 4 2" xfId="42459" xr:uid="{00000000-0005-0000-0000-0000B3A50000}"/>
    <cellStyle name="Percent 8 2 5 5 5" xfId="42460" xr:uid="{00000000-0005-0000-0000-0000B4A50000}"/>
    <cellStyle name="Percent 8 2 5 5 6" xfId="42461" xr:uid="{00000000-0005-0000-0000-0000B5A50000}"/>
    <cellStyle name="Percent 8 2 5 6" xfId="42462" xr:uid="{00000000-0005-0000-0000-0000B6A50000}"/>
    <cellStyle name="Percent 8 2 5 6 2" xfId="42463" xr:uid="{00000000-0005-0000-0000-0000B7A50000}"/>
    <cellStyle name="Percent 8 2 5 6 2 2" xfId="42464" xr:uid="{00000000-0005-0000-0000-0000B8A50000}"/>
    <cellStyle name="Percent 8 2 5 6 3" xfId="42465" xr:uid="{00000000-0005-0000-0000-0000B9A50000}"/>
    <cellStyle name="Percent 8 2 5 6 3 2" xfId="42466" xr:uid="{00000000-0005-0000-0000-0000BAA50000}"/>
    <cellStyle name="Percent 8 2 5 6 4" xfId="42467" xr:uid="{00000000-0005-0000-0000-0000BBA50000}"/>
    <cellStyle name="Percent 8 2 5 6 5" xfId="42468" xr:uid="{00000000-0005-0000-0000-0000BCA50000}"/>
    <cellStyle name="Percent 8 2 5 7" xfId="42469" xr:uid="{00000000-0005-0000-0000-0000BDA50000}"/>
    <cellStyle name="Percent 8 2 5 7 2" xfId="42470" xr:uid="{00000000-0005-0000-0000-0000BEA50000}"/>
    <cellStyle name="Percent 8 2 5 8" xfId="42471" xr:uid="{00000000-0005-0000-0000-0000BFA50000}"/>
    <cellStyle name="Percent 8 2 5 8 2" xfId="42472" xr:uid="{00000000-0005-0000-0000-0000C0A50000}"/>
    <cellStyle name="Percent 8 2 5 9" xfId="42473" xr:uid="{00000000-0005-0000-0000-0000C1A50000}"/>
    <cellStyle name="Percent 8 2 5 9 2" xfId="42474" xr:uid="{00000000-0005-0000-0000-0000C2A50000}"/>
    <cellStyle name="Percent 8 2 6" xfId="42475" xr:uid="{00000000-0005-0000-0000-0000C3A50000}"/>
    <cellStyle name="Percent 8 2 6 10" xfId="42476" xr:uid="{00000000-0005-0000-0000-0000C4A50000}"/>
    <cellStyle name="Percent 8 2 6 2" xfId="42477" xr:uid="{00000000-0005-0000-0000-0000C5A50000}"/>
    <cellStyle name="Percent 8 2 6 2 2" xfId="42478" xr:uid="{00000000-0005-0000-0000-0000C6A50000}"/>
    <cellStyle name="Percent 8 2 6 2 2 2" xfId="42479" xr:uid="{00000000-0005-0000-0000-0000C7A50000}"/>
    <cellStyle name="Percent 8 2 6 2 3" xfId="42480" xr:uid="{00000000-0005-0000-0000-0000C8A50000}"/>
    <cellStyle name="Percent 8 2 6 2 3 2" xfId="42481" xr:uid="{00000000-0005-0000-0000-0000C9A50000}"/>
    <cellStyle name="Percent 8 2 6 2 4" xfId="42482" xr:uid="{00000000-0005-0000-0000-0000CAA50000}"/>
    <cellStyle name="Percent 8 2 6 2 4 2" xfId="42483" xr:uid="{00000000-0005-0000-0000-0000CBA50000}"/>
    <cellStyle name="Percent 8 2 6 2 5" xfId="42484" xr:uid="{00000000-0005-0000-0000-0000CCA50000}"/>
    <cellStyle name="Percent 8 2 6 2 6" xfId="42485" xr:uid="{00000000-0005-0000-0000-0000CDA50000}"/>
    <cellStyle name="Percent 8 2 6 3" xfId="42486" xr:uid="{00000000-0005-0000-0000-0000CEA50000}"/>
    <cellStyle name="Percent 8 2 6 3 2" xfId="42487" xr:uid="{00000000-0005-0000-0000-0000CFA50000}"/>
    <cellStyle name="Percent 8 2 6 3 2 2" xfId="42488" xr:uid="{00000000-0005-0000-0000-0000D0A50000}"/>
    <cellStyle name="Percent 8 2 6 3 3" xfId="42489" xr:uid="{00000000-0005-0000-0000-0000D1A50000}"/>
    <cellStyle name="Percent 8 2 6 3 3 2" xfId="42490" xr:uid="{00000000-0005-0000-0000-0000D2A50000}"/>
    <cellStyle name="Percent 8 2 6 3 4" xfId="42491" xr:uid="{00000000-0005-0000-0000-0000D3A50000}"/>
    <cellStyle name="Percent 8 2 6 3 4 2" xfId="42492" xr:uid="{00000000-0005-0000-0000-0000D4A50000}"/>
    <cellStyle name="Percent 8 2 6 3 5" xfId="42493" xr:uid="{00000000-0005-0000-0000-0000D5A50000}"/>
    <cellStyle name="Percent 8 2 6 3 6" xfId="42494" xr:uid="{00000000-0005-0000-0000-0000D6A50000}"/>
    <cellStyle name="Percent 8 2 6 4" xfId="42495" xr:uid="{00000000-0005-0000-0000-0000D7A50000}"/>
    <cellStyle name="Percent 8 2 6 4 2" xfId="42496" xr:uid="{00000000-0005-0000-0000-0000D8A50000}"/>
    <cellStyle name="Percent 8 2 6 4 2 2" xfId="42497" xr:uid="{00000000-0005-0000-0000-0000D9A50000}"/>
    <cellStyle name="Percent 8 2 6 4 3" xfId="42498" xr:uid="{00000000-0005-0000-0000-0000DAA50000}"/>
    <cellStyle name="Percent 8 2 6 4 3 2" xfId="42499" xr:uid="{00000000-0005-0000-0000-0000DBA50000}"/>
    <cellStyle name="Percent 8 2 6 4 4" xfId="42500" xr:uid="{00000000-0005-0000-0000-0000DCA50000}"/>
    <cellStyle name="Percent 8 2 6 4 4 2" xfId="42501" xr:uid="{00000000-0005-0000-0000-0000DDA50000}"/>
    <cellStyle name="Percent 8 2 6 4 5" xfId="42502" xr:uid="{00000000-0005-0000-0000-0000DEA50000}"/>
    <cellStyle name="Percent 8 2 6 4 6" xfId="42503" xr:uid="{00000000-0005-0000-0000-0000DFA50000}"/>
    <cellStyle name="Percent 8 2 6 5" xfId="42504" xr:uid="{00000000-0005-0000-0000-0000E0A50000}"/>
    <cellStyle name="Percent 8 2 6 5 2" xfId="42505" xr:uid="{00000000-0005-0000-0000-0000E1A50000}"/>
    <cellStyle name="Percent 8 2 6 5 2 2" xfId="42506" xr:uid="{00000000-0005-0000-0000-0000E2A50000}"/>
    <cellStyle name="Percent 8 2 6 5 3" xfId="42507" xr:uid="{00000000-0005-0000-0000-0000E3A50000}"/>
    <cellStyle name="Percent 8 2 6 5 3 2" xfId="42508" xr:uid="{00000000-0005-0000-0000-0000E4A50000}"/>
    <cellStyle name="Percent 8 2 6 5 4" xfId="42509" xr:uid="{00000000-0005-0000-0000-0000E5A50000}"/>
    <cellStyle name="Percent 8 2 6 5 5" xfId="42510" xr:uid="{00000000-0005-0000-0000-0000E6A50000}"/>
    <cellStyle name="Percent 8 2 6 6" xfId="42511" xr:uid="{00000000-0005-0000-0000-0000E7A50000}"/>
    <cellStyle name="Percent 8 2 6 6 2" xfId="42512" xr:uid="{00000000-0005-0000-0000-0000E8A50000}"/>
    <cellStyle name="Percent 8 2 6 7" xfId="42513" xr:uid="{00000000-0005-0000-0000-0000E9A50000}"/>
    <cellStyle name="Percent 8 2 6 7 2" xfId="42514" xr:uid="{00000000-0005-0000-0000-0000EAA50000}"/>
    <cellStyle name="Percent 8 2 6 8" xfId="42515" xr:uid="{00000000-0005-0000-0000-0000EBA50000}"/>
    <cellStyle name="Percent 8 2 6 8 2" xfId="42516" xr:uid="{00000000-0005-0000-0000-0000ECA50000}"/>
    <cellStyle name="Percent 8 2 6 9" xfId="42517" xr:uid="{00000000-0005-0000-0000-0000EDA50000}"/>
    <cellStyle name="Percent 8 2 7" xfId="42518" xr:uid="{00000000-0005-0000-0000-0000EEA50000}"/>
    <cellStyle name="Percent 8 2 7 10" xfId="42519" xr:uid="{00000000-0005-0000-0000-0000EFA50000}"/>
    <cellStyle name="Percent 8 2 7 2" xfId="42520" xr:uid="{00000000-0005-0000-0000-0000F0A50000}"/>
    <cellStyle name="Percent 8 2 7 2 2" xfId="42521" xr:uid="{00000000-0005-0000-0000-0000F1A50000}"/>
    <cellStyle name="Percent 8 2 7 2 2 2" xfId="42522" xr:uid="{00000000-0005-0000-0000-0000F2A50000}"/>
    <cellStyle name="Percent 8 2 7 2 3" xfId="42523" xr:uid="{00000000-0005-0000-0000-0000F3A50000}"/>
    <cellStyle name="Percent 8 2 7 2 3 2" xfId="42524" xr:uid="{00000000-0005-0000-0000-0000F4A50000}"/>
    <cellStyle name="Percent 8 2 7 2 4" xfId="42525" xr:uid="{00000000-0005-0000-0000-0000F5A50000}"/>
    <cellStyle name="Percent 8 2 7 2 4 2" xfId="42526" xr:uid="{00000000-0005-0000-0000-0000F6A50000}"/>
    <cellStyle name="Percent 8 2 7 2 5" xfId="42527" xr:uid="{00000000-0005-0000-0000-0000F7A50000}"/>
    <cellStyle name="Percent 8 2 7 2 6" xfId="42528" xr:uid="{00000000-0005-0000-0000-0000F8A50000}"/>
    <cellStyle name="Percent 8 2 7 3" xfId="42529" xr:uid="{00000000-0005-0000-0000-0000F9A50000}"/>
    <cellStyle name="Percent 8 2 7 3 2" xfId="42530" xr:uid="{00000000-0005-0000-0000-0000FAA50000}"/>
    <cellStyle name="Percent 8 2 7 3 2 2" xfId="42531" xr:uid="{00000000-0005-0000-0000-0000FBA50000}"/>
    <cellStyle name="Percent 8 2 7 3 3" xfId="42532" xr:uid="{00000000-0005-0000-0000-0000FCA50000}"/>
    <cellStyle name="Percent 8 2 7 3 3 2" xfId="42533" xr:uid="{00000000-0005-0000-0000-0000FDA50000}"/>
    <cellStyle name="Percent 8 2 7 3 4" xfId="42534" xr:uid="{00000000-0005-0000-0000-0000FEA50000}"/>
    <cellStyle name="Percent 8 2 7 3 4 2" xfId="42535" xr:uid="{00000000-0005-0000-0000-0000FFA50000}"/>
    <cellStyle name="Percent 8 2 7 3 5" xfId="42536" xr:uid="{00000000-0005-0000-0000-000000A60000}"/>
    <cellStyle name="Percent 8 2 7 3 6" xfId="42537" xr:uid="{00000000-0005-0000-0000-000001A60000}"/>
    <cellStyle name="Percent 8 2 7 4" xfId="42538" xr:uid="{00000000-0005-0000-0000-000002A60000}"/>
    <cellStyle name="Percent 8 2 7 4 2" xfId="42539" xr:uid="{00000000-0005-0000-0000-000003A60000}"/>
    <cellStyle name="Percent 8 2 7 4 2 2" xfId="42540" xr:uid="{00000000-0005-0000-0000-000004A60000}"/>
    <cellStyle name="Percent 8 2 7 4 3" xfId="42541" xr:uid="{00000000-0005-0000-0000-000005A60000}"/>
    <cellStyle name="Percent 8 2 7 4 3 2" xfId="42542" xr:uid="{00000000-0005-0000-0000-000006A60000}"/>
    <cellStyle name="Percent 8 2 7 4 4" xfId="42543" xr:uid="{00000000-0005-0000-0000-000007A60000}"/>
    <cellStyle name="Percent 8 2 7 4 4 2" xfId="42544" xr:uid="{00000000-0005-0000-0000-000008A60000}"/>
    <cellStyle name="Percent 8 2 7 4 5" xfId="42545" xr:uid="{00000000-0005-0000-0000-000009A60000}"/>
    <cellStyle name="Percent 8 2 7 4 6" xfId="42546" xr:uid="{00000000-0005-0000-0000-00000AA60000}"/>
    <cellStyle name="Percent 8 2 7 5" xfId="42547" xr:uid="{00000000-0005-0000-0000-00000BA60000}"/>
    <cellStyle name="Percent 8 2 7 5 2" xfId="42548" xr:uid="{00000000-0005-0000-0000-00000CA60000}"/>
    <cellStyle name="Percent 8 2 7 5 2 2" xfId="42549" xr:uid="{00000000-0005-0000-0000-00000DA60000}"/>
    <cellStyle name="Percent 8 2 7 5 3" xfId="42550" xr:uid="{00000000-0005-0000-0000-00000EA60000}"/>
    <cellStyle name="Percent 8 2 7 5 3 2" xfId="42551" xr:uid="{00000000-0005-0000-0000-00000FA60000}"/>
    <cellStyle name="Percent 8 2 7 5 4" xfId="42552" xr:uid="{00000000-0005-0000-0000-000010A60000}"/>
    <cellStyle name="Percent 8 2 7 5 5" xfId="42553" xr:uid="{00000000-0005-0000-0000-000011A60000}"/>
    <cellStyle name="Percent 8 2 7 6" xfId="42554" xr:uid="{00000000-0005-0000-0000-000012A60000}"/>
    <cellStyle name="Percent 8 2 7 6 2" xfId="42555" xr:uid="{00000000-0005-0000-0000-000013A60000}"/>
    <cellStyle name="Percent 8 2 7 7" xfId="42556" xr:uid="{00000000-0005-0000-0000-000014A60000}"/>
    <cellStyle name="Percent 8 2 7 7 2" xfId="42557" xr:uid="{00000000-0005-0000-0000-000015A60000}"/>
    <cellStyle name="Percent 8 2 7 8" xfId="42558" xr:uid="{00000000-0005-0000-0000-000016A60000}"/>
    <cellStyle name="Percent 8 2 7 8 2" xfId="42559" xr:uid="{00000000-0005-0000-0000-000017A60000}"/>
    <cellStyle name="Percent 8 2 7 9" xfId="42560" xr:uid="{00000000-0005-0000-0000-000018A60000}"/>
    <cellStyle name="Percent 8 2 8" xfId="42561" xr:uid="{00000000-0005-0000-0000-000019A60000}"/>
    <cellStyle name="Percent 8 2 8 2" xfId="42562" xr:uid="{00000000-0005-0000-0000-00001AA60000}"/>
    <cellStyle name="Percent 8 2 8 2 2" xfId="42563" xr:uid="{00000000-0005-0000-0000-00001BA60000}"/>
    <cellStyle name="Percent 8 2 8 3" xfId="42564" xr:uid="{00000000-0005-0000-0000-00001CA60000}"/>
    <cellStyle name="Percent 8 2 8 3 2" xfId="42565" xr:uid="{00000000-0005-0000-0000-00001DA60000}"/>
    <cellStyle name="Percent 8 2 8 4" xfId="42566" xr:uid="{00000000-0005-0000-0000-00001EA60000}"/>
    <cellStyle name="Percent 8 2 8 4 2" xfId="42567" xr:uid="{00000000-0005-0000-0000-00001FA60000}"/>
    <cellStyle name="Percent 8 2 8 5" xfId="42568" xr:uid="{00000000-0005-0000-0000-000020A60000}"/>
    <cellStyle name="Percent 8 2 8 6" xfId="42569" xr:uid="{00000000-0005-0000-0000-000021A60000}"/>
    <cellStyle name="Percent 8 2 9" xfId="42570" xr:uid="{00000000-0005-0000-0000-000022A60000}"/>
    <cellStyle name="Percent 8 2 9 2" xfId="42571" xr:uid="{00000000-0005-0000-0000-000023A60000}"/>
    <cellStyle name="Percent 8 2 9 2 2" xfId="42572" xr:uid="{00000000-0005-0000-0000-000024A60000}"/>
    <cellStyle name="Percent 8 2 9 3" xfId="42573" xr:uid="{00000000-0005-0000-0000-000025A60000}"/>
    <cellStyle name="Percent 8 2 9 3 2" xfId="42574" xr:uid="{00000000-0005-0000-0000-000026A60000}"/>
    <cellStyle name="Percent 8 2 9 4" xfId="42575" xr:uid="{00000000-0005-0000-0000-000027A60000}"/>
    <cellStyle name="Percent 8 2 9 4 2" xfId="42576" xr:uid="{00000000-0005-0000-0000-000028A60000}"/>
    <cellStyle name="Percent 8 2 9 5" xfId="42577" xr:uid="{00000000-0005-0000-0000-000029A60000}"/>
    <cellStyle name="Percent 8 2 9 6" xfId="42578" xr:uid="{00000000-0005-0000-0000-00002AA60000}"/>
    <cellStyle name="Percent 8 20" xfId="41863" xr:uid="{00000000-0005-0000-0000-00002BA60000}"/>
    <cellStyle name="Percent 8 3" xfId="42579" xr:uid="{00000000-0005-0000-0000-00002CA60000}"/>
    <cellStyle name="Percent 8 3 10" xfId="42580" xr:uid="{00000000-0005-0000-0000-00002DA60000}"/>
    <cellStyle name="Percent 8 3 10 2" xfId="42581" xr:uid="{00000000-0005-0000-0000-00002EA60000}"/>
    <cellStyle name="Percent 8 3 10 2 2" xfId="42582" xr:uid="{00000000-0005-0000-0000-00002FA60000}"/>
    <cellStyle name="Percent 8 3 10 3" xfId="42583" xr:uid="{00000000-0005-0000-0000-000030A60000}"/>
    <cellStyle name="Percent 8 3 10 3 2" xfId="42584" xr:uid="{00000000-0005-0000-0000-000031A60000}"/>
    <cellStyle name="Percent 8 3 10 4" xfId="42585" xr:uid="{00000000-0005-0000-0000-000032A60000}"/>
    <cellStyle name="Percent 8 3 10 4 2" xfId="42586" xr:uid="{00000000-0005-0000-0000-000033A60000}"/>
    <cellStyle name="Percent 8 3 10 5" xfId="42587" xr:uid="{00000000-0005-0000-0000-000034A60000}"/>
    <cellStyle name="Percent 8 3 10 6" xfId="42588" xr:uid="{00000000-0005-0000-0000-000035A60000}"/>
    <cellStyle name="Percent 8 3 11" xfId="42589" xr:uid="{00000000-0005-0000-0000-000036A60000}"/>
    <cellStyle name="Percent 8 3 11 2" xfId="42590" xr:uid="{00000000-0005-0000-0000-000037A60000}"/>
    <cellStyle name="Percent 8 3 11 2 2" xfId="42591" xr:uid="{00000000-0005-0000-0000-000038A60000}"/>
    <cellStyle name="Percent 8 3 11 3" xfId="42592" xr:uid="{00000000-0005-0000-0000-000039A60000}"/>
    <cellStyle name="Percent 8 3 11 3 2" xfId="42593" xr:uid="{00000000-0005-0000-0000-00003AA60000}"/>
    <cellStyle name="Percent 8 3 11 4" xfId="42594" xr:uid="{00000000-0005-0000-0000-00003BA60000}"/>
    <cellStyle name="Percent 8 3 11 5" xfId="42595" xr:uid="{00000000-0005-0000-0000-00003CA60000}"/>
    <cellStyle name="Percent 8 3 12" xfId="42596" xr:uid="{00000000-0005-0000-0000-00003DA60000}"/>
    <cellStyle name="Percent 8 3 12 2" xfId="42597" xr:uid="{00000000-0005-0000-0000-00003EA60000}"/>
    <cellStyle name="Percent 8 3 13" xfId="42598" xr:uid="{00000000-0005-0000-0000-00003FA60000}"/>
    <cellStyle name="Percent 8 3 13 2" xfId="42599" xr:uid="{00000000-0005-0000-0000-000040A60000}"/>
    <cellStyle name="Percent 8 3 14" xfId="42600" xr:uid="{00000000-0005-0000-0000-000041A60000}"/>
    <cellStyle name="Percent 8 3 14 2" xfId="42601" xr:uid="{00000000-0005-0000-0000-000042A60000}"/>
    <cellStyle name="Percent 8 3 15" xfId="42602" xr:uid="{00000000-0005-0000-0000-000043A60000}"/>
    <cellStyle name="Percent 8 3 16" xfId="42603" xr:uid="{00000000-0005-0000-0000-000044A60000}"/>
    <cellStyle name="Percent 8 3 2" xfId="42604" xr:uid="{00000000-0005-0000-0000-000045A60000}"/>
    <cellStyle name="Percent 8 3 2 10" xfId="42605" xr:uid="{00000000-0005-0000-0000-000046A60000}"/>
    <cellStyle name="Percent 8 3 2 10 2" xfId="42606" xr:uid="{00000000-0005-0000-0000-000047A60000}"/>
    <cellStyle name="Percent 8 3 2 11" xfId="42607" xr:uid="{00000000-0005-0000-0000-000048A60000}"/>
    <cellStyle name="Percent 8 3 2 11 2" xfId="42608" xr:uid="{00000000-0005-0000-0000-000049A60000}"/>
    <cellStyle name="Percent 8 3 2 12" xfId="42609" xr:uid="{00000000-0005-0000-0000-00004AA60000}"/>
    <cellStyle name="Percent 8 3 2 13" xfId="42610" xr:uid="{00000000-0005-0000-0000-00004BA60000}"/>
    <cellStyle name="Percent 8 3 2 2" xfId="42611" xr:uid="{00000000-0005-0000-0000-00004CA60000}"/>
    <cellStyle name="Percent 8 3 2 2 10" xfId="42612" xr:uid="{00000000-0005-0000-0000-00004DA60000}"/>
    <cellStyle name="Percent 8 3 2 2 11" xfId="42613" xr:uid="{00000000-0005-0000-0000-00004EA60000}"/>
    <cellStyle name="Percent 8 3 2 2 2" xfId="42614" xr:uid="{00000000-0005-0000-0000-00004FA60000}"/>
    <cellStyle name="Percent 8 3 2 2 2 2" xfId="42615" xr:uid="{00000000-0005-0000-0000-000050A60000}"/>
    <cellStyle name="Percent 8 3 2 2 2 2 2" xfId="42616" xr:uid="{00000000-0005-0000-0000-000051A60000}"/>
    <cellStyle name="Percent 8 3 2 2 2 3" xfId="42617" xr:uid="{00000000-0005-0000-0000-000052A60000}"/>
    <cellStyle name="Percent 8 3 2 2 2 3 2" xfId="42618" xr:uid="{00000000-0005-0000-0000-000053A60000}"/>
    <cellStyle name="Percent 8 3 2 2 2 4" xfId="42619" xr:uid="{00000000-0005-0000-0000-000054A60000}"/>
    <cellStyle name="Percent 8 3 2 2 2 4 2" xfId="42620" xr:uid="{00000000-0005-0000-0000-000055A60000}"/>
    <cellStyle name="Percent 8 3 2 2 2 5" xfId="42621" xr:uid="{00000000-0005-0000-0000-000056A60000}"/>
    <cellStyle name="Percent 8 3 2 2 2 6" xfId="42622" xr:uid="{00000000-0005-0000-0000-000057A60000}"/>
    <cellStyle name="Percent 8 3 2 2 3" xfId="42623" xr:uid="{00000000-0005-0000-0000-000058A60000}"/>
    <cellStyle name="Percent 8 3 2 2 3 2" xfId="42624" xr:uid="{00000000-0005-0000-0000-000059A60000}"/>
    <cellStyle name="Percent 8 3 2 2 3 2 2" xfId="42625" xr:uid="{00000000-0005-0000-0000-00005AA60000}"/>
    <cellStyle name="Percent 8 3 2 2 3 3" xfId="42626" xr:uid="{00000000-0005-0000-0000-00005BA60000}"/>
    <cellStyle name="Percent 8 3 2 2 3 3 2" xfId="42627" xr:uid="{00000000-0005-0000-0000-00005CA60000}"/>
    <cellStyle name="Percent 8 3 2 2 3 4" xfId="42628" xr:uid="{00000000-0005-0000-0000-00005DA60000}"/>
    <cellStyle name="Percent 8 3 2 2 3 4 2" xfId="42629" xr:uid="{00000000-0005-0000-0000-00005EA60000}"/>
    <cellStyle name="Percent 8 3 2 2 3 5" xfId="42630" xr:uid="{00000000-0005-0000-0000-00005FA60000}"/>
    <cellStyle name="Percent 8 3 2 2 3 6" xfId="42631" xr:uid="{00000000-0005-0000-0000-000060A60000}"/>
    <cellStyle name="Percent 8 3 2 2 4" xfId="42632" xr:uid="{00000000-0005-0000-0000-000061A60000}"/>
    <cellStyle name="Percent 8 3 2 2 4 2" xfId="42633" xr:uid="{00000000-0005-0000-0000-000062A60000}"/>
    <cellStyle name="Percent 8 3 2 2 4 2 2" xfId="42634" xr:uid="{00000000-0005-0000-0000-000063A60000}"/>
    <cellStyle name="Percent 8 3 2 2 4 3" xfId="42635" xr:uid="{00000000-0005-0000-0000-000064A60000}"/>
    <cellStyle name="Percent 8 3 2 2 4 3 2" xfId="42636" xr:uid="{00000000-0005-0000-0000-000065A60000}"/>
    <cellStyle name="Percent 8 3 2 2 4 4" xfId="42637" xr:uid="{00000000-0005-0000-0000-000066A60000}"/>
    <cellStyle name="Percent 8 3 2 2 4 4 2" xfId="42638" xr:uid="{00000000-0005-0000-0000-000067A60000}"/>
    <cellStyle name="Percent 8 3 2 2 4 5" xfId="42639" xr:uid="{00000000-0005-0000-0000-000068A60000}"/>
    <cellStyle name="Percent 8 3 2 2 4 6" xfId="42640" xr:uid="{00000000-0005-0000-0000-000069A60000}"/>
    <cellStyle name="Percent 8 3 2 2 5" xfId="42641" xr:uid="{00000000-0005-0000-0000-00006AA60000}"/>
    <cellStyle name="Percent 8 3 2 2 5 2" xfId="42642" xr:uid="{00000000-0005-0000-0000-00006BA60000}"/>
    <cellStyle name="Percent 8 3 2 2 5 2 2" xfId="42643" xr:uid="{00000000-0005-0000-0000-00006CA60000}"/>
    <cellStyle name="Percent 8 3 2 2 5 3" xfId="42644" xr:uid="{00000000-0005-0000-0000-00006DA60000}"/>
    <cellStyle name="Percent 8 3 2 2 5 3 2" xfId="42645" xr:uid="{00000000-0005-0000-0000-00006EA60000}"/>
    <cellStyle name="Percent 8 3 2 2 5 4" xfId="42646" xr:uid="{00000000-0005-0000-0000-00006FA60000}"/>
    <cellStyle name="Percent 8 3 2 2 5 4 2" xfId="42647" xr:uid="{00000000-0005-0000-0000-000070A60000}"/>
    <cellStyle name="Percent 8 3 2 2 5 5" xfId="42648" xr:uid="{00000000-0005-0000-0000-000071A60000}"/>
    <cellStyle name="Percent 8 3 2 2 5 6" xfId="42649" xr:uid="{00000000-0005-0000-0000-000072A60000}"/>
    <cellStyle name="Percent 8 3 2 2 6" xfId="42650" xr:uid="{00000000-0005-0000-0000-000073A60000}"/>
    <cellStyle name="Percent 8 3 2 2 6 2" xfId="42651" xr:uid="{00000000-0005-0000-0000-000074A60000}"/>
    <cellStyle name="Percent 8 3 2 2 6 2 2" xfId="42652" xr:uid="{00000000-0005-0000-0000-000075A60000}"/>
    <cellStyle name="Percent 8 3 2 2 6 3" xfId="42653" xr:uid="{00000000-0005-0000-0000-000076A60000}"/>
    <cellStyle name="Percent 8 3 2 2 6 3 2" xfId="42654" xr:uid="{00000000-0005-0000-0000-000077A60000}"/>
    <cellStyle name="Percent 8 3 2 2 6 4" xfId="42655" xr:uid="{00000000-0005-0000-0000-000078A60000}"/>
    <cellStyle name="Percent 8 3 2 2 6 5" xfId="42656" xr:uid="{00000000-0005-0000-0000-000079A60000}"/>
    <cellStyle name="Percent 8 3 2 2 7" xfId="42657" xr:uid="{00000000-0005-0000-0000-00007AA60000}"/>
    <cellStyle name="Percent 8 3 2 2 7 2" xfId="42658" xr:uid="{00000000-0005-0000-0000-00007BA60000}"/>
    <cellStyle name="Percent 8 3 2 2 8" xfId="42659" xr:uid="{00000000-0005-0000-0000-00007CA60000}"/>
    <cellStyle name="Percent 8 3 2 2 8 2" xfId="42660" xr:uid="{00000000-0005-0000-0000-00007DA60000}"/>
    <cellStyle name="Percent 8 3 2 2 9" xfId="42661" xr:uid="{00000000-0005-0000-0000-00007EA60000}"/>
    <cellStyle name="Percent 8 3 2 2 9 2" xfId="42662" xr:uid="{00000000-0005-0000-0000-00007FA60000}"/>
    <cellStyle name="Percent 8 3 2 3" xfId="42663" xr:uid="{00000000-0005-0000-0000-000080A60000}"/>
    <cellStyle name="Percent 8 3 2 3 10" xfId="42664" xr:uid="{00000000-0005-0000-0000-000081A60000}"/>
    <cellStyle name="Percent 8 3 2 3 2" xfId="42665" xr:uid="{00000000-0005-0000-0000-000082A60000}"/>
    <cellStyle name="Percent 8 3 2 3 2 2" xfId="42666" xr:uid="{00000000-0005-0000-0000-000083A60000}"/>
    <cellStyle name="Percent 8 3 2 3 2 2 2" xfId="42667" xr:uid="{00000000-0005-0000-0000-000084A60000}"/>
    <cellStyle name="Percent 8 3 2 3 2 3" xfId="42668" xr:uid="{00000000-0005-0000-0000-000085A60000}"/>
    <cellStyle name="Percent 8 3 2 3 2 3 2" xfId="42669" xr:uid="{00000000-0005-0000-0000-000086A60000}"/>
    <cellStyle name="Percent 8 3 2 3 2 4" xfId="42670" xr:uid="{00000000-0005-0000-0000-000087A60000}"/>
    <cellStyle name="Percent 8 3 2 3 2 4 2" xfId="42671" xr:uid="{00000000-0005-0000-0000-000088A60000}"/>
    <cellStyle name="Percent 8 3 2 3 2 5" xfId="42672" xr:uid="{00000000-0005-0000-0000-000089A60000}"/>
    <cellStyle name="Percent 8 3 2 3 2 6" xfId="42673" xr:uid="{00000000-0005-0000-0000-00008AA60000}"/>
    <cellStyle name="Percent 8 3 2 3 3" xfId="42674" xr:uid="{00000000-0005-0000-0000-00008BA60000}"/>
    <cellStyle name="Percent 8 3 2 3 3 2" xfId="42675" xr:uid="{00000000-0005-0000-0000-00008CA60000}"/>
    <cellStyle name="Percent 8 3 2 3 3 2 2" xfId="42676" xr:uid="{00000000-0005-0000-0000-00008DA60000}"/>
    <cellStyle name="Percent 8 3 2 3 3 3" xfId="42677" xr:uid="{00000000-0005-0000-0000-00008EA60000}"/>
    <cellStyle name="Percent 8 3 2 3 3 3 2" xfId="42678" xr:uid="{00000000-0005-0000-0000-00008FA60000}"/>
    <cellStyle name="Percent 8 3 2 3 3 4" xfId="42679" xr:uid="{00000000-0005-0000-0000-000090A60000}"/>
    <cellStyle name="Percent 8 3 2 3 3 4 2" xfId="42680" xr:uid="{00000000-0005-0000-0000-000091A60000}"/>
    <cellStyle name="Percent 8 3 2 3 3 5" xfId="42681" xr:uid="{00000000-0005-0000-0000-000092A60000}"/>
    <cellStyle name="Percent 8 3 2 3 3 6" xfId="42682" xr:uid="{00000000-0005-0000-0000-000093A60000}"/>
    <cellStyle name="Percent 8 3 2 3 4" xfId="42683" xr:uid="{00000000-0005-0000-0000-000094A60000}"/>
    <cellStyle name="Percent 8 3 2 3 4 2" xfId="42684" xr:uid="{00000000-0005-0000-0000-000095A60000}"/>
    <cellStyle name="Percent 8 3 2 3 4 2 2" xfId="42685" xr:uid="{00000000-0005-0000-0000-000096A60000}"/>
    <cellStyle name="Percent 8 3 2 3 4 3" xfId="42686" xr:uid="{00000000-0005-0000-0000-000097A60000}"/>
    <cellStyle name="Percent 8 3 2 3 4 3 2" xfId="42687" xr:uid="{00000000-0005-0000-0000-000098A60000}"/>
    <cellStyle name="Percent 8 3 2 3 4 4" xfId="42688" xr:uid="{00000000-0005-0000-0000-000099A60000}"/>
    <cellStyle name="Percent 8 3 2 3 4 4 2" xfId="42689" xr:uid="{00000000-0005-0000-0000-00009AA60000}"/>
    <cellStyle name="Percent 8 3 2 3 4 5" xfId="42690" xr:uid="{00000000-0005-0000-0000-00009BA60000}"/>
    <cellStyle name="Percent 8 3 2 3 4 6" xfId="42691" xr:uid="{00000000-0005-0000-0000-00009CA60000}"/>
    <cellStyle name="Percent 8 3 2 3 5" xfId="42692" xr:uid="{00000000-0005-0000-0000-00009DA60000}"/>
    <cellStyle name="Percent 8 3 2 3 5 2" xfId="42693" xr:uid="{00000000-0005-0000-0000-00009EA60000}"/>
    <cellStyle name="Percent 8 3 2 3 5 2 2" xfId="42694" xr:uid="{00000000-0005-0000-0000-00009FA60000}"/>
    <cellStyle name="Percent 8 3 2 3 5 3" xfId="42695" xr:uid="{00000000-0005-0000-0000-0000A0A60000}"/>
    <cellStyle name="Percent 8 3 2 3 5 3 2" xfId="42696" xr:uid="{00000000-0005-0000-0000-0000A1A60000}"/>
    <cellStyle name="Percent 8 3 2 3 5 4" xfId="42697" xr:uid="{00000000-0005-0000-0000-0000A2A60000}"/>
    <cellStyle name="Percent 8 3 2 3 5 5" xfId="42698" xr:uid="{00000000-0005-0000-0000-0000A3A60000}"/>
    <cellStyle name="Percent 8 3 2 3 6" xfId="42699" xr:uid="{00000000-0005-0000-0000-0000A4A60000}"/>
    <cellStyle name="Percent 8 3 2 3 6 2" xfId="42700" xr:uid="{00000000-0005-0000-0000-0000A5A60000}"/>
    <cellStyle name="Percent 8 3 2 3 7" xfId="42701" xr:uid="{00000000-0005-0000-0000-0000A6A60000}"/>
    <cellStyle name="Percent 8 3 2 3 7 2" xfId="42702" xr:uid="{00000000-0005-0000-0000-0000A7A60000}"/>
    <cellStyle name="Percent 8 3 2 3 8" xfId="42703" xr:uid="{00000000-0005-0000-0000-0000A8A60000}"/>
    <cellStyle name="Percent 8 3 2 3 8 2" xfId="42704" xr:uid="{00000000-0005-0000-0000-0000A9A60000}"/>
    <cellStyle name="Percent 8 3 2 3 9" xfId="42705" xr:uid="{00000000-0005-0000-0000-0000AAA60000}"/>
    <cellStyle name="Percent 8 3 2 4" xfId="42706" xr:uid="{00000000-0005-0000-0000-0000ABA60000}"/>
    <cellStyle name="Percent 8 3 2 4 10" xfId="42707" xr:uid="{00000000-0005-0000-0000-0000ACA60000}"/>
    <cellStyle name="Percent 8 3 2 4 2" xfId="42708" xr:uid="{00000000-0005-0000-0000-0000ADA60000}"/>
    <cellStyle name="Percent 8 3 2 4 2 2" xfId="42709" xr:uid="{00000000-0005-0000-0000-0000AEA60000}"/>
    <cellStyle name="Percent 8 3 2 4 2 2 2" xfId="42710" xr:uid="{00000000-0005-0000-0000-0000AFA60000}"/>
    <cellStyle name="Percent 8 3 2 4 2 3" xfId="42711" xr:uid="{00000000-0005-0000-0000-0000B0A60000}"/>
    <cellStyle name="Percent 8 3 2 4 2 3 2" xfId="42712" xr:uid="{00000000-0005-0000-0000-0000B1A60000}"/>
    <cellStyle name="Percent 8 3 2 4 2 4" xfId="42713" xr:uid="{00000000-0005-0000-0000-0000B2A60000}"/>
    <cellStyle name="Percent 8 3 2 4 2 4 2" xfId="42714" xr:uid="{00000000-0005-0000-0000-0000B3A60000}"/>
    <cellStyle name="Percent 8 3 2 4 2 5" xfId="42715" xr:uid="{00000000-0005-0000-0000-0000B4A60000}"/>
    <cellStyle name="Percent 8 3 2 4 2 6" xfId="42716" xr:uid="{00000000-0005-0000-0000-0000B5A60000}"/>
    <cellStyle name="Percent 8 3 2 4 3" xfId="42717" xr:uid="{00000000-0005-0000-0000-0000B6A60000}"/>
    <cellStyle name="Percent 8 3 2 4 3 2" xfId="42718" xr:uid="{00000000-0005-0000-0000-0000B7A60000}"/>
    <cellStyle name="Percent 8 3 2 4 3 2 2" xfId="42719" xr:uid="{00000000-0005-0000-0000-0000B8A60000}"/>
    <cellStyle name="Percent 8 3 2 4 3 3" xfId="42720" xr:uid="{00000000-0005-0000-0000-0000B9A60000}"/>
    <cellStyle name="Percent 8 3 2 4 3 3 2" xfId="42721" xr:uid="{00000000-0005-0000-0000-0000BAA60000}"/>
    <cellStyle name="Percent 8 3 2 4 3 4" xfId="42722" xr:uid="{00000000-0005-0000-0000-0000BBA60000}"/>
    <cellStyle name="Percent 8 3 2 4 3 4 2" xfId="42723" xr:uid="{00000000-0005-0000-0000-0000BCA60000}"/>
    <cellStyle name="Percent 8 3 2 4 3 5" xfId="42724" xr:uid="{00000000-0005-0000-0000-0000BDA60000}"/>
    <cellStyle name="Percent 8 3 2 4 3 6" xfId="42725" xr:uid="{00000000-0005-0000-0000-0000BEA60000}"/>
    <cellStyle name="Percent 8 3 2 4 4" xfId="42726" xr:uid="{00000000-0005-0000-0000-0000BFA60000}"/>
    <cellStyle name="Percent 8 3 2 4 4 2" xfId="42727" xr:uid="{00000000-0005-0000-0000-0000C0A60000}"/>
    <cellStyle name="Percent 8 3 2 4 4 2 2" xfId="42728" xr:uid="{00000000-0005-0000-0000-0000C1A60000}"/>
    <cellStyle name="Percent 8 3 2 4 4 3" xfId="42729" xr:uid="{00000000-0005-0000-0000-0000C2A60000}"/>
    <cellStyle name="Percent 8 3 2 4 4 3 2" xfId="42730" xr:uid="{00000000-0005-0000-0000-0000C3A60000}"/>
    <cellStyle name="Percent 8 3 2 4 4 4" xfId="42731" xr:uid="{00000000-0005-0000-0000-0000C4A60000}"/>
    <cellStyle name="Percent 8 3 2 4 4 4 2" xfId="42732" xr:uid="{00000000-0005-0000-0000-0000C5A60000}"/>
    <cellStyle name="Percent 8 3 2 4 4 5" xfId="42733" xr:uid="{00000000-0005-0000-0000-0000C6A60000}"/>
    <cellStyle name="Percent 8 3 2 4 4 6" xfId="42734" xr:uid="{00000000-0005-0000-0000-0000C7A60000}"/>
    <cellStyle name="Percent 8 3 2 4 5" xfId="42735" xr:uid="{00000000-0005-0000-0000-0000C8A60000}"/>
    <cellStyle name="Percent 8 3 2 4 5 2" xfId="42736" xr:uid="{00000000-0005-0000-0000-0000C9A60000}"/>
    <cellStyle name="Percent 8 3 2 4 5 2 2" xfId="42737" xr:uid="{00000000-0005-0000-0000-0000CAA60000}"/>
    <cellStyle name="Percent 8 3 2 4 5 3" xfId="42738" xr:uid="{00000000-0005-0000-0000-0000CBA60000}"/>
    <cellStyle name="Percent 8 3 2 4 5 3 2" xfId="42739" xr:uid="{00000000-0005-0000-0000-0000CCA60000}"/>
    <cellStyle name="Percent 8 3 2 4 5 4" xfId="42740" xr:uid="{00000000-0005-0000-0000-0000CDA60000}"/>
    <cellStyle name="Percent 8 3 2 4 5 5" xfId="42741" xr:uid="{00000000-0005-0000-0000-0000CEA60000}"/>
    <cellStyle name="Percent 8 3 2 4 6" xfId="42742" xr:uid="{00000000-0005-0000-0000-0000CFA60000}"/>
    <cellStyle name="Percent 8 3 2 4 6 2" xfId="42743" xr:uid="{00000000-0005-0000-0000-0000D0A60000}"/>
    <cellStyle name="Percent 8 3 2 4 7" xfId="42744" xr:uid="{00000000-0005-0000-0000-0000D1A60000}"/>
    <cellStyle name="Percent 8 3 2 4 7 2" xfId="42745" xr:uid="{00000000-0005-0000-0000-0000D2A60000}"/>
    <cellStyle name="Percent 8 3 2 4 8" xfId="42746" xr:uid="{00000000-0005-0000-0000-0000D3A60000}"/>
    <cellStyle name="Percent 8 3 2 4 8 2" xfId="42747" xr:uid="{00000000-0005-0000-0000-0000D4A60000}"/>
    <cellStyle name="Percent 8 3 2 4 9" xfId="42748" xr:uid="{00000000-0005-0000-0000-0000D5A60000}"/>
    <cellStyle name="Percent 8 3 2 5" xfId="42749" xr:uid="{00000000-0005-0000-0000-0000D6A60000}"/>
    <cellStyle name="Percent 8 3 2 5 2" xfId="42750" xr:uid="{00000000-0005-0000-0000-0000D7A60000}"/>
    <cellStyle name="Percent 8 3 2 5 2 2" xfId="42751" xr:uid="{00000000-0005-0000-0000-0000D8A60000}"/>
    <cellStyle name="Percent 8 3 2 5 3" xfId="42752" xr:uid="{00000000-0005-0000-0000-0000D9A60000}"/>
    <cellStyle name="Percent 8 3 2 5 3 2" xfId="42753" xr:uid="{00000000-0005-0000-0000-0000DAA60000}"/>
    <cellStyle name="Percent 8 3 2 5 4" xfId="42754" xr:uid="{00000000-0005-0000-0000-0000DBA60000}"/>
    <cellStyle name="Percent 8 3 2 5 4 2" xfId="42755" xr:uid="{00000000-0005-0000-0000-0000DCA60000}"/>
    <cellStyle name="Percent 8 3 2 5 5" xfId="42756" xr:uid="{00000000-0005-0000-0000-0000DDA60000}"/>
    <cellStyle name="Percent 8 3 2 5 6" xfId="42757" xr:uid="{00000000-0005-0000-0000-0000DEA60000}"/>
    <cellStyle name="Percent 8 3 2 6" xfId="42758" xr:uid="{00000000-0005-0000-0000-0000DFA60000}"/>
    <cellStyle name="Percent 8 3 2 6 2" xfId="42759" xr:uid="{00000000-0005-0000-0000-0000E0A60000}"/>
    <cellStyle name="Percent 8 3 2 6 2 2" xfId="42760" xr:uid="{00000000-0005-0000-0000-0000E1A60000}"/>
    <cellStyle name="Percent 8 3 2 6 3" xfId="42761" xr:uid="{00000000-0005-0000-0000-0000E2A60000}"/>
    <cellStyle name="Percent 8 3 2 6 3 2" xfId="42762" xr:uid="{00000000-0005-0000-0000-0000E3A60000}"/>
    <cellStyle name="Percent 8 3 2 6 4" xfId="42763" xr:uid="{00000000-0005-0000-0000-0000E4A60000}"/>
    <cellStyle name="Percent 8 3 2 6 4 2" xfId="42764" xr:uid="{00000000-0005-0000-0000-0000E5A60000}"/>
    <cellStyle name="Percent 8 3 2 6 5" xfId="42765" xr:uid="{00000000-0005-0000-0000-0000E6A60000}"/>
    <cellStyle name="Percent 8 3 2 6 6" xfId="42766" xr:uid="{00000000-0005-0000-0000-0000E7A60000}"/>
    <cellStyle name="Percent 8 3 2 7" xfId="42767" xr:uid="{00000000-0005-0000-0000-0000E8A60000}"/>
    <cellStyle name="Percent 8 3 2 7 2" xfId="42768" xr:uid="{00000000-0005-0000-0000-0000E9A60000}"/>
    <cellStyle name="Percent 8 3 2 7 2 2" xfId="42769" xr:uid="{00000000-0005-0000-0000-0000EAA60000}"/>
    <cellStyle name="Percent 8 3 2 7 3" xfId="42770" xr:uid="{00000000-0005-0000-0000-0000EBA60000}"/>
    <cellStyle name="Percent 8 3 2 7 3 2" xfId="42771" xr:uid="{00000000-0005-0000-0000-0000ECA60000}"/>
    <cellStyle name="Percent 8 3 2 7 4" xfId="42772" xr:uid="{00000000-0005-0000-0000-0000EDA60000}"/>
    <cellStyle name="Percent 8 3 2 7 4 2" xfId="42773" xr:uid="{00000000-0005-0000-0000-0000EEA60000}"/>
    <cellStyle name="Percent 8 3 2 7 5" xfId="42774" xr:uid="{00000000-0005-0000-0000-0000EFA60000}"/>
    <cellStyle name="Percent 8 3 2 7 6" xfId="42775" xr:uid="{00000000-0005-0000-0000-0000F0A60000}"/>
    <cellStyle name="Percent 8 3 2 8" xfId="42776" xr:uid="{00000000-0005-0000-0000-0000F1A60000}"/>
    <cellStyle name="Percent 8 3 2 8 2" xfId="42777" xr:uid="{00000000-0005-0000-0000-0000F2A60000}"/>
    <cellStyle name="Percent 8 3 2 8 2 2" xfId="42778" xr:uid="{00000000-0005-0000-0000-0000F3A60000}"/>
    <cellStyle name="Percent 8 3 2 8 3" xfId="42779" xr:uid="{00000000-0005-0000-0000-0000F4A60000}"/>
    <cellStyle name="Percent 8 3 2 8 3 2" xfId="42780" xr:uid="{00000000-0005-0000-0000-0000F5A60000}"/>
    <cellStyle name="Percent 8 3 2 8 4" xfId="42781" xr:uid="{00000000-0005-0000-0000-0000F6A60000}"/>
    <cellStyle name="Percent 8 3 2 8 5" xfId="42782" xr:uid="{00000000-0005-0000-0000-0000F7A60000}"/>
    <cellStyle name="Percent 8 3 2 9" xfId="42783" xr:uid="{00000000-0005-0000-0000-0000F8A60000}"/>
    <cellStyle name="Percent 8 3 2 9 2" xfId="42784" xr:uid="{00000000-0005-0000-0000-0000F9A60000}"/>
    <cellStyle name="Percent 8 3 3" xfId="42785" xr:uid="{00000000-0005-0000-0000-0000FAA60000}"/>
    <cellStyle name="Percent 8 3 3 10" xfId="42786" xr:uid="{00000000-0005-0000-0000-0000FBA60000}"/>
    <cellStyle name="Percent 8 3 3 10 2" xfId="42787" xr:uid="{00000000-0005-0000-0000-0000FCA60000}"/>
    <cellStyle name="Percent 8 3 3 11" xfId="42788" xr:uid="{00000000-0005-0000-0000-0000FDA60000}"/>
    <cellStyle name="Percent 8 3 3 11 2" xfId="42789" xr:uid="{00000000-0005-0000-0000-0000FEA60000}"/>
    <cellStyle name="Percent 8 3 3 12" xfId="42790" xr:uid="{00000000-0005-0000-0000-0000FFA60000}"/>
    <cellStyle name="Percent 8 3 3 13" xfId="42791" xr:uid="{00000000-0005-0000-0000-000000A70000}"/>
    <cellStyle name="Percent 8 3 3 2" xfId="42792" xr:uid="{00000000-0005-0000-0000-000001A70000}"/>
    <cellStyle name="Percent 8 3 3 2 10" xfId="42793" xr:uid="{00000000-0005-0000-0000-000002A70000}"/>
    <cellStyle name="Percent 8 3 3 2 11" xfId="42794" xr:uid="{00000000-0005-0000-0000-000003A70000}"/>
    <cellStyle name="Percent 8 3 3 2 2" xfId="42795" xr:uid="{00000000-0005-0000-0000-000004A70000}"/>
    <cellStyle name="Percent 8 3 3 2 2 2" xfId="42796" xr:uid="{00000000-0005-0000-0000-000005A70000}"/>
    <cellStyle name="Percent 8 3 3 2 2 2 2" xfId="42797" xr:uid="{00000000-0005-0000-0000-000006A70000}"/>
    <cellStyle name="Percent 8 3 3 2 2 3" xfId="42798" xr:uid="{00000000-0005-0000-0000-000007A70000}"/>
    <cellStyle name="Percent 8 3 3 2 2 3 2" xfId="42799" xr:uid="{00000000-0005-0000-0000-000008A70000}"/>
    <cellStyle name="Percent 8 3 3 2 2 4" xfId="42800" xr:uid="{00000000-0005-0000-0000-000009A70000}"/>
    <cellStyle name="Percent 8 3 3 2 2 4 2" xfId="42801" xr:uid="{00000000-0005-0000-0000-00000AA70000}"/>
    <cellStyle name="Percent 8 3 3 2 2 5" xfId="42802" xr:uid="{00000000-0005-0000-0000-00000BA70000}"/>
    <cellStyle name="Percent 8 3 3 2 2 6" xfId="42803" xr:uid="{00000000-0005-0000-0000-00000CA70000}"/>
    <cellStyle name="Percent 8 3 3 2 3" xfId="42804" xr:uid="{00000000-0005-0000-0000-00000DA70000}"/>
    <cellStyle name="Percent 8 3 3 2 3 2" xfId="42805" xr:uid="{00000000-0005-0000-0000-00000EA70000}"/>
    <cellStyle name="Percent 8 3 3 2 3 2 2" xfId="42806" xr:uid="{00000000-0005-0000-0000-00000FA70000}"/>
    <cellStyle name="Percent 8 3 3 2 3 3" xfId="42807" xr:uid="{00000000-0005-0000-0000-000010A70000}"/>
    <cellStyle name="Percent 8 3 3 2 3 3 2" xfId="42808" xr:uid="{00000000-0005-0000-0000-000011A70000}"/>
    <cellStyle name="Percent 8 3 3 2 3 4" xfId="42809" xr:uid="{00000000-0005-0000-0000-000012A70000}"/>
    <cellStyle name="Percent 8 3 3 2 3 4 2" xfId="42810" xr:uid="{00000000-0005-0000-0000-000013A70000}"/>
    <cellStyle name="Percent 8 3 3 2 3 5" xfId="42811" xr:uid="{00000000-0005-0000-0000-000014A70000}"/>
    <cellStyle name="Percent 8 3 3 2 3 6" xfId="42812" xr:uid="{00000000-0005-0000-0000-000015A70000}"/>
    <cellStyle name="Percent 8 3 3 2 4" xfId="42813" xr:uid="{00000000-0005-0000-0000-000016A70000}"/>
    <cellStyle name="Percent 8 3 3 2 4 2" xfId="42814" xr:uid="{00000000-0005-0000-0000-000017A70000}"/>
    <cellStyle name="Percent 8 3 3 2 4 2 2" xfId="42815" xr:uid="{00000000-0005-0000-0000-000018A70000}"/>
    <cellStyle name="Percent 8 3 3 2 4 3" xfId="42816" xr:uid="{00000000-0005-0000-0000-000019A70000}"/>
    <cellStyle name="Percent 8 3 3 2 4 3 2" xfId="42817" xr:uid="{00000000-0005-0000-0000-00001AA70000}"/>
    <cellStyle name="Percent 8 3 3 2 4 4" xfId="42818" xr:uid="{00000000-0005-0000-0000-00001BA70000}"/>
    <cellStyle name="Percent 8 3 3 2 4 4 2" xfId="42819" xr:uid="{00000000-0005-0000-0000-00001CA70000}"/>
    <cellStyle name="Percent 8 3 3 2 4 5" xfId="42820" xr:uid="{00000000-0005-0000-0000-00001DA70000}"/>
    <cellStyle name="Percent 8 3 3 2 4 6" xfId="42821" xr:uid="{00000000-0005-0000-0000-00001EA70000}"/>
    <cellStyle name="Percent 8 3 3 2 5" xfId="42822" xr:uid="{00000000-0005-0000-0000-00001FA70000}"/>
    <cellStyle name="Percent 8 3 3 2 5 2" xfId="42823" xr:uid="{00000000-0005-0000-0000-000020A70000}"/>
    <cellStyle name="Percent 8 3 3 2 5 2 2" xfId="42824" xr:uid="{00000000-0005-0000-0000-000021A70000}"/>
    <cellStyle name="Percent 8 3 3 2 5 3" xfId="42825" xr:uid="{00000000-0005-0000-0000-000022A70000}"/>
    <cellStyle name="Percent 8 3 3 2 5 3 2" xfId="42826" xr:uid="{00000000-0005-0000-0000-000023A70000}"/>
    <cellStyle name="Percent 8 3 3 2 5 4" xfId="42827" xr:uid="{00000000-0005-0000-0000-000024A70000}"/>
    <cellStyle name="Percent 8 3 3 2 5 4 2" xfId="42828" xr:uid="{00000000-0005-0000-0000-000025A70000}"/>
    <cellStyle name="Percent 8 3 3 2 5 5" xfId="42829" xr:uid="{00000000-0005-0000-0000-000026A70000}"/>
    <cellStyle name="Percent 8 3 3 2 5 6" xfId="42830" xr:uid="{00000000-0005-0000-0000-000027A70000}"/>
    <cellStyle name="Percent 8 3 3 2 6" xfId="42831" xr:uid="{00000000-0005-0000-0000-000028A70000}"/>
    <cellStyle name="Percent 8 3 3 2 6 2" xfId="42832" xr:uid="{00000000-0005-0000-0000-000029A70000}"/>
    <cellStyle name="Percent 8 3 3 2 6 2 2" xfId="42833" xr:uid="{00000000-0005-0000-0000-00002AA70000}"/>
    <cellStyle name="Percent 8 3 3 2 6 3" xfId="42834" xr:uid="{00000000-0005-0000-0000-00002BA70000}"/>
    <cellStyle name="Percent 8 3 3 2 6 3 2" xfId="42835" xr:uid="{00000000-0005-0000-0000-00002CA70000}"/>
    <cellStyle name="Percent 8 3 3 2 6 4" xfId="42836" xr:uid="{00000000-0005-0000-0000-00002DA70000}"/>
    <cellStyle name="Percent 8 3 3 2 6 5" xfId="42837" xr:uid="{00000000-0005-0000-0000-00002EA70000}"/>
    <cellStyle name="Percent 8 3 3 2 7" xfId="42838" xr:uid="{00000000-0005-0000-0000-00002FA70000}"/>
    <cellStyle name="Percent 8 3 3 2 7 2" xfId="42839" xr:uid="{00000000-0005-0000-0000-000030A70000}"/>
    <cellStyle name="Percent 8 3 3 2 8" xfId="42840" xr:uid="{00000000-0005-0000-0000-000031A70000}"/>
    <cellStyle name="Percent 8 3 3 2 8 2" xfId="42841" xr:uid="{00000000-0005-0000-0000-000032A70000}"/>
    <cellStyle name="Percent 8 3 3 2 9" xfId="42842" xr:uid="{00000000-0005-0000-0000-000033A70000}"/>
    <cellStyle name="Percent 8 3 3 2 9 2" xfId="42843" xr:uid="{00000000-0005-0000-0000-000034A70000}"/>
    <cellStyle name="Percent 8 3 3 3" xfId="42844" xr:uid="{00000000-0005-0000-0000-000035A70000}"/>
    <cellStyle name="Percent 8 3 3 3 10" xfId="42845" xr:uid="{00000000-0005-0000-0000-000036A70000}"/>
    <cellStyle name="Percent 8 3 3 3 2" xfId="42846" xr:uid="{00000000-0005-0000-0000-000037A70000}"/>
    <cellStyle name="Percent 8 3 3 3 2 2" xfId="42847" xr:uid="{00000000-0005-0000-0000-000038A70000}"/>
    <cellStyle name="Percent 8 3 3 3 2 2 2" xfId="42848" xr:uid="{00000000-0005-0000-0000-000039A70000}"/>
    <cellStyle name="Percent 8 3 3 3 2 3" xfId="42849" xr:uid="{00000000-0005-0000-0000-00003AA70000}"/>
    <cellStyle name="Percent 8 3 3 3 2 3 2" xfId="42850" xr:uid="{00000000-0005-0000-0000-00003BA70000}"/>
    <cellStyle name="Percent 8 3 3 3 2 4" xfId="42851" xr:uid="{00000000-0005-0000-0000-00003CA70000}"/>
    <cellStyle name="Percent 8 3 3 3 2 4 2" xfId="42852" xr:uid="{00000000-0005-0000-0000-00003DA70000}"/>
    <cellStyle name="Percent 8 3 3 3 2 5" xfId="42853" xr:uid="{00000000-0005-0000-0000-00003EA70000}"/>
    <cellStyle name="Percent 8 3 3 3 2 6" xfId="42854" xr:uid="{00000000-0005-0000-0000-00003FA70000}"/>
    <cellStyle name="Percent 8 3 3 3 3" xfId="42855" xr:uid="{00000000-0005-0000-0000-000040A70000}"/>
    <cellStyle name="Percent 8 3 3 3 3 2" xfId="42856" xr:uid="{00000000-0005-0000-0000-000041A70000}"/>
    <cellStyle name="Percent 8 3 3 3 3 2 2" xfId="42857" xr:uid="{00000000-0005-0000-0000-000042A70000}"/>
    <cellStyle name="Percent 8 3 3 3 3 3" xfId="42858" xr:uid="{00000000-0005-0000-0000-000043A70000}"/>
    <cellStyle name="Percent 8 3 3 3 3 3 2" xfId="42859" xr:uid="{00000000-0005-0000-0000-000044A70000}"/>
    <cellStyle name="Percent 8 3 3 3 3 4" xfId="42860" xr:uid="{00000000-0005-0000-0000-000045A70000}"/>
    <cellStyle name="Percent 8 3 3 3 3 4 2" xfId="42861" xr:uid="{00000000-0005-0000-0000-000046A70000}"/>
    <cellStyle name="Percent 8 3 3 3 3 5" xfId="42862" xr:uid="{00000000-0005-0000-0000-000047A70000}"/>
    <cellStyle name="Percent 8 3 3 3 3 6" xfId="42863" xr:uid="{00000000-0005-0000-0000-000048A70000}"/>
    <cellStyle name="Percent 8 3 3 3 4" xfId="42864" xr:uid="{00000000-0005-0000-0000-000049A70000}"/>
    <cellStyle name="Percent 8 3 3 3 4 2" xfId="42865" xr:uid="{00000000-0005-0000-0000-00004AA70000}"/>
    <cellStyle name="Percent 8 3 3 3 4 2 2" xfId="42866" xr:uid="{00000000-0005-0000-0000-00004BA70000}"/>
    <cellStyle name="Percent 8 3 3 3 4 3" xfId="42867" xr:uid="{00000000-0005-0000-0000-00004CA70000}"/>
    <cellStyle name="Percent 8 3 3 3 4 3 2" xfId="42868" xr:uid="{00000000-0005-0000-0000-00004DA70000}"/>
    <cellStyle name="Percent 8 3 3 3 4 4" xfId="42869" xr:uid="{00000000-0005-0000-0000-00004EA70000}"/>
    <cellStyle name="Percent 8 3 3 3 4 4 2" xfId="42870" xr:uid="{00000000-0005-0000-0000-00004FA70000}"/>
    <cellStyle name="Percent 8 3 3 3 4 5" xfId="42871" xr:uid="{00000000-0005-0000-0000-000050A70000}"/>
    <cellStyle name="Percent 8 3 3 3 4 6" xfId="42872" xr:uid="{00000000-0005-0000-0000-000051A70000}"/>
    <cellStyle name="Percent 8 3 3 3 5" xfId="42873" xr:uid="{00000000-0005-0000-0000-000052A70000}"/>
    <cellStyle name="Percent 8 3 3 3 5 2" xfId="42874" xr:uid="{00000000-0005-0000-0000-000053A70000}"/>
    <cellStyle name="Percent 8 3 3 3 5 2 2" xfId="42875" xr:uid="{00000000-0005-0000-0000-000054A70000}"/>
    <cellStyle name="Percent 8 3 3 3 5 3" xfId="42876" xr:uid="{00000000-0005-0000-0000-000055A70000}"/>
    <cellStyle name="Percent 8 3 3 3 5 3 2" xfId="42877" xr:uid="{00000000-0005-0000-0000-000056A70000}"/>
    <cellStyle name="Percent 8 3 3 3 5 4" xfId="42878" xr:uid="{00000000-0005-0000-0000-000057A70000}"/>
    <cellStyle name="Percent 8 3 3 3 5 5" xfId="42879" xr:uid="{00000000-0005-0000-0000-000058A70000}"/>
    <cellStyle name="Percent 8 3 3 3 6" xfId="42880" xr:uid="{00000000-0005-0000-0000-000059A70000}"/>
    <cellStyle name="Percent 8 3 3 3 6 2" xfId="42881" xr:uid="{00000000-0005-0000-0000-00005AA70000}"/>
    <cellStyle name="Percent 8 3 3 3 7" xfId="42882" xr:uid="{00000000-0005-0000-0000-00005BA70000}"/>
    <cellStyle name="Percent 8 3 3 3 7 2" xfId="42883" xr:uid="{00000000-0005-0000-0000-00005CA70000}"/>
    <cellStyle name="Percent 8 3 3 3 8" xfId="42884" xr:uid="{00000000-0005-0000-0000-00005DA70000}"/>
    <cellStyle name="Percent 8 3 3 3 8 2" xfId="42885" xr:uid="{00000000-0005-0000-0000-00005EA70000}"/>
    <cellStyle name="Percent 8 3 3 3 9" xfId="42886" xr:uid="{00000000-0005-0000-0000-00005FA70000}"/>
    <cellStyle name="Percent 8 3 3 4" xfId="42887" xr:uid="{00000000-0005-0000-0000-000060A70000}"/>
    <cellStyle name="Percent 8 3 3 4 10" xfId="42888" xr:uid="{00000000-0005-0000-0000-000061A70000}"/>
    <cellStyle name="Percent 8 3 3 4 2" xfId="42889" xr:uid="{00000000-0005-0000-0000-000062A70000}"/>
    <cellStyle name="Percent 8 3 3 4 2 2" xfId="42890" xr:uid="{00000000-0005-0000-0000-000063A70000}"/>
    <cellStyle name="Percent 8 3 3 4 2 2 2" xfId="42891" xr:uid="{00000000-0005-0000-0000-000064A70000}"/>
    <cellStyle name="Percent 8 3 3 4 2 3" xfId="42892" xr:uid="{00000000-0005-0000-0000-000065A70000}"/>
    <cellStyle name="Percent 8 3 3 4 2 3 2" xfId="42893" xr:uid="{00000000-0005-0000-0000-000066A70000}"/>
    <cellStyle name="Percent 8 3 3 4 2 4" xfId="42894" xr:uid="{00000000-0005-0000-0000-000067A70000}"/>
    <cellStyle name="Percent 8 3 3 4 2 4 2" xfId="42895" xr:uid="{00000000-0005-0000-0000-000068A70000}"/>
    <cellStyle name="Percent 8 3 3 4 2 5" xfId="42896" xr:uid="{00000000-0005-0000-0000-000069A70000}"/>
    <cellStyle name="Percent 8 3 3 4 2 6" xfId="42897" xr:uid="{00000000-0005-0000-0000-00006AA70000}"/>
    <cellStyle name="Percent 8 3 3 4 3" xfId="42898" xr:uid="{00000000-0005-0000-0000-00006BA70000}"/>
    <cellStyle name="Percent 8 3 3 4 3 2" xfId="42899" xr:uid="{00000000-0005-0000-0000-00006CA70000}"/>
    <cellStyle name="Percent 8 3 3 4 3 2 2" xfId="42900" xr:uid="{00000000-0005-0000-0000-00006DA70000}"/>
    <cellStyle name="Percent 8 3 3 4 3 3" xfId="42901" xr:uid="{00000000-0005-0000-0000-00006EA70000}"/>
    <cellStyle name="Percent 8 3 3 4 3 3 2" xfId="42902" xr:uid="{00000000-0005-0000-0000-00006FA70000}"/>
    <cellStyle name="Percent 8 3 3 4 3 4" xfId="42903" xr:uid="{00000000-0005-0000-0000-000070A70000}"/>
    <cellStyle name="Percent 8 3 3 4 3 4 2" xfId="42904" xr:uid="{00000000-0005-0000-0000-000071A70000}"/>
    <cellStyle name="Percent 8 3 3 4 3 5" xfId="42905" xr:uid="{00000000-0005-0000-0000-000072A70000}"/>
    <cellStyle name="Percent 8 3 3 4 3 6" xfId="42906" xr:uid="{00000000-0005-0000-0000-000073A70000}"/>
    <cellStyle name="Percent 8 3 3 4 4" xfId="42907" xr:uid="{00000000-0005-0000-0000-000074A70000}"/>
    <cellStyle name="Percent 8 3 3 4 4 2" xfId="42908" xr:uid="{00000000-0005-0000-0000-000075A70000}"/>
    <cellStyle name="Percent 8 3 3 4 4 2 2" xfId="42909" xr:uid="{00000000-0005-0000-0000-000076A70000}"/>
    <cellStyle name="Percent 8 3 3 4 4 3" xfId="42910" xr:uid="{00000000-0005-0000-0000-000077A70000}"/>
    <cellStyle name="Percent 8 3 3 4 4 3 2" xfId="42911" xr:uid="{00000000-0005-0000-0000-000078A70000}"/>
    <cellStyle name="Percent 8 3 3 4 4 4" xfId="42912" xr:uid="{00000000-0005-0000-0000-000079A70000}"/>
    <cellStyle name="Percent 8 3 3 4 4 4 2" xfId="42913" xr:uid="{00000000-0005-0000-0000-00007AA70000}"/>
    <cellStyle name="Percent 8 3 3 4 4 5" xfId="42914" xr:uid="{00000000-0005-0000-0000-00007BA70000}"/>
    <cellStyle name="Percent 8 3 3 4 4 6" xfId="42915" xr:uid="{00000000-0005-0000-0000-00007CA70000}"/>
    <cellStyle name="Percent 8 3 3 4 5" xfId="42916" xr:uid="{00000000-0005-0000-0000-00007DA70000}"/>
    <cellStyle name="Percent 8 3 3 4 5 2" xfId="42917" xr:uid="{00000000-0005-0000-0000-00007EA70000}"/>
    <cellStyle name="Percent 8 3 3 4 5 2 2" xfId="42918" xr:uid="{00000000-0005-0000-0000-00007FA70000}"/>
    <cellStyle name="Percent 8 3 3 4 5 3" xfId="42919" xr:uid="{00000000-0005-0000-0000-000080A70000}"/>
    <cellStyle name="Percent 8 3 3 4 5 3 2" xfId="42920" xr:uid="{00000000-0005-0000-0000-000081A70000}"/>
    <cellStyle name="Percent 8 3 3 4 5 4" xfId="42921" xr:uid="{00000000-0005-0000-0000-000082A70000}"/>
    <cellStyle name="Percent 8 3 3 4 5 5" xfId="42922" xr:uid="{00000000-0005-0000-0000-000083A70000}"/>
    <cellStyle name="Percent 8 3 3 4 6" xfId="42923" xr:uid="{00000000-0005-0000-0000-000084A70000}"/>
    <cellStyle name="Percent 8 3 3 4 6 2" xfId="42924" xr:uid="{00000000-0005-0000-0000-000085A70000}"/>
    <cellStyle name="Percent 8 3 3 4 7" xfId="42925" xr:uid="{00000000-0005-0000-0000-000086A70000}"/>
    <cellStyle name="Percent 8 3 3 4 7 2" xfId="42926" xr:uid="{00000000-0005-0000-0000-000087A70000}"/>
    <cellStyle name="Percent 8 3 3 4 8" xfId="42927" xr:uid="{00000000-0005-0000-0000-000088A70000}"/>
    <cellStyle name="Percent 8 3 3 4 8 2" xfId="42928" xr:uid="{00000000-0005-0000-0000-000089A70000}"/>
    <cellStyle name="Percent 8 3 3 4 9" xfId="42929" xr:uid="{00000000-0005-0000-0000-00008AA70000}"/>
    <cellStyle name="Percent 8 3 3 5" xfId="42930" xr:uid="{00000000-0005-0000-0000-00008BA70000}"/>
    <cellStyle name="Percent 8 3 3 5 2" xfId="42931" xr:uid="{00000000-0005-0000-0000-00008CA70000}"/>
    <cellStyle name="Percent 8 3 3 5 2 2" xfId="42932" xr:uid="{00000000-0005-0000-0000-00008DA70000}"/>
    <cellStyle name="Percent 8 3 3 5 3" xfId="42933" xr:uid="{00000000-0005-0000-0000-00008EA70000}"/>
    <cellStyle name="Percent 8 3 3 5 3 2" xfId="42934" xr:uid="{00000000-0005-0000-0000-00008FA70000}"/>
    <cellStyle name="Percent 8 3 3 5 4" xfId="42935" xr:uid="{00000000-0005-0000-0000-000090A70000}"/>
    <cellStyle name="Percent 8 3 3 5 4 2" xfId="42936" xr:uid="{00000000-0005-0000-0000-000091A70000}"/>
    <cellStyle name="Percent 8 3 3 5 5" xfId="42937" xr:uid="{00000000-0005-0000-0000-000092A70000}"/>
    <cellStyle name="Percent 8 3 3 5 6" xfId="42938" xr:uid="{00000000-0005-0000-0000-000093A70000}"/>
    <cellStyle name="Percent 8 3 3 6" xfId="42939" xr:uid="{00000000-0005-0000-0000-000094A70000}"/>
    <cellStyle name="Percent 8 3 3 6 2" xfId="42940" xr:uid="{00000000-0005-0000-0000-000095A70000}"/>
    <cellStyle name="Percent 8 3 3 6 2 2" xfId="42941" xr:uid="{00000000-0005-0000-0000-000096A70000}"/>
    <cellStyle name="Percent 8 3 3 6 3" xfId="42942" xr:uid="{00000000-0005-0000-0000-000097A70000}"/>
    <cellStyle name="Percent 8 3 3 6 3 2" xfId="42943" xr:uid="{00000000-0005-0000-0000-000098A70000}"/>
    <cellStyle name="Percent 8 3 3 6 4" xfId="42944" xr:uid="{00000000-0005-0000-0000-000099A70000}"/>
    <cellStyle name="Percent 8 3 3 6 4 2" xfId="42945" xr:uid="{00000000-0005-0000-0000-00009AA70000}"/>
    <cellStyle name="Percent 8 3 3 6 5" xfId="42946" xr:uid="{00000000-0005-0000-0000-00009BA70000}"/>
    <cellStyle name="Percent 8 3 3 6 6" xfId="42947" xr:uid="{00000000-0005-0000-0000-00009CA70000}"/>
    <cellStyle name="Percent 8 3 3 7" xfId="42948" xr:uid="{00000000-0005-0000-0000-00009DA70000}"/>
    <cellStyle name="Percent 8 3 3 7 2" xfId="42949" xr:uid="{00000000-0005-0000-0000-00009EA70000}"/>
    <cellStyle name="Percent 8 3 3 7 2 2" xfId="42950" xr:uid="{00000000-0005-0000-0000-00009FA70000}"/>
    <cellStyle name="Percent 8 3 3 7 3" xfId="42951" xr:uid="{00000000-0005-0000-0000-0000A0A70000}"/>
    <cellStyle name="Percent 8 3 3 7 3 2" xfId="42952" xr:uid="{00000000-0005-0000-0000-0000A1A70000}"/>
    <cellStyle name="Percent 8 3 3 7 4" xfId="42953" xr:uid="{00000000-0005-0000-0000-0000A2A70000}"/>
    <cellStyle name="Percent 8 3 3 7 4 2" xfId="42954" xr:uid="{00000000-0005-0000-0000-0000A3A70000}"/>
    <cellStyle name="Percent 8 3 3 7 5" xfId="42955" xr:uid="{00000000-0005-0000-0000-0000A4A70000}"/>
    <cellStyle name="Percent 8 3 3 7 6" xfId="42956" xr:uid="{00000000-0005-0000-0000-0000A5A70000}"/>
    <cellStyle name="Percent 8 3 3 8" xfId="42957" xr:uid="{00000000-0005-0000-0000-0000A6A70000}"/>
    <cellStyle name="Percent 8 3 3 8 2" xfId="42958" xr:uid="{00000000-0005-0000-0000-0000A7A70000}"/>
    <cellStyle name="Percent 8 3 3 8 2 2" xfId="42959" xr:uid="{00000000-0005-0000-0000-0000A8A70000}"/>
    <cellStyle name="Percent 8 3 3 8 3" xfId="42960" xr:uid="{00000000-0005-0000-0000-0000A9A70000}"/>
    <cellStyle name="Percent 8 3 3 8 3 2" xfId="42961" xr:uid="{00000000-0005-0000-0000-0000AAA70000}"/>
    <cellStyle name="Percent 8 3 3 8 4" xfId="42962" xr:uid="{00000000-0005-0000-0000-0000ABA70000}"/>
    <cellStyle name="Percent 8 3 3 8 5" xfId="42963" xr:uid="{00000000-0005-0000-0000-0000ACA70000}"/>
    <cellStyle name="Percent 8 3 3 9" xfId="42964" xr:uid="{00000000-0005-0000-0000-0000ADA70000}"/>
    <cellStyle name="Percent 8 3 3 9 2" xfId="42965" xr:uid="{00000000-0005-0000-0000-0000AEA70000}"/>
    <cellStyle name="Percent 8 3 4" xfId="42966" xr:uid="{00000000-0005-0000-0000-0000AFA70000}"/>
    <cellStyle name="Percent 8 3 4 10" xfId="42967" xr:uid="{00000000-0005-0000-0000-0000B0A70000}"/>
    <cellStyle name="Percent 8 3 4 10 2" xfId="42968" xr:uid="{00000000-0005-0000-0000-0000B1A70000}"/>
    <cellStyle name="Percent 8 3 4 11" xfId="42969" xr:uid="{00000000-0005-0000-0000-0000B2A70000}"/>
    <cellStyle name="Percent 8 3 4 12" xfId="42970" xr:uid="{00000000-0005-0000-0000-0000B3A70000}"/>
    <cellStyle name="Percent 8 3 4 2" xfId="42971" xr:uid="{00000000-0005-0000-0000-0000B4A70000}"/>
    <cellStyle name="Percent 8 3 4 2 10" xfId="42972" xr:uid="{00000000-0005-0000-0000-0000B5A70000}"/>
    <cellStyle name="Percent 8 3 4 2 2" xfId="42973" xr:uid="{00000000-0005-0000-0000-0000B6A70000}"/>
    <cellStyle name="Percent 8 3 4 2 2 2" xfId="42974" xr:uid="{00000000-0005-0000-0000-0000B7A70000}"/>
    <cellStyle name="Percent 8 3 4 2 2 2 2" xfId="42975" xr:uid="{00000000-0005-0000-0000-0000B8A70000}"/>
    <cellStyle name="Percent 8 3 4 2 2 3" xfId="42976" xr:uid="{00000000-0005-0000-0000-0000B9A70000}"/>
    <cellStyle name="Percent 8 3 4 2 2 3 2" xfId="42977" xr:uid="{00000000-0005-0000-0000-0000BAA70000}"/>
    <cellStyle name="Percent 8 3 4 2 2 4" xfId="42978" xr:uid="{00000000-0005-0000-0000-0000BBA70000}"/>
    <cellStyle name="Percent 8 3 4 2 2 4 2" xfId="42979" xr:uid="{00000000-0005-0000-0000-0000BCA70000}"/>
    <cellStyle name="Percent 8 3 4 2 2 5" xfId="42980" xr:uid="{00000000-0005-0000-0000-0000BDA70000}"/>
    <cellStyle name="Percent 8 3 4 2 2 6" xfId="42981" xr:uid="{00000000-0005-0000-0000-0000BEA70000}"/>
    <cellStyle name="Percent 8 3 4 2 3" xfId="42982" xr:uid="{00000000-0005-0000-0000-0000BFA70000}"/>
    <cellStyle name="Percent 8 3 4 2 3 2" xfId="42983" xr:uid="{00000000-0005-0000-0000-0000C0A70000}"/>
    <cellStyle name="Percent 8 3 4 2 3 2 2" xfId="42984" xr:uid="{00000000-0005-0000-0000-0000C1A70000}"/>
    <cellStyle name="Percent 8 3 4 2 3 3" xfId="42985" xr:uid="{00000000-0005-0000-0000-0000C2A70000}"/>
    <cellStyle name="Percent 8 3 4 2 3 3 2" xfId="42986" xr:uid="{00000000-0005-0000-0000-0000C3A70000}"/>
    <cellStyle name="Percent 8 3 4 2 3 4" xfId="42987" xr:uid="{00000000-0005-0000-0000-0000C4A70000}"/>
    <cellStyle name="Percent 8 3 4 2 3 4 2" xfId="42988" xr:uid="{00000000-0005-0000-0000-0000C5A70000}"/>
    <cellStyle name="Percent 8 3 4 2 3 5" xfId="42989" xr:uid="{00000000-0005-0000-0000-0000C6A70000}"/>
    <cellStyle name="Percent 8 3 4 2 3 6" xfId="42990" xr:uid="{00000000-0005-0000-0000-0000C7A70000}"/>
    <cellStyle name="Percent 8 3 4 2 4" xfId="42991" xr:uid="{00000000-0005-0000-0000-0000C8A70000}"/>
    <cellStyle name="Percent 8 3 4 2 4 2" xfId="42992" xr:uid="{00000000-0005-0000-0000-0000C9A70000}"/>
    <cellStyle name="Percent 8 3 4 2 4 2 2" xfId="42993" xr:uid="{00000000-0005-0000-0000-0000CAA70000}"/>
    <cellStyle name="Percent 8 3 4 2 4 3" xfId="42994" xr:uid="{00000000-0005-0000-0000-0000CBA70000}"/>
    <cellStyle name="Percent 8 3 4 2 4 3 2" xfId="42995" xr:uid="{00000000-0005-0000-0000-0000CCA70000}"/>
    <cellStyle name="Percent 8 3 4 2 4 4" xfId="42996" xr:uid="{00000000-0005-0000-0000-0000CDA70000}"/>
    <cellStyle name="Percent 8 3 4 2 4 4 2" xfId="42997" xr:uid="{00000000-0005-0000-0000-0000CEA70000}"/>
    <cellStyle name="Percent 8 3 4 2 4 5" xfId="42998" xr:uid="{00000000-0005-0000-0000-0000CFA70000}"/>
    <cellStyle name="Percent 8 3 4 2 4 6" xfId="42999" xr:uid="{00000000-0005-0000-0000-0000D0A70000}"/>
    <cellStyle name="Percent 8 3 4 2 5" xfId="43000" xr:uid="{00000000-0005-0000-0000-0000D1A70000}"/>
    <cellStyle name="Percent 8 3 4 2 5 2" xfId="43001" xr:uid="{00000000-0005-0000-0000-0000D2A70000}"/>
    <cellStyle name="Percent 8 3 4 2 5 2 2" xfId="43002" xr:uid="{00000000-0005-0000-0000-0000D3A70000}"/>
    <cellStyle name="Percent 8 3 4 2 5 3" xfId="43003" xr:uid="{00000000-0005-0000-0000-0000D4A70000}"/>
    <cellStyle name="Percent 8 3 4 2 5 3 2" xfId="43004" xr:uid="{00000000-0005-0000-0000-0000D5A70000}"/>
    <cellStyle name="Percent 8 3 4 2 5 4" xfId="43005" xr:uid="{00000000-0005-0000-0000-0000D6A70000}"/>
    <cellStyle name="Percent 8 3 4 2 5 5" xfId="43006" xr:uid="{00000000-0005-0000-0000-0000D7A70000}"/>
    <cellStyle name="Percent 8 3 4 2 6" xfId="43007" xr:uid="{00000000-0005-0000-0000-0000D8A70000}"/>
    <cellStyle name="Percent 8 3 4 2 6 2" xfId="43008" xr:uid="{00000000-0005-0000-0000-0000D9A70000}"/>
    <cellStyle name="Percent 8 3 4 2 7" xfId="43009" xr:uid="{00000000-0005-0000-0000-0000DAA70000}"/>
    <cellStyle name="Percent 8 3 4 2 7 2" xfId="43010" xr:uid="{00000000-0005-0000-0000-0000DBA70000}"/>
    <cellStyle name="Percent 8 3 4 2 8" xfId="43011" xr:uid="{00000000-0005-0000-0000-0000DCA70000}"/>
    <cellStyle name="Percent 8 3 4 2 8 2" xfId="43012" xr:uid="{00000000-0005-0000-0000-0000DDA70000}"/>
    <cellStyle name="Percent 8 3 4 2 9" xfId="43013" xr:uid="{00000000-0005-0000-0000-0000DEA70000}"/>
    <cellStyle name="Percent 8 3 4 3" xfId="43014" xr:uid="{00000000-0005-0000-0000-0000DFA70000}"/>
    <cellStyle name="Percent 8 3 4 3 10" xfId="43015" xr:uid="{00000000-0005-0000-0000-0000E0A70000}"/>
    <cellStyle name="Percent 8 3 4 3 2" xfId="43016" xr:uid="{00000000-0005-0000-0000-0000E1A70000}"/>
    <cellStyle name="Percent 8 3 4 3 2 2" xfId="43017" xr:uid="{00000000-0005-0000-0000-0000E2A70000}"/>
    <cellStyle name="Percent 8 3 4 3 2 2 2" xfId="43018" xr:uid="{00000000-0005-0000-0000-0000E3A70000}"/>
    <cellStyle name="Percent 8 3 4 3 2 3" xfId="43019" xr:uid="{00000000-0005-0000-0000-0000E4A70000}"/>
    <cellStyle name="Percent 8 3 4 3 2 3 2" xfId="43020" xr:uid="{00000000-0005-0000-0000-0000E5A70000}"/>
    <cellStyle name="Percent 8 3 4 3 2 4" xfId="43021" xr:uid="{00000000-0005-0000-0000-0000E6A70000}"/>
    <cellStyle name="Percent 8 3 4 3 2 4 2" xfId="43022" xr:uid="{00000000-0005-0000-0000-0000E7A70000}"/>
    <cellStyle name="Percent 8 3 4 3 2 5" xfId="43023" xr:uid="{00000000-0005-0000-0000-0000E8A70000}"/>
    <cellStyle name="Percent 8 3 4 3 2 6" xfId="43024" xr:uid="{00000000-0005-0000-0000-0000E9A70000}"/>
    <cellStyle name="Percent 8 3 4 3 3" xfId="43025" xr:uid="{00000000-0005-0000-0000-0000EAA70000}"/>
    <cellStyle name="Percent 8 3 4 3 3 2" xfId="43026" xr:uid="{00000000-0005-0000-0000-0000EBA70000}"/>
    <cellStyle name="Percent 8 3 4 3 3 2 2" xfId="43027" xr:uid="{00000000-0005-0000-0000-0000ECA70000}"/>
    <cellStyle name="Percent 8 3 4 3 3 3" xfId="43028" xr:uid="{00000000-0005-0000-0000-0000EDA70000}"/>
    <cellStyle name="Percent 8 3 4 3 3 3 2" xfId="43029" xr:uid="{00000000-0005-0000-0000-0000EEA70000}"/>
    <cellStyle name="Percent 8 3 4 3 3 4" xfId="43030" xr:uid="{00000000-0005-0000-0000-0000EFA70000}"/>
    <cellStyle name="Percent 8 3 4 3 3 4 2" xfId="43031" xr:uid="{00000000-0005-0000-0000-0000F0A70000}"/>
    <cellStyle name="Percent 8 3 4 3 3 5" xfId="43032" xr:uid="{00000000-0005-0000-0000-0000F1A70000}"/>
    <cellStyle name="Percent 8 3 4 3 3 6" xfId="43033" xr:uid="{00000000-0005-0000-0000-0000F2A70000}"/>
    <cellStyle name="Percent 8 3 4 3 4" xfId="43034" xr:uid="{00000000-0005-0000-0000-0000F3A70000}"/>
    <cellStyle name="Percent 8 3 4 3 4 2" xfId="43035" xr:uid="{00000000-0005-0000-0000-0000F4A70000}"/>
    <cellStyle name="Percent 8 3 4 3 4 2 2" xfId="43036" xr:uid="{00000000-0005-0000-0000-0000F5A70000}"/>
    <cellStyle name="Percent 8 3 4 3 4 3" xfId="43037" xr:uid="{00000000-0005-0000-0000-0000F6A70000}"/>
    <cellStyle name="Percent 8 3 4 3 4 3 2" xfId="43038" xr:uid="{00000000-0005-0000-0000-0000F7A70000}"/>
    <cellStyle name="Percent 8 3 4 3 4 4" xfId="43039" xr:uid="{00000000-0005-0000-0000-0000F8A70000}"/>
    <cellStyle name="Percent 8 3 4 3 4 4 2" xfId="43040" xr:uid="{00000000-0005-0000-0000-0000F9A70000}"/>
    <cellStyle name="Percent 8 3 4 3 4 5" xfId="43041" xr:uid="{00000000-0005-0000-0000-0000FAA70000}"/>
    <cellStyle name="Percent 8 3 4 3 4 6" xfId="43042" xr:uid="{00000000-0005-0000-0000-0000FBA70000}"/>
    <cellStyle name="Percent 8 3 4 3 5" xfId="43043" xr:uid="{00000000-0005-0000-0000-0000FCA70000}"/>
    <cellStyle name="Percent 8 3 4 3 5 2" xfId="43044" xr:uid="{00000000-0005-0000-0000-0000FDA70000}"/>
    <cellStyle name="Percent 8 3 4 3 5 2 2" xfId="43045" xr:uid="{00000000-0005-0000-0000-0000FEA70000}"/>
    <cellStyle name="Percent 8 3 4 3 5 3" xfId="43046" xr:uid="{00000000-0005-0000-0000-0000FFA70000}"/>
    <cellStyle name="Percent 8 3 4 3 5 3 2" xfId="43047" xr:uid="{00000000-0005-0000-0000-000000A80000}"/>
    <cellStyle name="Percent 8 3 4 3 5 4" xfId="43048" xr:uid="{00000000-0005-0000-0000-000001A80000}"/>
    <cellStyle name="Percent 8 3 4 3 5 5" xfId="43049" xr:uid="{00000000-0005-0000-0000-000002A80000}"/>
    <cellStyle name="Percent 8 3 4 3 6" xfId="43050" xr:uid="{00000000-0005-0000-0000-000003A80000}"/>
    <cellStyle name="Percent 8 3 4 3 6 2" xfId="43051" xr:uid="{00000000-0005-0000-0000-000004A80000}"/>
    <cellStyle name="Percent 8 3 4 3 7" xfId="43052" xr:uid="{00000000-0005-0000-0000-000005A80000}"/>
    <cellStyle name="Percent 8 3 4 3 7 2" xfId="43053" xr:uid="{00000000-0005-0000-0000-000006A80000}"/>
    <cellStyle name="Percent 8 3 4 3 8" xfId="43054" xr:uid="{00000000-0005-0000-0000-000007A80000}"/>
    <cellStyle name="Percent 8 3 4 3 8 2" xfId="43055" xr:uid="{00000000-0005-0000-0000-000008A80000}"/>
    <cellStyle name="Percent 8 3 4 3 9" xfId="43056" xr:uid="{00000000-0005-0000-0000-000009A80000}"/>
    <cellStyle name="Percent 8 3 4 4" xfId="43057" xr:uid="{00000000-0005-0000-0000-00000AA80000}"/>
    <cellStyle name="Percent 8 3 4 4 2" xfId="43058" xr:uid="{00000000-0005-0000-0000-00000BA80000}"/>
    <cellStyle name="Percent 8 3 4 4 2 2" xfId="43059" xr:uid="{00000000-0005-0000-0000-00000CA80000}"/>
    <cellStyle name="Percent 8 3 4 4 3" xfId="43060" xr:uid="{00000000-0005-0000-0000-00000DA80000}"/>
    <cellStyle name="Percent 8 3 4 4 3 2" xfId="43061" xr:uid="{00000000-0005-0000-0000-00000EA80000}"/>
    <cellStyle name="Percent 8 3 4 4 4" xfId="43062" xr:uid="{00000000-0005-0000-0000-00000FA80000}"/>
    <cellStyle name="Percent 8 3 4 4 4 2" xfId="43063" xr:uid="{00000000-0005-0000-0000-000010A80000}"/>
    <cellStyle name="Percent 8 3 4 4 5" xfId="43064" xr:uid="{00000000-0005-0000-0000-000011A80000}"/>
    <cellStyle name="Percent 8 3 4 4 6" xfId="43065" xr:uid="{00000000-0005-0000-0000-000012A80000}"/>
    <cellStyle name="Percent 8 3 4 5" xfId="43066" xr:uid="{00000000-0005-0000-0000-000013A80000}"/>
    <cellStyle name="Percent 8 3 4 5 2" xfId="43067" xr:uid="{00000000-0005-0000-0000-000014A80000}"/>
    <cellStyle name="Percent 8 3 4 5 2 2" xfId="43068" xr:uid="{00000000-0005-0000-0000-000015A80000}"/>
    <cellStyle name="Percent 8 3 4 5 3" xfId="43069" xr:uid="{00000000-0005-0000-0000-000016A80000}"/>
    <cellStyle name="Percent 8 3 4 5 3 2" xfId="43070" xr:uid="{00000000-0005-0000-0000-000017A80000}"/>
    <cellStyle name="Percent 8 3 4 5 4" xfId="43071" xr:uid="{00000000-0005-0000-0000-000018A80000}"/>
    <cellStyle name="Percent 8 3 4 5 4 2" xfId="43072" xr:uid="{00000000-0005-0000-0000-000019A80000}"/>
    <cellStyle name="Percent 8 3 4 5 5" xfId="43073" xr:uid="{00000000-0005-0000-0000-00001AA80000}"/>
    <cellStyle name="Percent 8 3 4 5 6" xfId="43074" xr:uid="{00000000-0005-0000-0000-00001BA80000}"/>
    <cellStyle name="Percent 8 3 4 6" xfId="43075" xr:uid="{00000000-0005-0000-0000-00001CA80000}"/>
    <cellStyle name="Percent 8 3 4 6 2" xfId="43076" xr:uid="{00000000-0005-0000-0000-00001DA80000}"/>
    <cellStyle name="Percent 8 3 4 6 2 2" xfId="43077" xr:uid="{00000000-0005-0000-0000-00001EA80000}"/>
    <cellStyle name="Percent 8 3 4 6 3" xfId="43078" xr:uid="{00000000-0005-0000-0000-00001FA80000}"/>
    <cellStyle name="Percent 8 3 4 6 3 2" xfId="43079" xr:uid="{00000000-0005-0000-0000-000020A80000}"/>
    <cellStyle name="Percent 8 3 4 6 4" xfId="43080" xr:uid="{00000000-0005-0000-0000-000021A80000}"/>
    <cellStyle name="Percent 8 3 4 6 4 2" xfId="43081" xr:uid="{00000000-0005-0000-0000-000022A80000}"/>
    <cellStyle name="Percent 8 3 4 6 5" xfId="43082" xr:uid="{00000000-0005-0000-0000-000023A80000}"/>
    <cellStyle name="Percent 8 3 4 6 6" xfId="43083" xr:uid="{00000000-0005-0000-0000-000024A80000}"/>
    <cellStyle name="Percent 8 3 4 7" xfId="43084" xr:uid="{00000000-0005-0000-0000-000025A80000}"/>
    <cellStyle name="Percent 8 3 4 7 2" xfId="43085" xr:uid="{00000000-0005-0000-0000-000026A80000}"/>
    <cellStyle name="Percent 8 3 4 7 2 2" xfId="43086" xr:uid="{00000000-0005-0000-0000-000027A80000}"/>
    <cellStyle name="Percent 8 3 4 7 3" xfId="43087" xr:uid="{00000000-0005-0000-0000-000028A80000}"/>
    <cellStyle name="Percent 8 3 4 7 3 2" xfId="43088" xr:uid="{00000000-0005-0000-0000-000029A80000}"/>
    <cellStyle name="Percent 8 3 4 7 4" xfId="43089" xr:uid="{00000000-0005-0000-0000-00002AA80000}"/>
    <cellStyle name="Percent 8 3 4 7 5" xfId="43090" xr:uid="{00000000-0005-0000-0000-00002BA80000}"/>
    <cellStyle name="Percent 8 3 4 8" xfId="43091" xr:uid="{00000000-0005-0000-0000-00002CA80000}"/>
    <cellStyle name="Percent 8 3 4 8 2" xfId="43092" xr:uid="{00000000-0005-0000-0000-00002DA80000}"/>
    <cellStyle name="Percent 8 3 4 9" xfId="43093" xr:uid="{00000000-0005-0000-0000-00002EA80000}"/>
    <cellStyle name="Percent 8 3 4 9 2" xfId="43094" xr:uid="{00000000-0005-0000-0000-00002FA80000}"/>
    <cellStyle name="Percent 8 3 5" xfId="43095" xr:uid="{00000000-0005-0000-0000-000030A80000}"/>
    <cellStyle name="Percent 8 3 5 10" xfId="43096" xr:uid="{00000000-0005-0000-0000-000031A80000}"/>
    <cellStyle name="Percent 8 3 5 11" xfId="43097" xr:uid="{00000000-0005-0000-0000-000032A80000}"/>
    <cellStyle name="Percent 8 3 5 2" xfId="43098" xr:uid="{00000000-0005-0000-0000-000033A80000}"/>
    <cellStyle name="Percent 8 3 5 2 2" xfId="43099" xr:uid="{00000000-0005-0000-0000-000034A80000}"/>
    <cellStyle name="Percent 8 3 5 2 2 2" xfId="43100" xr:uid="{00000000-0005-0000-0000-000035A80000}"/>
    <cellStyle name="Percent 8 3 5 2 3" xfId="43101" xr:uid="{00000000-0005-0000-0000-000036A80000}"/>
    <cellStyle name="Percent 8 3 5 2 3 2" xfId="43102" xr:uid="{00000000-0005-0000-0000-000037A80000}"/>
    <cellStyle name="Percent 8 3 5 2 4" xfId="43103" xr:uid="{00000000-0005-0000-0000-000038A80000}"/>
    <cellStyle name="Percent 8 3 5 2 4 2" xfId="43104" xr:uid="{00000000-0005-0000-0000-000039A80000}"/>
    <cellStyle name="Percent 8 3 5 2 5" xfId="43105" xr:uid="{00000000-0005-0000-0000-00003AA80000}"/>
    <cellStyle name="Percent 8 3 5 2 6" xfId="43106" xr:uid="{00000000-0005-0000-0000-00003BA80000}"/>
    <cellStyle name="Percent 8 3 5 3" xfId="43107" xr:uid="{00000000-0005-0000-0000-00003CA80000}"/>
    <cellStyle name="Percent 8 3 5 3 2" xfId="43108" xr:uid="{00000000-0005-0000-0000-00003DA80000}"/>
    <cellStyle name="Percent 8 3 5 3 2 2" xfId="43109" xr:uid="{00000000-0005-0000-0000-00003EA80000}"/>
    <cellStyle name="Percent 8 3 5 3 3" xfId="43110" xr:uid="{00000000-0005-0000-0000-00003FA80000}"/>
    <cellStyle name="Percent 8 3 5 3 3 2" xfId="43111" xr:uid="{00000000-0005-0000-0000-000040A80000}"/>
    <cellStyle name="Percent 8 3 5 3 4" xfId="43112" xr:uid="{00000000-0005-0000-0000-000041A80000}"/>
    <cellStyle name="Percent 8 3 5 3 4 2" xfId="43113" xr:uid="{00000000-0005-0000-0000-000042A80000}"/>
    <cellStyle name="Percent 8 3 5 3 5" xfId="43114" xr:uid="{00000000-0005-0000-0000-000043A80000}"/>
    <cellStyle name="Percent 8 3 5 3 6" xfId="43115" xr:uid="{00000000-0005-0000-0000-000044A80000}"/>
    <cellStyle name="Percent 8 3 5 4" xfId="43116" xr:uid="{00000000-0005-0000-0000-000045A80000}"/>
    <cellStyle name="Percent 8 3 5 4 2" xfId="43117" xr:uid="{00000000-0005-0000-0000-000046A80000}"/>
    <cellStyle name="Percent 8 3 5 4 2 2" xfId="43118" xr:uid="{00000000-0005-0000-0000-000047A80000}"/>
    <cellStyle name="Percent 8 3 5 4 3" xfId="43119" xr:uid="{00000000-0005-0000-0000-000048A80000}"/>
    <cellStyle name="Percent 8 3 5 4 3 2" xfId="43120" xr:uid="{00000000-0005-0000-0000-000049A80000}"/>
    <cellStyle name="Percent 8 3 5 4 4" xfId="43121" xr:uid="{00000000-0005-0000-0000-00004AA80000}"/>
    <cellStyle name="Percent 8 3 5 4 4 2" xfId="43122" xr:uid="{00000000-0005-0000-0000-00004BA80000}"/>
    <cellStyle name="Percent 8 3 5 4 5" xfId="43123" xr:uid="{00000000-0005-0000-0000-00004CA80000}"/>
    <cellStyle name="Percent 8 3 5 4 6" xfId="43124" xr:uid="{00000000-0005-0000-0000-00004DA80000}"/>
    <cellStyle name="Percent 8 3 5 5" xfId="43125" xr:uid="{00000000-0005-0000-0000-00004EA80000}"/>
    <cellStyle name="Percent 8 3 5 5 2" xfId="43126" xr:uid="{00000000-0005-0000-0000-00004FA80000}"/>
    <cellStyle name="Percent 8 3 5 5 2 2" xfId="43127" xr:uid="{00000000-0005-0000-0000-000050A80000}"/>
    <cellStyle name="Percent 8 3 5 5 3" xfId="43128" xr:uid="{00000000-0005-0000-0000-000051A80000}"/>
    <cellStyle name="Percent 8 3 5 5 3 2" xfId="43129" xr:uid="{00000000-0005-0000-0000-000052A80000}"/>
    <cellStyle name="Percent 8 3 5 5 4" xfId="43130" xr:uid="{00000000-0005-0000-0000-000053A80000}"/>
    <cellStyle name="Percent 8 3 5 5 4 2" xfId="43131" xr:uid="{00000000-0005-0000-0000-000054A80000}"/>
    <cellStyle name="Percent 8 3 5 5 5" xfId="43132" xr:uid="{00000000-0005-0000-0000-000055A80000}"/>
    <cellStyle name="Percent 8 3 5 5 6" xfId="43133" xr:uid="{00000000-0005-0000-0000-000056A80000}"/>
    <cellStyle name="Percent 8 3 5 6" xfId="43134" xr:uid="{00000000-0005-0000-0000-000057A80000}"/>
    <cellStyle name="Percent 8 3 5 6 2" xfId="43135" xr:uid="{00000000-0005-0000-0000-000058A80000}"/>
    <cellStyle name="Percent 8 3 5 6 2 2" xfId="43136" xr:uid="{00000000-0005-0000-0000-000059A80000}"/>
    <cellStyle name="Percent 8 3 5 6 3" xfId="43137" xr:uid="{00000000-0005-0000-0000-00005AA80000}"/>
    <cellStyle name="Percent 8 3 5 6 3 2" xfId="43138" xr:uid="{00000000-0005-0000-0000-00005BA80000}"/>
    <cellStyle name="Percent 8 3 5 6 4" xfId="43139" xr:uid="{00000000-0005-0000-0000-00005CA80000}"/>
    <cellStyle name="Percent 8 3 5 6 5" xfId="43140" xr:uid="{00000000-0005-0000-0000-00005DA80000}"/>
    <cellStyle name="Percent 8 3 5 7" xfId="43141" xr:uid="{00000000-0005-0000-0000-00005EA80000}"/>
    <cellStyle name="Percent 8 3 5 7 2" xfId="43142" xr:uid="{00000000-0005-0000-0000-00005FA80000}"/>
    <cellStyle name="Percent 8 3 5 8" xfId="43143" xr:uid="{00000000-0005-0000-0000-000060A80000}"/>
    <cellStyle name="Percent 8 3 5 8 2" xfId="43144" xr:uid="{00000000-0005-0000-0000-000061A80000}"/>
    <cellStyle name="Percent 8 3 5 9" xfId="43145" xr:uid="{00000000-0005-0000-0000-000062A80000}"/>
    <cellStyle name="Percent 8 3 5 9 2" xfId="43146" xr:uid="{00000000-0005-0000-0000-000063A80000}"/>
    <cellStyle name="Percent 8 3 6" xfId="43147" xr:uid="{00000000-0005-0000-0000-000064A80000}"/>
    <cellStyle name="Percent 8 3 6 10" xfId="43148" xr:uid="{00000000-0005-0000-0000-000065A80000}"/>
    <cellStyle name="Percent 8 3 6 2" xfId="43149" xr:uid="{00000000-0005-0000-0000-000066A80000}"/>
    <cellStyle name="Percent 8 3 6 2 2" xfId="43150" xr:uid="{00000000-0005-0000-0000-000067A80000}"/>
    <cellStyle name="Percent 8 3 6 2 2 2" xfId="43151" xr:uid="{00000000-0005-0000-0000-000068A80000}"/>
    <cellStyle name="Percent 8 3 6 2 3" xfId="43152" xr:uid="{00000000-0005-0000-0000-000069A80000}"/>
    <cellStyle name="Percent 8 3 6 2 3 2" xfId="43153" xr:uid="{00000000-0005-0000-0000-00006AA80000}"/>
    <cellStyle name="Percent 8 3 6 2 4" xfId="43154" xr:uid="{00000000-0005-0000-0000-00006BA80000}"/>
    <cellStyle name="Percent 8 3 6 2 4 2" xfId="43155" xr:uid="{00000000-0005-0000-0000-00006CA80000}"/>
    <cellStyle name="Percent 8 3 6 2 5" xfId="43156" xr:uid="{00000000-0005-0000-0000-00006DA80000}"/>
    <cellStyle name="Percent 8 3 6 2 6" xfId="43157" xr:uid="{00000000-0005-0000-0000-00006EA80000}"/>
    <cellStyle name="Percent 8 3 6 3" xfId="43158" xr:uid="{00000000-0005-0000-0000-00006FA80000}"/>
    <cellStyle name="Percent 8 3 6 3 2" xfId="43159" xr:uid="{00000000-0005-0000-0000-000070A80000}"/>
    <cellStyle name="Percent 8 3 6 3 2 2" xfId="43160" xr:uid="{00000000-0005-0000-0000-000071A80000}"/>
    <cellStyle name="Percent 8 3 6 3 3" xfId="43161" xr:uid="{00000000-0005-0000-0000-000072A80000}"/>
    <cellStyle name="Percent 8 3 6 3 3 2" xfId="43162" xr:uid="{00000000-0005-0000-0000-000073A80000}"/>
    <cellStyle name="Percent 8 3 6 3 4" xfId="43163" xr:uid="{00000000-0005-0000-0000-000074A80000}"/>
    <cellStyle name="Percent 8 3 6 3 4 2" xfId="43164" xr:uid="{00000000-0005-0000-0000-000075A80000}"/>
    <cellStyle name="Percent 8 3 6 3 5" xfId="43165" xr:uid="{00000000-0005-0000-0000-000076A80000}"/>
    <cellStyle name="Percent 8 3 6 3 6" xfId="43166" xr:uid="{00000000-0005-0000-0000-000077A80000}"/>
    <cellStyle name="Percent 8 3 6 4" xfId="43167" xr:uid="{00000000-0005-0000-0000-000078A80000}"/>
    <cellStyle name="Percent 8 3 6 4 2" xfId="43168" xr:uid="{00000000-0005-0000-0000-000079A80000}"/>
    <cellStyle name="Percent 8 3 6 4 2 2" xfId="43169" xr:uid="{00000000-0005-0000-0000-00007AA80000}"/>
    <cellStyle name="Percent 8 3 6 4 3" xfId="43170" xr:uid="{00000000-0005-0000-0000-00007BA80000}"/>
    <cellStyle name="Percent 8 3 6 4 3 2" xfId="43171" xr:uid="{00000000-0005-0000-0000-00007CA80000}"/>
    <cellStyle name="Percent 8 3 6 4 4" xfId="43172" xr:uid="{00000000-0005-0000-0000-00007DA80000}"/>
    <cellStyle name="Percent 8 3 6 4 4 2" xfId="43173" xr:uid="{00000000-0005-0000-0000-00007EA80000}"/>
    <cellStyle name="Percent 8 3 6 4 5" xfId="43174" xr:uid="{00000000-0005-0000-0000-00007FA80000}"/>
    <cellStyle name="Percent 8 3 6 4 6" xfId="43175" xr:uid="{00000000-0005-0000-0000-000080A80000}"/>
    <cellStyle name="Percent 8 3 6 5" xfId="43176" xr:uid="{00000000-0005-0000-0000-000081A80000}"/>
    <cellStyle name="Percent 8 3 6 5 2" xfId="43177" xr:uid="{00000000-0005-0000-0000-000082A80000}"/>
    <cellStyle name="Percent 8 3 6 5 2 2" xfId="43178" xr:uid="{00000000-0005-0000-0000-000083A80000}"/>
    <cellStyle name="Percent 8 3 6 5 3" xfId="43179" xr:uid="{00000000-0005-0000-0000-000084A80000}"/>
    <cellStyle name="Percent 8 3 6 5 3 2" xfId="43180" xr:uid="{00000000-0005-0000-0000-000085A80000}"/>
    <cellStyle name="Percent 8 3 6 5 4" xfId="43181" xr:uid="{00000000-0005-0000-0000-000086A80000}"/>
    <cellStyle name="Percent 8 3 6 5 5" xfId="43182" xr:uid="{00000000-0005-0000-0000-000087A80000}"/>
    <cellStyle name="Percent 8 3 6 6" xfId="43183" xr:uid="{00000000-0005-0000-0000-000088A80000}"/>
    <cellStyle name="Percent 8 3 6 6 2" xfId="43184" xr:uid="{00000000-0005-0000-0000-000089A80000}"/>
    <cellStyle name="Percent 8 3 6 7" xfId="43185" xr:uid="{00000000-0005-0000-0000-00008AA80000}"/>
    <cellStyle name="Percent 8 3 6 7 2" xfId="43186" xr:uid="{00000000-0005-0000-0000-00008BA80000}"/>
    <cellStyle name="Percent 8 3 6 8" xfId="43187" xr:uid="{00000000-0005-0000-0000-00008CA80000}"/>
    <cellStyle name="Percent 8 3 6 8 2" xfId="43188" xr:uid="{00000000-0005-0000-0000-00008DA80000}"/>
    <cellStyle name="Percent 8 3 6 9" xfId="43189" xr:uid="{00000000-0005-0000-0000-00008EA80000}"/>
    <cellStyle name="Percent 8 3 7" xfId="43190" xr:uid="{00000000-0005-0000-0000-00008FA80000}"/>
    <cellStyle name="Percent 8 3 7 10" xfId="43191" xr:uid="{00000000-0005-0000-0000-000090A80000}"/>
    <cellStyle name="Percent 8 3 7 2" xfId="43192" xr:uid="{00000000-0005-0000-0000-000091A80000}"/>
    <cellStyle name="Percent 8 3 7 2 2" xfId="43193" xr:uid="{00000000-0005-0000-0000-000092A80000}"/>
    <cellStyle name="Percent 8 3 7 2 2 2" xfId="43194" xr:uid="{00000000-0005-0000-0000-000093A80000}"/>
    <cellStyle name="Percent 8 3 7 2 3" xfId="43195" xr:uid="{00000000-0005-0000-0000-000094A80000}"/>
    <cellStyle name="Percent 8 3 7 2 3 2" xfId="43196" xr:uid="{00000000-0005-0000-0000-000095A80000}"/>
    <cellStyle name="Percent 8 3 7 2 4" xfId="43197" xr:uid="{00000000-0005-0000-0000-000096A80000}"/>
    <cellStyle name="Percent 8 3 7 2 4 2" xfId="43198" xr:uid="{00000000-0005-0000-0000-000097A80000}"/>
    <cellStyle name="Percent 8 3 7 2 5" xfId="43199" xr:uid="{00000000-0005-0000-0000-000098A80000}"/>
    <cellStyle name="Percent 8 3 7 2 6" xfId="43200" xr:uid="{00000000-0005-0000-0000-000099A80000}"/>
    <cellStyle name="Percent 8 3 7 3" xfId="43201" xr:uid="{00000000-0005-0000-0000-00009AA80000}"/>
    <cellStyle name="Percent 8 3 7 3 2" xfId="43202" xr:uid="{00000000-0005-0000-0000-00009BA80000}"/>
    <cellStyle name="Percent 8 3 7 3 2 2" xfId="43203" xr:uid="{00000000-0005-0000-0000-00009CA80000}"/>
    <cellStyle name="Percent 8 3 7 3 3" xfId="43204" xr:uid="{00000000-0005-0000-0000-00009DA80000}"/>
    <cellStyle name="Percent 8 3 7 3 3 2" xfId="43205" xr:uid="{00000000-0005-0000-0000-00009EA80000}"/>
    <cellStyle name="Percent 8 3 7 3 4" xfId="43206" xr:uid="{00000000-0005-0000-0000-00009FA80000}"/>
    <cellStyle name="Percent 8 3 7 3 4 2" xfId="43207" xr:uid="{00000000-0005-0000-0000-0000A0A80000}"/>
    <cellStyle name="Percent 8 3 7 3 5" xfId="43208" xr:uid="{00000000-0005-0000-0000-0000A1A80000}"/>
    <cellStyle name="Percent 8 3 7 3 6" xfId="43209" xr:uid="{00000000-0005-0000-0000-0000A2A80000}"/>
    <cellStyle name="Percent 8 3 7 4" xfId="43210" xr:uid="{00000000-0005-0000-0000-0000A3A80000}"/>
    <cellStyle name="Percent 8 3 7 4 2" xfId="43211" xr:uid="{00000000-0005-0000-0000-0000A4A80000}"/>
    <cellStyle name="Percent 8 3 7 4 2 2" xfId="43212" xr:uid="{00000000-0005-0000-0000-0000A5A80000}"/>
    <cellStyle name="Percent 8 3 7 4 3" xfId="43213" xr:uid="{00000000-0005-0000-0000-0000A6A80000}"/>
    <cellStyle name="Percent 8 3 7 4 3 2" xfId="43214" xr:uid="{00000000-0005-0000-0000-0000A7A80000}"/>
    <cellStyle name="Percent 8 3 7 4 4" xfId="43215" xr:uid="{00000000-0005-0000-0000-0000A8A80000}"/>
    <cellStyle name="Percent 8 3 7 4 4 2" xfId="43216" xr:uid="{00000000-0005-0000-0000-0000A9A80000}"/>
    <cellStyle name="Percent 8 3 7 4 5" xfId="43217" xr:uid="{00000000-0005-0000-0000-0000AAA80000}"/>
    <cellStyle name="Percent 8 3 7 4 6" xfId="43218" xr:uid="{00000000-0005-0000-0000-0000ABA80000}"/>
    <cellStyle name="Percent 8 3 7 5" xfId="43219" xr:uid="{00000000-0005-0000-0000-0000ACA80000}"/>
    <cellStyle name="Percent 8 3 7 5 2" xfId="43220" xr:uid="{00000000-0005-0000-0000-0000ADA80000}"/>
    <cellStyle name="Percent 8 3 7 5 2 2" xfId="43221" xr:uid="{00000000-0005-0000-0000-0000AEA80000}"/>
    <cellStyle name="Percent 8 3 7 5 3" xfId="43222" xr:uid="{00000000-0005-0000-0000-0000AFA80000}"/>
    <cellStyle name="Percent 8 3 7 5 3 2" xfId="43223" xr:uid="{00000000-0005-0000-0000-0000B0A80000}"/>
    <cellStyle name="Percent 8 3 7 5 4" xfId="43224" xr:uid="{00000000-0005-0000-0000-0000B1A80000}"/>
    <cellStyle name="Percent 8 3 7 5 5" xfId="43225" xr:uid="{00000000-0005-0000-0000-0000B2A80000}"/>
    <cellStyle name="Percent 8 3 7 6" xfId="43226" xr:uid="{00000000-0005-0000-0000-0000B3A80000}"/>
    <cellStyle name="Percent 8 3 7 6 2" xfId="43227" xr:uid="{00000000-0005-0000-0000-0000B4A80000}"/>
    <cellStyle name="Percent 8 3 7 7" xfId="43228" xr:uid="{00000000-0005-0000-0000-0000B5A80000}"/>
    <cellStyle name="Percent 8 3 7 7 2" xfId="43229" xr:uid="{00000000-0005-0000-0000-0000B6A80000}"/>
    <cellStyle name="Percent 8 3 7 8" xfId="43230" xr:uid="{00000000-0005-0000-0000-0000B7A80000}"/>
    <cellStyle name="Percent 8 3 7 8 2" xfId="43231" xr:uid="{00000000-0005-0000-0000-0000B8A80000}"/>
    <cellStyle name="Percent 8 3 7 9" xfId="43232" xr:uid="{00000000-0005-0000-0000-0000B9A80000}"/>
    <cellStyle name="Percent 8 3 8" xfId="43233" xr:uid="{00000000-0005-0000-0000-0000BAA80000}"/>
    <cellStyle name="Percent 8 3 8 2" xfId="43234" xr:uid="{00000000-0005-0000-0000-0000BBA80000}"/>
    <cellStyle name="Percent 8 3 8 2 2" xfId="43235" xr:uid="{00000000-0005-0000-0000-0000BCA80000}"/>
    <cellStyle name="Percent 8 3 8 3" xfId="43236" xr:uid="{00000000-0005-0000-0000-0000BDA80000}"/>
    <cellStyle name="Percent 8 3 8 3 2" xfId="43237" xr:uid="{00000000-0005-0000-0000-0000BEA80000}"/>
    <cellStyle name="Percent 8 3 8 4" xfId="43238" xr:uid="{00000000-0005-0000-0000-0000BFA80000}"/>
    <cellStyle name="Percent 8 3 8 4 2" xfId="43239" xr:uid="{00000000-0005-0000-0000-0000C0A80000}"/>
    <cellStyle name="Percent 8 3 8 5" xfId="43240" xr:uid="{00000000-0005-0000-0000-0000C1A80000}"/>
    <cellStyle name="Percent 8 3 8 6" xfId="43241" xr:uid="{00000000-0005-0000-0000-0000C2A80000}"/>
    <cellStyle name="Percent 8 3 9" xfId="43242" xr:uid="{00000000-0005-0000-0000-0000C3A80000}"/>
    <cellStyle name="Percent 8 3 9 2" xfId="43243" xr:uid="{00000000-0005-0000-0000-0000C4A80000}"/>
    <cellStyle name="Percent 8 3 9 2 2" xfId="43244" xr:uid="{00000000-0005-0000-0000-0000C5A80000}"/>
    <cellStyle name="Percent 8 3 9 3" xfId="43245" xr:uid="{00000000-0005-0000-0000-0000C6A80000}"/>
    <cellStyle name="Percent 8 3 9 3 2" xfId="43246" xr:uid="{00000000-0005-0000-0000-0000C7A80000}"/>
    <cellStyle name="Percent 8 3 9 4" xfId="43247" xr:uid="{00000000-0005-0000-0000-0000C8A80000}"/>
    <cellStyle name="Percent 8 3 9 4 2" xfId="43248" xr:uid="{00000000-0005-0000-0000-0000C9A80000}"/>
    <cellStyle name="Percent 8 3 9 5" xfId="43249" xr:uid="{00000000-0005-0000-0000-0000CAA80000}"/>
    <cellStyle name="Percent 8 3 9 6" xfId="43250" xr:uid="{00000000-0005-0000-0000-0000CBA80000}"/>
    <cellStyle name="Percent 8 4" xfId="43251" xr:uid="{00000000-0005-0000-0000-0000CCA80000}"/>
    <cellStyle name="Percent 8 4 10" xfId="43252" xr:uid="{00000000-0005-0000-0000-0000CDA80000}"/>
    <cellStyle name="Percent 8 4 10 2" xfId="43253" xr:uid="{00000000-0005-0000-0000-0000CEA80000}"/>
    <cellStyle name="Percent 8 4 11" xfId="43254" xr:uid="{00000000-0005-0000-0000-0000CFA80000}"/>
    <cellStyle name="Percent 8 4 11 2" xfId="43255" xr:uid="{00000000-0005-0000-0000-0000D0A80000}"/>
    <cellStyle name="Percent 8 4 12" xfId="43256" xr:uid="{00000000-0005-0000-0000-0000D1A80000}"/>
    <cellStyle name="Percent 8 4 13" xfId="43257" xr:uid="{00000000-0005-0000-0000-0000D2A80000}"/>
    <cellStyle name="Percent 8 4 2" xfId="43258" xr:uid="{00000000-0005-0000-0000-0000D3A80000}"/>
    <cellStyle name="Percent 8 4 2 10" xfId="43259" xr:uid="{00000000-0005-0000-0000-0000D4A80000}"/>
    <cellStyle name="Percent 8 4 2 11" xfId="43260" xr:uid="{00000000-0005-0000-0000-0000D5A80000}"/>
    <cellStyle name="Percent 8 4 2 2" xfId="43261" xr:uid="{00000000-0005-0000-0000-0000D6A80000}"/>
    <cellStyle name="Percent 8 4 2 2 2" xfId="43262" xr:uid="{00000000-0005-0000-0000-0000D7A80000}"/>
    <cellStyle name="Percent 8 4 2 2 2 2" xfId="43263" xr:uid="{00000000-0005-0000-0000-0000D8A80000}"/>
    <cellStyle name="Percent 8 4 2 2 3" xfId="43264" xr:uid="{00000000-0005-0000-0000-0000D9A80000}"/>
    <cellStyle name="Percent 8 4 2 2 3 2" xfId="43265" xr:uid="{00000000-0005-0000-0000-0000DAA80000}"/>
    <cellStyle name="Percent 8 4 2 2 4" xfId="43266" xr:uid="{00000000-0005-0000-0000-0000DBA80000}"/>
    <cellStyle name="Percent 8 4 2 2 4 2" xfId="43267" xr:uid="{00000000-0005-0000-0000-0000DCA80000}"/>
    <cellStyle name="Percent 8 4 2 2 5" xfId="43268" xr:uid="{00000000-0005-0000-0000-0000DDA80000}"/>
    <cellStyle name="Percent 8 4 2 2 6" xfId="43269" xr:uid="{00000000-0005-0000-0000-0000DEA80000}"/>
    <cellStyle name="Percent 8 4 2 3" xfId="43270" xr:uid="{00000000-0005-0000-0000-0000DFA80000}"/>
    <cellStyle name="Percent 8 4 2 3 2" xfId="43271" xr:uid="{00000000-0005-0000-0000-0000E0A80000}"/>
    <cellStyle name="Percent 8 4 2 3 2 2" xfId="43272" xr:uid="{00000000-0005-0000-0000-0000E1A80000}"/>
    <cellStyle name="Percent 8 4 2 3 3" xfId="43273" xr:uid="{00000000-0005-0000-0000-0000E2A80000}"/>
    <cellStyle name="Percent 8 4 2 3 3 2" xfId="43274" xr:uid="{00000000-0005-0000-0000-0000E3A80000}"/>
    <cellStyle name="Percent 8 4 2 3 4" xfId="43275" xr:uid="{00000000-0005-0000-0000-0000E4A80000}"/>
    <cellStyle name="Percent 8 4 2 3 4 2" xfId="43276" xr:uid="{00000000-0005-0000-0000-0000E5A80000}"/>
    <cellStyle name="Percent 8 4 2 3 5" xfId="43277" xr:uid="{00000000-0005-0000-0000-0000E6A80000}"/>
    <cellStyle name="Percent 8 4 2 3 6" xfId="43278" xr:uid="{00000000-0005-0000-0000-0000E7A80000}"/>
    <cellStyle name="Percent 8 4 2 4" xfId="43279" xr:uid="{00000000-0005-0000-0000-0000E8A80000}"/>
    <cellStyle name="Percent 8 4 2 4 2" xfId="43280" xr:uid="{00000000-0005-0000-0000-0000E9A80000}"/>
    <cellStyle name="Percent 8 4 2 4 2 2" xfId="43281" xr:uid="{00000000-0005-0000-0000-0000EAA80000}"/>
    <cellStyle name="Percent 8 4 2 4 3" xfId="43282" xr:uid="{00000000-0005-0000-0000-0000EBA80000}"/>
    <cellStyle name="Percent 8 4 2 4 3 2" xfId="43283" xr:uid="{00000000-0005-0000-0000-0000ECA80000}"/>
    <cellStyle name="Percent 8 4 2 4 4" xfId="43284" xr:uid="{00000000-0005-0000-0000-0000EDA80000}"/>
    <cellStyle name="Percent 8 4 2 4 4 2" xfId="43285" xr:uid="{00000000-0005-0000-0000-0000EEA80000}"/>
    <cellStyle name="Percent 8 4 2 4 5" xfId="43286" xr:uid="{00000000-0005-0000-0000-0000EFA80000}"/>
    <cellStyle name="Percent 8 4 2 4 6" xfId="43287" xr:uid="{00000000-0005-0000-0000-0000F0A80000}"/>
    <cellStyle name="Percent 8 4 2 5" xfId="43288" xr:uid="{00000000-0005-0000-0000-0000F1A80000}"/>
    <cellStyle name="Percent 8 4 2 5 2" xfId="43289" xr:uid="{00000000-0005-0000-0000-0000F2A80000}"/>
    <cellStyle name="Percent 8 4 2 5 2 2" xfId="43290" xr:uid="{00000000-0005-0000-0000-0000F3A80000}"/>
    <cellStyle name="Percent 8 4 2 5 3" xfId="43291" xr:uid="{00000000-0005-0000-0000-0000F4A80000}"/>
    <cellStyle name="Percent 8 4 2 5 3 2" xfId="43292" xr:uid="{00000000-0005-0000-0000-0000F5A80000}"/>
    <cellStyle name="Percent 8 4 2 5 4" xfId="43293" xr:uid="{00000000-0005-0000-0000-0000F6A80000}"/>
    <cellStyle name="Percent 8 4 2 5 4 2" xfId="43294" xr:uid="{00000000-0005-0000-0000-0000F7A80000}"/>
    <cellStyle name="Percent 8 4 2 5 5" xfId="43295" xr:uid="{00000000-0005-0000-0000-0000F8A80000}"/>
    <cellStyle name="Percent 8 4 2 5 6" xfId="43296" xr:uid="{00000000-0005-0000-0000-0000F9A80000}"/>
    <cellStyle name="Percent 8 4 2 6" xfId="43297" xr:uid="{00000000-0005-0000-0000-0000FAA80000}"/>
    <cellStyle name="Percent 8 4 2 6 2" xfId="43298" xr:uid="{00000000-0005-0000-0000-0000FBA80000}"/>
    <cellStyle name="Percent 8 4 2 6 2 2" xfId="43299" xr:uid="{00000000-0005-0000-0000-0000FCA80000}"/>
    <cellStyle name="Percent 8 4 2 6 3" xfId="43300" xr:uid="{00000000-0005-0000-0000-0000FDA80000}"/>
    <cellStyle name="Percent 8 4 2 6 3 2" xfId="43301" xr:uid="{00000000-0005-0000-0000-0000FEA80000}"/>
    <cellStyle name="Percent 8 4 2 6 4" xfId="43302" xr:uid="{00000000-0005-0000-0000-0000FFA80000}"/>
    <cellStyle name="Percent 8 4 2 6 5" xfId="43303" xr:uid="{00000000-0005-0000-0000-000000A90000}"/>
    <cellStyle name="Percent 8 4 2 7" xfId="43304" xr:uid="{00000000-0005-0000-0000-000001A90000}"/>
    <cellStyle name="Percent 8 4 2 7 2" xfId="43305" xr:uid="{00000000-0005-0000-0000-000002A90000}"/>
    <cellStyle name="Percent 8 4 2 8" xfId="43306" xr:uid="{00000000-0005-0000-0000-000003A90000}"/>
    <cellStyle name="Percent 8 4 2 8 2" xfId="43307" xr:uid="{00000000-0005-0000-0000-000004A90000}"/>
    <cellStyle name="Percent 8 4 2 9" xfId="43308" xr:uid="{00000000-0005-0000-0000-000005A90000}"/>
    <cellStyle name="Percent 8 4 2 9 2" xfId="43309" xr:uid="{00000000-0005-0000-0000-000006A90000}"/>
    <cellStyle name="Percent 8 4 3" xfId="43310" xr:uid="{00000000-0005-0000-0000-000007A90000}"/>
    <cellStyle name="Percent 8 4 3 10" xfId="43311" xr:uid="{00000000-0005-0000-0000-000008A90000}"/>
    <cellStyle name="Percent 8 4 3 2" xfId="43312" xr:uid="{00000000-0005-0000-0000-000009A90000}"/>
    <cellStyle name="Percent 8 4 3 2 2" xfId="43313" xr:uid="{00000000-0005-0000-0000-00000AA90000}"/>
    <cellStyle name="Percent 8 4 3 2 2 2" xfId="43314" xr:uid="{00000000-0005-0000-0000-00000BA90000}"/>
    <cellStyle name="Percent 8 4 3 2 3" xfId="43315" xr:uid="{00000000-0005-0000-0000-00000CA90000}"/>
    <cellStyle name="Percent 8 4 3 2 3 2" xfId="43316" xr:uid="{00000000-0005-0000-0000-00000DA90000}"/>
    <cellStyle name="Percent 8 4 3 2 4" xfId="43317" xr:uid="{00000000-0005-0000-0000-00000EA90000}"/>
    <cellStyle name="Percent 8 4 3 2 4 2" xfId="43318" xr:uid="{00000000-0005-0000-0000-00000FA90000}"/>
    <cellStyle name="Percent 8 4 3 2 5" xfId="43319" xr:uid="{00000000-0005-0000-0000-000010A90000}"/>
    <cellStyle name="Percent 8 4 3 2 6" xfId="43320" xr:uid="{00000000-0005-0000-0000-000011A90000}"/>
    <cellStyle name="Percent 8 4 3 3" xfId="43321" xr:uid="{00000000-0005-0000-0000-000012A90000}"/>
    <cellStyle name="Percent 8 4 3 3 2" xfId="43322" xr:uid="{00000000-0005-0000-0000-000013A90000}"/>
    <cellStyle name="Percent 8 4 3 3 2 2" xfId="43323" xr:uid="{00000000-0005-0000-0000-000014A90000}"/>
    <cellStyle name="Percent 8 4 3 3 3" xfId="43324" xr:uid="{00000000-0005-0000-0000-000015A90000}"/>
    <cellStyle name="Percent 8 4 3 3 3 2" xfId="43325" xr:uid="{00000000-0005-0000-0000-000016A90000}"/>
    <cellStyle name="Percent 8 4 3 3 4" xfId="43326" xr:uid="{00000000-0005-0000-0000-000017A90000}"/>
    <cellStyle name="Percent 8 4 3 3 4 2" xfId="43327" xr:uid="{00000000-0005-0000-0000-000018A90000}"/>
    <cellStyle name="Percent 8 4 3 3 5" xfId="43328" xr:uid="{00000000-0005-0000-0000-000019A90000}"/>
    <cellStyle name="Percent 8 4 3 3 6" xfId="43329" xr:uid="{00000000-0005-0000-0000-00001AA90000}"/>
    <cellStyle name="Percent 8 4 3 4" xfId="43330" xr:uid="{00000000-0005-0000-0000-00001BA90000}"/>
    <cellStyle name="Percent 8 4 3 4 2" xfId="43331" xr:uid="{00000000-0005-0000-0000-00001CA90000}"/>
    <cellStyle name="Percent 8 4 3 4 2 2" xfId="43332" xr:uid="{00000000-0005-0000-0000-00001DA90000}"/>
    <cellStyle name="Percent 8 4 3 4 3" xfId="43333" xr:uid="{00000000-0005-0000-0000-00001EA90000}"/>
    <cellStyle name="Percent 8 4 3 4 3 2" xfId="43334" xr:uid="{00000000-0005-0000-0000-00001FA90000}"/>
    <cellStyle name="Percent 8 4 3 4 4" xfId="43335" xr:uid="{00000000-0005-0000-0000-000020A90000}"/>
    <cellStyle name="Percent 8 4 3 4 4 2" xfId="43336" xr:uid="{00000000-0005-0000-0000-000021A90000}"/>
    <cellStyle name="Percent 8 4 3 4 5" xfId="43337" xr:uid="{00000000-0005-0000-0000-000022A90000}"/>
    <cellStyle name="Percent 8 4 3 4 6" xfId="43338" xr:uid="{00000000-0005-0000-0000-000023A90000}"/>
    <cellStyle name="Percent 8 4 3 5" xfId="43339" xr:uid="{00000000-0005-0000-0000-000024A90000}"/>
    <cellStyle name="Percent 8 4 3 5 2" xfId="43340" xr:uid="{00000000-0005-0000-0000-000025A90000}"/>
    <cellStyle name="Percent 8 4 3 5 2 2" xfId="43341" xr:uid="{00000000-0005-0000-0000-000026A90000}"/>
    <cellStyle name="Percent 8 4 3 5 3" xfId="43342" xr:uid="{00000000-0005-0000-0000-000027A90000}"/>
    <cellStyle name="Percent 8 4 3 5 3 2" xfId="43343" xr:uid="{00000000-0005-0000-0000-000028A90000}"/>
    <cellStyle name="Percent 8 4 3 5 4" xfId="43344" xr:uid="{00000000-0005-0000-0000-000029A90000}"/>
    <cellStyle name="Percent 8 4 3 5 5" xfId="43345" xr:uid="{00000000-0005-0000-0000-00002AA90000}"/>
    <cellStyle name="Percent 8 4 3 6" xfId="43346" xr:uid="{00000000-0005-0000-0000-00002BA90000}"/>
    <cellStyle name="Percent 8 4 3 6 2" xfId="43347" xr:uid="{00000000-0005-0000-0000-00002CA90000}"/>
    <cellStyle name="Percent 8 4 3 7" xfId="43348" xr:uid="{00000000-0005-0000-0000-00002DA90000}"/>
    <cellStyle name="Percent 8 4 3 7 2" xfId="43349" xr:uid="{00000000-0005-0000-0000-00002EA90000}"/>
    <cellStyle name="Percent 8 4 3 8" xfId="43350" xr:uid="{00000000-0005-0000-0000-00002FA90000}"/>
    <cellStyle name="Percent 8 4 3 8 2" xfId="43351" xr:uid="{00000000-0005-0000-0000-000030A90000}"/>
    <cellStyle name="Percent 8 4 3 9" xfId="43352" xr:uid="{00000000-0005-0000-0000-000031A90000}"/>
    <cellStyle name="Percent 8 4 4" xfId="43353" xr:uid="{00000000-0005-0000-0000-000032A90000}"/>
    <cellStyle name="Percent 8 4 4 10" xfId="43354" xr:uid="{00000000-0005-0000-0000-000033A90000}"/>
    <cellStyle name="Percent 8 4 4 2" xfId="43355" xr:uid="{00000000-0005-0000-0000-000034A90000}"/>
    <cellStyle name="Percent 8 4 4 2 2" xfId="43356" xr:uid="{00000000-0005-0000-0000-000035A90000}"/>
    <cellStyle name="Percent 8 4 4 2 2 2" xfId="43357" xr:uid="{00000000-0005-0000-0000-000036A90000}"/>
    <cellStyle name="Percent 8 4 4 2 3" xfId="43358" xr:uid="{00000000-0005-0000-0000-000037A90000}"/>
    <cellStyle name="Percent 8 4 4 2 3 2" xfId="43359" xr:uid="{00000000-0005-0000-0000-000038A90000}"/>
    <cellStyle name="Percent 8 4 4 2 4" xfId="43360" xr:uid="{00000000-0005-0000-0000-000039A90000}"/>
    <cellStyle name="Percent 8 4 4 2 4 2" xfId="43361" xr:uid="{00000000-0005-0000-0000-00003AA90000}"/>
    <cellStyle name="Percent 8 4 4 2 5" xfId="43362" xr:uid="{00000000-0005-0000-0000-00003BA90000}"/>
    <cellStyle name="Percent 8 4 4 2 6" xfId="43363" xr:uid="{00000000-0005-0000-0000-00003CA90000}"/>
    <cellStyle name="Percent 8 4 4 3" xfId="43364" xr:uid="{00000000-0005-0000-0000-00003DA90000}"/>
    <cellStyle name="Percent 8 4 4 3 2" xfId="43365" xr:uid="{00000000-0005-0000-0000-00003EA90000}"/>
    <cellStyle name="Percent 8 4 4 3 2 2" xfId="43366" xr:uid="{00000000-0005-0000-0000-00003FA90000}"/>
    <cellStyle name="Percent 8 4 4 3 3" xfId="43367" xr:uid="{00000000-0005-0000-0000-000040A90000}"/>
    <cellStyle name="Percent 8 4 4 3 3 2" xfId="43368" xr:uid="{00000000-0005-0000-0000-000041A90000}"/>
    <cellStyle name="Percent 8 4 4 3 4" xfId="43369" xr:uid="{00000000-0005-0000-0000-000042A90000}"/>
    <cellStyle name="Percent 8 4 4 3 4 2" xfId="43370" xr:uid="{00000000-0005-0000-0000-000043A90000}"/>
    <cellStyle name="Percent 8 4 4 3 5" xfId="43371" xr:uid="{00000000-0005-0000-0000-000044A90000}"/>
    <cellStyle name="Percent 8 4 4 3 6" xfId="43372" xr:uid="{00000000-0005-0000-0000-000045A90000}"/>
    <cellStyle name="Percent 8 4 4 4" xfId="43373" xr:uid="{00000000-0005-0000-0000-000046A90000}"/>
    <cellStyle name="Percent 8 4 4 4 2" xfId="43374" xr:uid="{00000000-0005-0000-0000-000047A90000}"/>
    <cellStyle name="Percent 8 4 4 4 2 2" xfId="43375" xr:uid="{00000000-0005-0000-0000-000048A90000}"/>
    <cellStyle name="Percent 8 4 4 4 3" xfId="43376" xr:uid="{00000000-0005-0000-0000-000049A90000}"/>
    <cellStyle name="Percent 8 4 4 4 3 2" xfId="43377" xr:uid="{00000000-0005-0000-0000-00004AA90000}"/>
    <cellStyle name="Percent 8 4 4 4 4" xfId="43378" xr:uid="{00000000-0005-0000-0000-00004BA90000}"/>
    <cellStyle name="Percent 8 4 4 4 4 2" xfId="43379" xr:uid="{00000000-0005-0000-0000-00004CA90000}"/>
    <cellStyle name="Percent 8 4 4 4 5" xfId="43380" xr:uid="{00000000-0005-0000-0000-00004DA90000}"/>
    <cellStyle name="Percent 8 4 4 4 6" xfId="43381" xr:uid="{00000000-0005-0000-0000-00004EA90000}"/>
    <cellStyle name="Percent 8 4 4 5" xfId="43382" xr:uid="{00000000-0005-0000-0000-00004FA90000}"/>
    <cellStyle name="Percent 8 4 4 5 2" xfId="43383" xr:uid="{00000000-0005-0000-0000-000050A90000}"/>
    <cellStyle name="Percent 8 4 4 5 2 2" xfId="43384" xr:uid="{00000000-0005-0000-0000-000051A90000}"/>
    <cellStyle name="Percent 8 4 4 5 3" xfId="43385" xr:uid="{00000000-0005-0000-0000-000052A90000}"/>
    <cellStyle name="Percent 8 4 4 5 3 2" xfId="43386" xr:uid="{00000000-0005-0000-0000-000053A90000}"/>
    <cellStyle name="Percent 8 4 4 5 4" xfId="43387" xr:uid="{00000000-0005-0000-0000-000054A90000}"/>
    <cellStyle name="Percent 8 4 4 5 5" xfId="43388" xr:uid="{00000000-0005-0000-0000-000055A90000}"/>
    <cellStyle name="Percent 8 4 4 6" xfId="43389" xr:uid="{00000000-0005-0000-0000-000056A90000}"/>
    <cellStyle name="Percent 8 4 4 6 2" xfId="43390" xr:uid="{00000000-0005-0000-0000-000057A90000}"/>
    <cellStyle name="Percent 8 4 4 7" xfId="43391" xr:uid="{00000000-0005-0000-0000-000058A90000}"/>
    <cellStyle name="Percent 8 4 4 7 2" xfId="43392" xr:uid="{00000000-0005-0000-0000-000059A90000}"/>
    <cellStyle name="Percent 8 4 4 8" xfId="43393" xr:uid="{00000000-0005-0000-0000-00005AA90000}"/>
    <cellStyle name="Percent 8 4 4 8 2" xfId="43394" xr:uid="{00000000-0005-0000-0000-00005BA90000}"/>
    <cellStyle name="Percent 8 4 4 9" xfId="43395" xr:uid="{00000000-0005-0000-0000-00005CA90000}"/>
    <cellStyle name="Percent 8 4 5" xfId="43396" xr:uid="{00000000-0005-0000-0000-00005DA90000}"/>
    <cellStyle name="Percent 8 4 5 2" xfId="43397" xr:uid="{00000000-0005-0000-0000-00005EA90000}"/>
    <cellStyle name="Percent 8 4 5 2 2" xfId="43398" xr:uid="{00000000-0005-0000-0000-00005FA90000}"/>
    <cellStyle name="Percent 8 4 5 3" xfId="43399" xr:uid="{00000000-0005-0000-0000-000060A90000}"/>
    <cellStyle name="Percent 8 4 5 3 2" xfId="43400" xr:uid="{00000000-0005-0000-0000-000061A90000}"/>
    <cellStyle name="Percent 8 4 5 4" xfId="43401" xr:uid="{00000000-0005-0000-0000-000062A90000}"/>
    <cellStyle name="Percent 8 4 5 4 2" xfId="43402" xr:uid="{00000000-0005-0000-0000-000063A90000}"/>
    <cellStyle name="Percent 8 4 5 5" xfId="43403" xr:uid="{00000000-0005-0000-0000-000064A90000}"/>
    <cellStyle name="Percent 8 4 5 6" xfId="43404" xr:uid="{00000000-0005-0000-0000-000065A90000}"/>
    <cellStyle name="Percent 8 4 6" xfId="43405" xr:uid="{00000000-0005-0000-0000-000066A90000}"/>
    <cellStyle name="Percent 8 4 6 2" xfId="43406" xr:uid="{00000000-0005-0000-0000-000067A90000}"/>
    <cellStyle name="Percent 8 4 6 2 2" xfId="43407" xr:uid="{00000000-0005-0000-0000-000068A90000}"/>
    <cellStyle name="Percent 8 4 6 3" xfId="43408" xr:uid="{00000000-0005-0000-0000-000069A90000}"/>
    <cellStyle name="Percent 8 4 6 3 2" xfId="43409" xr:uid="{00000000-0005-0000-0000-00006AA90000}"/>
    <cellStyle name="Percent 8 4 6 4" xfId="43410" xr:uid="{00000000-0005-0000-0000-00006BA90000}"/>
    <cellStyle name="Percent 8 4 6 4 2" xfId="43411" xr:uid="{00000000-0005-0000-0000-00006CA90000}"/>
    <cellStyle name="Percent 8 4 6 5" xfId="43412" xr:uid="{00000000-0005-0000-0000-00006DA90000}"/>
    <cellStyle name="Percent 8 4 6 6" xfId="43413" xr:uid="{00000000-0005-0000-0000-00006EA90000}"/>
    <cellStyle name="Percent 8 4 7" xfId="43414" xr:uid="{00000000-0005-0000-0000-00006FA90000}"/>
    <cellStyle name="Percent 8 4 7 2" xfId="43415" xr:uid="{00000000-0005-0000-0000-000070A90000}"/>
    <cellStyle name="Percent 8 4 7 2 2" xfId="43416" xr:uid="{00000000-0005-0000-0000-000071A90000}"/>
    <cellStyle name="Percent 8 4 7 3" xfId="43417" xr:uid="{00000000-0005-0000-0000-000072A90000}"/>
    <cellStyle name="Percent 8 4 7 3 2" xfId="43418" xr:uid="{00000000-0005-0000-0000-000073A90000}"/>
    <cellStyle name="Percent 8 4 7 4" xfId="43419" xr:uid="{00000000-0005-0000-0000-000074A90000}"/>
    <cellStyle name="Percent 8 4 7 4 2" xfId="43420" xr:uid="{00000000-0005-0000-0000-000075A90000}"/>
    <cellStyle name="Percent 8 4 7 5" xfId="43421" xr:uid="{00000000-0005-0000-0000-000076A90000}"/>
    <cellStyle name="Percent 8 4 7 6" xfId="43422" xr:uid="{00000000-0005-0000-0000-000077A90000}"/>
    <cellStyle name="Percent 8 4 8" xfId="43423" xr:uid="{00000000-0005-0000-0000-000078A90000}"/>
    <cellStyle name="Percent 8 4 8 2" xfId="43424" xr:uid="{00000000-0005-0000-0000-000079A90000}"/>
    <cellStyle name="Percent 8 4 8 2 2" xfId="43425" xr:uid="{00000000-0005-0000-0000-00007AA90000}"/>
    <cellStyle name="Percent 8 4 8 3" xfId="43426" xr:uid="{00000000-0005-0000-0000-00007BA90000}"/>
    <cellStyle name="Percent 8 4 8 3 2" xfId="43427" xr:uid="{00000000-0005-0000-0000-00007CA90000}"/>
    <cellStyle name="Percent 8 4 8 4" xfId="43428" xr:uid="{00000000-0005-0000-0000-00007DA90000}"/>
    <cellStyle name="Percent 8 4 8 5" xfId="43429" xr:uid="{00000000-0005-0000-0000-00007EA90000}"/>
    <cellStyle name="Percent 8 4 9" xfId="43430" xr:uid="{00000000-0005-0000-0000-00007FA90000}"/>
    <cellStyle name="Percent 8 4 9 2" xfId="43431" xr:uid="{00000000-0005-0000-0000-000080A90000}"/>
    <cellStyle name="Percent 8 5" xfId="43432" xr:uid="{00000000-0005-0000-0000-000081A90000}"/>
    <cellStyle name="Percent 8 5 10" xfId="43433" xr:uid="{00000000-0005-0000-0000-000082A90000}"/>
    <cellStyle name="Percent 8 5 10 2" xfId="43434" xr:uid="{00000000-0005-0000-0000-000083A90000}"/>
    <cellStyle name="Percent 8 5 11" xfId="43435" xr:uid="{00000000-0005-0000-0000-000084A90000}"/>
    <cellStyle name="Percent 8 5 11 2" xfId="43436" xr:uid="{00000000-0005-0000-0000-000085A90000}"/>
    <cellStyle name="Percent 8 5 12" xfId="43437" xr:uid="{00000000-0005-0000-0000-000086A90000}"/>
    <cellStyle name="Percent 8 5 13" xfId="43438" xr:uid="{00000000-0005-0000-0000-000087A90000}"/>
    <cellStyle name="Percent 8 5 2" xfId="43439" xr:uid="{00000000-0005-0000-0000-000088A90000}"/>
    <cellStyle name="Percent 8 5 2 10" xfId="43440" xr:uid="{00000000-0005-0000-0000-000089A90000}"/>
    <cellStyle name="Percent 8 5 2 11" xfId="43441" xr:uid="{00000000-0005-0000-0000-00008AA90000}"/>
    <cellStyle name="Percent 8 5 2 2" xfId="43442" xr:uid="{00000000-0005-0000-0000-00008BA90000}"/>
    <cellStyle name="Percent 8 5 2 2 2" xfId="43443" xr:uid="{00000000-0005-0000-0000-00008CA90000}"/>
    <cellStyle name="Percent 8 5 2 2 2 2" xfId="43444" xr:uid="{00000000-0005-0000-0000-00008DA90000}"/>
    <cellStyle name="Percent 8 5 2 2 3" xfId="43445" xr:uid="{00000000-0005-0000-0000-00008EA90000}"/>
    <cellStyle name="Percent 8 5 2 2 3 2" xfId="43446" xr:uid="{00000000-0005-0000-0000-00008FA90000}"/>
    <cellStyle name="Percent 8 5 2 2 4" xfId="43447" xr:uid="{00000000-0005-0000-0000-000090A90000}"/>
    <cellStyle name="Percent 8 5 2 2 4 2" xfId="43448" xr:uid="{00000000-0005-0000-0000-000091A90000}"/>
    <cellStyle name="Percent 8 5 2 2 5" xfId="43449" xr:uid="{00000000-0005-0000-0000-000092A90000}"/>
    <cellStyle name="Percent 8 5 2 2 6" xfId="43450" xr:uid="{00000000-0005-0000-0000-000093A90000}"/>
    <cellStyle name="Percent 8 5 2 3" xfId="43451" xr:uid="{00000000-0005-0000-0000-000094A90000}"/>
    <cellStyle name="Percent 8 5 2 3 2" xfId="43452" xr:uid="{00000000-0005-0000-0000-000095A90000}"/>
    <cellStyle name="Percent 8 5 2 3 2 2" xfId="43453" xr:uid="{00000000-0005-0000-0000-000096A90000}"/>
    <cellStyle name="Percent 8 5 2 3 3" xfId="43454" xr:uid="{00000000-0005-0000-0000-000097A90000}"/>
    <cellStyle name="Percent 8 5 2 3 3 2" xfId="43455" xr:uid="{00000000-0005-0000-0000-000098A90000}"/>
    <cellStyle name="Percent 8 5 2 3 4" xfId="43456" xr:uid="{00000000-0005-0000-0000-000099A90000}"/>
    <cellStyle name="Percent 8 5 2 3 4 2" xfId="43457" xr:uid="{00000000-0005-0000-0000-00009AA90000}"/>
    <cellStyle name="Percent 8 5 2 3 5" xfId="43458" xr:uid="{00000000-0005-0000-0000-00009BA90000}"/>
    <cellStyle name="Percent 8 5 2 3 6" xfId="43459" xr:uid="{00000000-0005-0000-0000-00009CA90000}"/>
    <cellStyle name="Percent 8 5 2 4" xfId="43460" xr:uid="{00000000-0005-0000-0000-00009DA90000}"/>
    <cellStyle name="Percent 8 5 2 4 2" xfId="43461" xr:uid="{00000000-0005-0000-0000-00009EA90000}"/>
    <cellStyle name="Percent 8 5 2 4 2 2" xfId="43462" xr:uid="{00000000-0005-0000-0000-00009FA90000}"/>
    <cellStyle name="Percent 8 5 2 4 3" xfId="43463" xr:uid="{00000000-0005-0000-0000-0000A0A90000}"/>
    <cellStyle name="Percent 8 5 2 4 3 2" xfId="43464" xr:uid="{00000000-0005-0000-0000-0000A1A90000}"/>
    <cellStyle name="Percent 8 5 2 4 4" xfId="43465" xr:uid="{00000000-0005-0000-0000-0000A2A90000}"/>
    <cellStyle name="Percent 8 5 2 4 4 2" xfId="43466" xr:uid="{00000000-0005-0000-0000-0000A3A90000}"/>
    <cellStyle name="Percent 8 5 2 4 5" xfId="43467" xr:uid="{00000000-0005-0000-0000-0000A4A90000}"/>
    <cellStyle name="Percent 8 5 2 4 6" xfId="43468" xr:uid="{00000000-0005-0000-0000-0000A5A90000}"/>
    <cellStyle name="Percent 8 5 2 5" xfId="43469" xr:uid="{00000000-0005-0000-0000-0000A6A90000}"/>
    <cellStyle name="Percent 8 5 2 5 2" xfId="43470" xr:uid="{00000000-0005-0000-0000-0000A7A90000}"/>
    <cellStyle name="Percent 8 5 2 5 2 2" xfId="43471" xr:uid="{00000000-0005-0000-0000-0000A8A90000}"/>
    <cellStyle name="Percent 8 5 2 5 3" xfId="43472" xr:uid="{00000000-0005-0000-0000-0000A9A90000}"/>
    <cellStyle name="Percent 8 5 2 5 3 2" xfId="43473" xr:uid="{00000000-0005-0000-0000-0000AAA90000}"/>
    <cellStyle name="Percent 8 5 2 5 4" xfId="43474" xr:uid="{00000000-0005-0000-0000-0000ABA90000}"/>
    <cellStyle name="Percent 8 5 2 5 4 2" xfId="43475" xr:uid="{00000000-0005-0000-0000-0000ACA90000}"/>
    <cellStyle name="Percent 8 5 2 5 5" xfId="43476" xr:uid="{00000000-0005-0000-0000-0000ADA90000}"/>
    <cellStyle name="Percent 8 5 2 5 6" xfId="43477" xr:uid="{00000000-0005-0000-0000-0000AEA90000}"/>
    <cellStyle name="Percent 8 5 2 6" xfId="43478" xr:uid="{00000000-0005-0000-0000-0000AFA90000}"/>
    <cellStyle name="Percent 8 5 2 6 2" xfId="43479" xr:uid="{00000000-0005-0000-0000-0000B0A90000}"/>
    <cellStyle name="Percent 8 5 2 6 2 2" xfId="43480" xr:uid="{00000000-0005-0000-0000-0000B1A90000}"/>
    <cellStyle name="Percent 8 5 2 6 3" xfId="43481" xr:uid="{00000000-0005-0000-0000-0000B2A90000}"/>
    <cellStyle name="Percent 8 5 2 6 3 2" xfId="43482" xr:uid="{00000000-0005-0000-0000-0000B3A90000}"/>
    <cellStyle name="Percent 8 5 2 6 4" xfId="43483" xr:uid="{00000000-0005-0000-0000-0000B4A90000}"/>
    <cellStyle name="Percent 8 5 2 6 5" xfId="43484" xr:uid="{00000000-0005-0000-0000-0000B5A90000}"/>
    <cellStyle name="Percent 8 5 2 7" xfId="43485" xr:uid="{00000000-0005-0000-0000-0000B6A90000}"/>
    <cellStyle name="Percent 8 5 2 7 2" xfId="43486" xr:uid="{00000000-0005-0000-0000-0000B7A90000}"/>
    <cellStyle name="Percent 8 5 2 8" xfId="43487" xr:uid="{00000000-0005-0000-0000-0000B8A90000}"/>
    <cellStyle name="Percent 8 5 2 8 2" xfId="43488" xr:uid="{00000000-0005-0000-0000-0000B9A90000}"/>
    <cellStyle name="Percent 8 5 2 9" xfId="43489" xr:uid="{00000000-0005-0000-0000-0000BAA90000}"/>
    <cellStyle name="Percent 8 5 2 9 2" xfId="43490" xr:uid="{00000000-0005-0000-0000-0000BBA90000}"/>
    <cellStyle name="Percent 8 5 3" xfId="43491" xr:uid="{00000000-0005-0000-0000-0000BCA90000}"/>
    <cellStyle name="Percent 8 5 3 10" xfId="43492" xr:uid="{00000000-0005-0000-0000-0000BDA90000}"/>
    <cellStyle name="Percent 8 5 3 2" xfId="43493" xr:uid="{00000000-0005-0000-0000-0000BEA90000}"/>
    <cellStyle name="Percent 8 5 3 2 2" xfId="43494" xr:uid="{00000000-0005-0000-0000-0000BFA90000}"/>
    <cellStyle name="Percent 8 5 3 2 2 2" xfId="43495" xr:uid="{00000000-0005-0000-0000-0000C0A90000}"/>
    <cellStyle name="Percent 8 5 3 2 3" xfId="43496" xr:uid="{00000000-0005-0000-0000-0000C1A90000}"/>
    <cellStyle name="Percent 8 5 3 2 3 2" xfId="43497" xr:uid="{00000000-0005-0000-0000-0000C2A90000}"/>
    <cellStyle name="Percent 8 5 3 2 4" xfId="43498" xr:uid="{00000000-0005-0000-0000-0000C3A90000}"/>
    <cellStyle name="Percent 8 5 3 2 4 2" xfId="43499" xr:uid="{00000000-0005-0000-0000-0000C4A90000}"/>
    <cellStyle name="Percent 8 5 3 2 5" xfId="43500" xr:uid="{00000000-0005-0000-0000-0000C5A90000}"/>
    <cellStyle name="Percent 8 5 3 2 6" xfId="43501" xr:uid="{00000000-0005-0000-0000-0000C6A90000}"/>
    <cellStyle name="Percent 8 5 3 3" xfId="43502" xr:uid="{00000000-0005-0000-0000-0000C7A90000}"/>
    <cellStyle name="Percent 8 5 3 3 2" xfId="43503" xr:uid="{00000000-0005-0000-0000-0000C8A90000}"/>
    <cellStyle name="Percent 8 5 3 3 2 2" xfId="43504" xr:uid="{00000000-0005-0000-0000-0000C9A90000}"/>
    <cellStyle name="Percent 8 5 3 3 3" xfId="43505" xr:uid="{00000000-0005-0000-0000-0000CAA90000}"/>
    <cellStyle name="Percent 8 5 3 3 3 2" xfId="43506" xr:uid="{00000000-0005-0000-0000-0000CBA90000}"/>
    <cellStyle name="Percent 8 5 3 3 4" xfId="43507" xr:uid="{00000000-0005-0000-0000-0000CCA90000}"/>
    <cellStyle name="Percent 8 5 3 3 4 2" xfId="43508" xr:uid="{00000000-0005-0000-0000-0000CDA90000}"/>
    <cellStyle name="Percent 8 5 3 3 5" xfId="43509" xr:uid="{00000000-0005-0000-0000-0000CEA90000}"/>
    <cellStyle name="Percent 8 5 3 3 6" xfId="43510" xr:uid="{00000000-0005-0000-0000-0000CFA90000}"/>
    <cellStyle name="Percent 8 5 3 4" xfId="43511" xr:uid="{00000000-0005-0000-0000-0000D0A90000}"/>
    <cellStyle name="Percent 8 5 3 4 2" xfId="43512" xr:uid="{00000000-0005-0000-0000-0000D1A90000}"/>
    <cellStyle name="Percent 8 5 3 4 2 2" xfId="43513" xr:uid="{00000000-0005-0000-0000-0000D2A90000}"/>
    <cellStyle name="Percent 8 5 3 4 3" xfId="43514" xr:uid="{00000000-0005-0000-0000-0000D3A90000}"/>
    <cellStyle name="Percent 8 5 3 4 3 2" xfId="43515" xr:uid="{00000000-0005-0000-0000-0000D4A90000}"/>
    <cellStyle name="Percent 8 5 3 4 4" xfId="43516" xr:uid="{00000000-0005-0000-0000-0000D5A90000}"/>
    <cellStyle name="Percent 8 5 3 4 4 2" xfId="43517" xr:uid="{00000000-0005-0000-0000-0000D6A90000}"/>
    <cellStyle name="Percent 8 5 3 4 5" xfId="43518" xr:uid="{00000000-0005-0000-0000-0000D7A90000}"/>
    <cellStyle name="Percent 8 5 3 4 6" xfId="43519" xr:uid="{00000000-0005-0000-0000-0000D8A90000}"/>
    <cellStyle name="Percent 8 5 3 5" xfId="43520" xr:uid="{00000000-0005-0000-0000-0000D9A90000}"/>
    <cellStyle name="Percent 8 5 3 5 2" xfId="43521" xr:uid="{00000000-0005-0000-0000-0000DAA90000}"/>
    <cellStyle name="Percent 8 5 3 5 2 2" xfId="43522" xr:uid="{00000000-0005-0000-0000-0000DBA90000}"/>
    <cellStyle name="Percent 8 5 3 5 3" xfId="43523" xr:uid="{00000000-0005-0000-0000-0000DCA90000}"/>
    <cellStyle name="Percent 8 5 3 5 3 2" xfId="43524" xr:uid="{00000000-0005-0000-0000-0000DDA90000}"/>
    <cellStyle name="Percent 8 5 3 5 4" xfId="43525" xr:uid="{00000000-0005-0000-0000-0000DEA90000}"/>
    <cellStyle name="Percent 8 5 3 5 5" xfId="43526" xr:uid="{00000000-0005-0000-0000-0000DFA90000}"/>
    <cellStyle name="Percent 8 5 3 6" xfId="43527" xr:uid="{00000000-0005-0000-0000-0000E0A90000}"/>
    <cellStyle name="Percent 8 5 3 6 2" xfId="43528" xr:uid="{00000000-0005-0000-0000-0000E1A90000}"/>
    <cellStyle name="Percent 8 5 3 7" xfId="43529" xr:uid="{00000000-0005-0000-0000-0000E2A90000}"/>
    <cellStyle name="Percent 8 5 3 7 2" xfId="43530" xr:uid="{00000000-0005-0000-0000-0000E3A90000}"/>
    <cellStyle name="Percent 8 5 3 8" xfId="43531" xr:uid="{00000000-0005-0000-0000-0000E4A90000}"/>
    <cellStyle name="Percent 8 5 3 8 2" xfId="43532" xr:uid="{00000000-0005-0000-0000-0000E5A90000}"/>
    <cellStyle name="Percent 8 5 3 9" xfId="43533" xr:uid="{00000000-0005-0000-0000-0000E6A90000}"/>
    <cellStyle name="Percent 8 5 4" xfId="43534" xr:uid="{00000000-0005-0000-0000-0000E7A90000}"/>
    <cellStyle name="Percent 8 5 4 10" xfId="43535" xr:uid="{00000000-0005-0000-0000-0000E8A90000}"/>
    <cellStyle name="Percent 8 5 4 2" xfId="43536" xr:uid="{00000000-0005-0000-0000-0000E9A90000}"/>
    <cellStyle name="Percent 8 5 4 2 2" xfId="43537" xr:uid="{00000000-0005-0000-0000-0000EAA90000}"/>
    <cellStyle name="Percent 8 5 4 2 2 2" xfId="43538" xr:uid="{00000000-0005-0000-0000-0000EBA90000}"/>
    <cellStyle name="Percent 8 5 4 2 3" xfId="43539" xr:uid="{00000000-0005-0000-0000-0000ECA90000}"/>
    <cellStyle name="Percent 8 5 4 2 3 2" xfId="43540" xr:uid="{00000000-0005-0000-0000-0000EDA90000}"/>
    <cellStyle name="Percent 8 5 4 2 4" xfId="43541" xr:uid="{00000000-0005-0000-0000-0000EEA90000}"/>
    <cellStyle name="Percent 8 5 4 2 4 2" xfId="43542" xr:uid="{00000000-0005-0000-0000-0000EFA90000}"/>
    <cellStyle name="Percent 8 5 4 2 5" xfId="43543" xr:uid="{00000000-0005-0000-0000-0000F0A90000}"/>
    <cellStyle name="Percent 8 5 4 2 6" xfId="43544" xr:uid="{00000000-0005-0000-0000-0000F1A90000}"/>
    <cellStyle name="Percent 8 5 4 3" xfId="43545" xr:uid="{00000000-0005-0000-0000-0000F2A90000}"/>
    <cellStyle name="Percent 8 5 4 3 2" xfId="43546" xr:uid="{00000000-0005-0000-0000-0000F3A90000}"/>
    <cellStyle name="Percent 8 5 4 3 2 2" xfId="43547" xr:uid="{00000000-0005-0000-0000-0000F4A90000}"/>
    <cellStyle name="Percent 8 5 4 3 3" xfId="43548" xr:uid="{00000000-0005-0000-0000-0000F5A90000}"/>
    <cellStyle name="Percent 8 5 4 3 3 2" xfId="43549" xr:uid="{00000000-0005-0000-0000-0000F6A90000}"/>
    <cellStyle name="Percent 8 5 4 3 4" xfId="43550" xr:uid="{00000000-0005-0000-0000-0000F7A90000}"/>
    <cellStyle name="Percent 8 5 4 3 4 2" xfId="43551" xr:uid="{00000000-0005-0000-0000-0000F8A90000}"/>
    <cellStyle name="Percent 8 5 4 3 5" xfId="43552" xr:uid="{00000000-0005-0000-0000-0000F9A90000}"/>
    <cellStyle name="Percent 8 5 4 3 6" xfId="43553" xr:uid="{00000000-0005-0000-0000-0000FAA90000}"/>
    <cellStyle name="Percent 8 5 4 4" xfId="43554" xr:uid="{00000000-0005-0000-0000-0000FBA90000}"/>
    <cellStyle name="Percent 8 5 4 4 2" xfId="43555" xr:uid="{00000000-0005-0000-0000-0000FCA90000}"/>
    <cellStyle name="Percent 8 5 4 4 2 2" xfId="43556" xr:uid="{00000000-0005-0000-0000-0000FDA90000}"/>
    <cellStyle name="Percent 8 5 4 4 3" xfId="43557" xr:uid="{00000000-0005-0000-0000-0000FEA90000}"/>
    <cellStyle name="Percent 8 5 4 4 3 2" xfId="43558" xr:uid="{00000000-0005-0000-0000-0000FFA90000}"/>
    <cellStyle name="Percent 8 5 4 4 4" xfId="43559" xr:uid="{00000000-0005-0000-0000-000000AA0000}"/>
    <cellStyle name="Percent 8 5 4 4 4 2" xfId="43560" xr:uid="{00000000-0005-0000-0000-000001AA0000}"/>
    <cellStyle name="Percent 8 5 4 4 5" xfId="43561" xr:uid="{00000000-0005-0000-0000-000002AA0000}"/>
    <cellStyle name="Percent 8 5 4 4 6" xfId="43562" xr:uid="{00000000-0005-0000-0000-000003AA0000}"/>
    <cellStyle name="Percent 8 5 4 5" xfId="43563" xr:uid="{00000000-0005-0000-0000-000004AA0000}"/>
    <cellStyle name="Percent 8 5 4 5 2" xfId="43564" xr:uid="{00000000-0005-0000-0000-000005AA0000}"/>
    <cellStyle name="Percent 8 5 4 5 2 2" xfId="43565" xr:uid="{00000000-0005-0000-0000-000006AA0000}"/>
    <cellStyle name="Percent 8 5 4 5 3" xfId="43566" xr:uid="{00000000-0005-0000-0000-000007AA0000}"/>
    <cellStyle name="Percent 8 5 4 5 3 2" xfId="43567" xr:uid="{00000000-0005-0000-0000-000008AA0000}"/>
    <cellStyle name="Percent 8 5 4 5 4" xfId="43568" xr:uid="{00000000-0005-0000-0000-000009AA0000}"/>
    <cellStyle name="Percent 8 5 4 5 5" xfId="43569" xr:uid="{00000000-0005-0000-0000-00000AAA0000}"/>
    <cellStyle name="Percent 8 5 4 6" xfId="43570" xr:uid="{00000000-0005-0000-0000-00000BAA0000}"/>
    <cellStyle name="Percent 8 5 4 6 2" xfId="43571" xr:uid="{00000000-0005-0000-0000-00000CAA0000}"/>
    <cellStyle name="Percent 8 5 4 7" xfId="43572" xr:uid="{00000000-0005-0000-0000-00000DAA0000}"/>
    <cellStyle name="Percent 8 5 4 7 2" xfId="43573" xr:uid="{00000000-0005-0000-0000-00000EAA0000}"/>
    <cellStyle name="Percent 8 5 4 8" xfId="43574" xr:uid="{00000000-0005-0000-0000-00000FAA0000}"/>
    <cellStyle name="Percent 8 5 4 8 2" xfId="43575" xr:uid="{00000000-0005-0000-0000-000010AA0000}"/>
    <cellStyle name="Percent 8 5 4 9" xfId="43576" xr:uid="{00000000-0005-0000-0000-000011AA0000}"/>
    <cellStyle name="Percent 8 5 5" xfId="43577" xr:uid="{00000000-0005-0000-0000-000012AA0000}"/>
    <cellStyle name="Percent 8 5 5 2" xfId="43578" xr:uid="{00000000-0005-0000-0000-000013AA0000}"/>
    <cellStyle name="Percent 8 5 5 2 2" xfId="43579" xr:uid="{00000000-0005-0000-0000-000014AA0000}"/>
    <cellStyle name="Percent 8 5 5 3" xfId="43580" xr:uid="{00000000-0005-0000-0000-000015AA0000}"/>
    <cellStyle name="Percent 8 5 5 3 2" xfId="43581" xr:uid="{00000000-0005-0000-0000-000016AA0000}"/>
    <cellStyle name="Percent 8 5 5 4" xfId="43582" xr:uid="{00000000-0005-0000-0000-000017AA0000}"/>
    <cellStyle name="Percent 8 5 5 4 2" xfId="43583" xr:uid="{00000000-0005-0000-0000-000018AA0000}"/>
    <cellStyle name="Percent 8 5 5 5" xfId="43584" xr:uid="{00000000-0005-0000-0000-000019AA0000}"/>
    <cellStyle name="Percent 8 5 5 6" xfId="43585" xr:uid="{00000000-0005-0000-0000-00001AAA0000}"/>
    <cellStyle name="Percent 8 5 6" xfId="43586" xr:uid="{00000000-0005-0000-0000-00001BAA0000}"/>
    <cellStyle name="Percent 8 5 6 2" xfId="43587" xr:uid="{00000000-0005-0000-0000-00001CAA0000}"/>
    <cellStyle name="Percent 8 5 6 2 2" xfId="43588" xr:uid="{00000000-0005-0000-0000-00001DAA0000}"/>
    <cellStyle name="Percent 8 5 6 3" xfId="43589" xr:uid="{00000000-0005-0000-0000-00001EAA0000}"/>
    <cellStyle name="Percent 8 5 6 3 2" xfId="43590" xr:uid="{00000000-0005-0000-0000-00001FAA0000}"/>
    <cellStyle name="Percent 8 5 6 4" xfId="43591" xr:uid="{00000000-0005-0000-0000-000020AA0000}"/>
    <cellStyle name="Percent 8 5 6 4 2" xfId="43592" xr:uid="{00000000-0005-0000-0000-000021AA0000}"/>
    <cellStyle name="Percent 8 5 6 5" xfId="43593" xr:uid="{00000000-0005-0000-0000-000022AA0000}"/>
    <cellStyle name="Percent 8 5 6 6" xfId="43594" xr:uid="{00000000-0005-0000-0000-000023AA0000}"/>
    <cellStyle name="Percent 8 5 7" xfId="43595" xr:uid="{00000000-0005-0000-0000-000024AA0000}"/>
    <cellStyle name="Percent 8 5 7 2" xfId="43596" xr:uid="{00000000-0005-0000-0000-000025AA0000}"/>
    <cellStyle name="Percent 8 5 7 2 2" xfId="43597" xr:uid="{00000000-0005-0000-0000-000026AA0000}"/>
    <cellStyle name="Percent 8 5 7 3" xfId="43598" xr:uid="{00000000-0005-0000-0000-000027AA0000}"/>
    <cellStyle name="Percent 8 5 7 3 2" xfId="43599" xr:uid="{00000000-0005-0000-0000-000028AA0000}"/>
    <cellStyle name="Percent 8 5 7 4" xfId="43600" xr:uid="{00000000-0005-0000-0000-000029AA0000}"/>
    <cellStyle name="Percent 8 5 7 4 2" xfId="43601" xr:uid="{00000000-0005-0000-0000-00002AAA0000}"/>
    <cellStyle name="Percent 8 5 7 5" xfId="43602" xr:uid="{00000000-0005-0000-0000-00002BAA0000}"/>
    <cellStyle name="Percent 8 5 7 6" xfId="43603" xr:uid="{00000000-0005-0000-0000-00002CAA0000}"/>
    <cellStyle name="Percent 8 5 8" xfId="43604" xr:uid="{00000000-0005-0000-0000-00002DAA0000}"/>
    <cellStyle name="Percent 8 5 8 2" xfId="43605" xr:uid="{00000000-0005-0000-0000-00002EAA0000}"/>
    <cellStyle name="Percent 8 5 8 2 2" xfId="43606" xr:uid="{00000000-0005-0000-0000-00002FAA0000}"/>
    <cellStyle name="Percent 8 5 8 3" xfId="43607" xr:uid="{00000000-0005-0000-0000-000030AA0000}"/>
    <cellStyle name="Percent 8 5 8 3 2" xfId="43608" xr:uid="{00000000-0005-0000-0000-000031AA0000}"/>
    <cellStyle name="Percent 8 5 8 4" xfId="43609" xr:uid="{00000000-0005-0000-0000-000032AA0000}"/>
    <cellStyle name="Percent 8 5 8 5" xfId="43610" xr:uid="{00000000-0005-0000-0000-000033AA0000}"/>
    <cellStyle name="Percent 8 5 9" xfId="43611" xr:uid="{00000000-0005-0000-0000-000034AA0000}"/>
    <cellStyle name="Percent 8 5 9 2" xfId="43612" xr:uid="{00000000-0005-0000-0000-000035AA0000}"/>
    <cellStyle name="Percent 8 6" xfId="43613" xr:uid="{00000000-0005-0000-0000-000036AA0000}"/>
    <cellStyle name="Percent 8 6 10" xfId="43614" xr:uid="{00000000-0005-0000-0000-000037AA0000}"/>
    <cellStyle name="Percent 8 6 10 2" xfId="43615" xr:uid="{00000000-0005-0000-0000-000038AA0000}"/>
    <cellStyle name="Percent 8 6 11" xfId="43616" xr:uid="{00000000-0005-0000-0000-000039AA0000}"/>
    <cellStyle name="Percent 8 6 12" xfId="43617" xr:uid="{00000000-0005-0000-0000-00003AAA0000}"/>
    <cellStyle name="Percent 8 6 2" xfId="43618" xr:uid="{00000000-0005-0000-0000-00003BAA0000}"/>
    <cellStyle name="Percent 8 6 2 10" xfId="43619" xr:uid="{00000000-0005-0000-0000-00003CAA0000}"/>
    <cellStyle name="Percent 8 6 2 2" xfId="43620" xr:uid="{00000000-0005-0000-0000-00003DAA0000}"/>
    <cellStyle name="Percent 8 6 2 2 2" xfId="43621" xr:uid="{00000000-0005-0000-0000-00003EAA0000}"/>
    <cellStyle name="Percent 8 6 2 2 2 2" xfId="43622" xr:uid="{00000000-0005-0000-0000-00003FAA0000}"/>
    <cellStyle name="Percent 8 6 2 2 3" xfId="43623" xr:uid="{00000000-0005-0000-0000-000040AA0000}"/>
    <cellStyle name="Percent 8 6 2 2 3 2" xfId="43624" xr:uid="{00000000-0005-0000-0000-000041AA0000}"/>
    <cellStyle name="Percent 8 6 2 2 4" xfId="43625" xr:uid="{00000000-0005-0000-0000-000042AA0000}"/>
    <cellStyle name="Percent 8 6 2 2 4 2" xfId="43626" xr:uid="{00000000-0005-0000-0000-000043AA0000}"/>
    <cellStyle name="Percent 8 6 2 2 5" xfId="43627" xr:uid="{00000000-0005-0000-0000-000044AA0000}"/>
    <cellStyle name="Percent 8 6 2 2 6" xfId="43628" xr:uid="{00000000-0005-0000-0000-000045AA0000}"/>
    <cellStyle name="Percent 8 6 2 3" xfId="43629" xr:uid="{00000000-0005-0000-0000-000046AA0000}"/>
    <cellStyle name="Percent 8 6 2 3 2" xfId="43630" xr:uid="{00000000-0005-0000-0000-000047AA0000}"/>
    <cellStyle name="Percent 8 6 2 3 2 2" xfId="43631" xr:uid="{00000000-0005-0000-0000-000048AA0000}"/>
    <cellStyle name="Percent 8 6 2 3 3" xfId="43632" xr:uid="{00000000-0005-0000-0000-000049AA0000}"/>
    <cellStyle name="Percent 8 6 2 3 3 2" xfId="43633" xr:uid="{00000000-0005-0000-0000-00004AAA0000}"/>
    <cellStyle name="Percent 8 6 2 3 4" xfId="43634" xr:uid="{00000000-0005-0000-0000-00004BAA0000}"/>
    <cellStyle name="Percent 8 6 2 3 4 2" xfId="43635" xr:uid="{00000000-0005-0000-0000-00004CAA0000}"/>
    <cellStyle name="Percent 8 6 2 3 5" xfId="43636" xr:uid="{00000000-0005-0000-0000-00004DAA0000}"/>
    <cellStyle name="Percent 8 6 2 3 6" xfId="43637" xr:uid="{00000000-0005-0000-0000-00004EAA0000}"/>
    <cellStyle name="Percent 8 6 2 4" xfId="43638" xr:uid="{00000000-0005-0000-0000-00004FAA0000}"/>
    <cellStyle name="Percent 8 6 2 4 2" xfId="43639" xr:uid="{00000000-0005-0000-0000-000050AA0000}"/>
    <cellStyle name="Percent 8 6 2 4 2 2" xfId="43640" xr:uid="{00000000-0005-0000-0000-000051AA0000}"/>
    <cellStyle name="Percent 8 6 2 4 3" xfId="43641" xr:uid="{00000000-0005-0000-0000-000052AA0000}"/>
    <cellStyle name="Percent 8 6 2 4 3 2" xfId="43642" xr:uid="{00000000-0005-0000-0000-000053AA0000}"/>
    <cellStyle name="Percent 8 6 2 4 4" xfId="43643" xr:uid="{00000000-0005-0000-0000-000054AA0000}"/>
    <cellStyle name="Percent 8 6 2 4 4 2" xfId="43644" xr:uid="{00000000-0005-0000-0000-000055AA0000}"/>
    <cellStyle name="Percent 8 6 2 4 5" xfId="43645" xr:uid="{00000000-0005-0000-0000-000056AA0000}"/>
    <cellStyle name="Percent 8 6 2 4 6" xfId="43646" xr:uid="{00000000-0005-0000-0000-000057AA0000}"/>
    <cellStyle name="Percent 8 6 2 5" xfId="43647" xr:uid="{00000000-0005-0000-0000-000058AA0000}"/>
    <cellStyle name="Percent 8 6 2 5 2" xfId="43648" xr:uid="{00000000-0005-0000-0000-000059AA0000}"/>
    <cellStyle name="Percent 8 6 2 5 2 2" xfId="43649" xr:uid="{00000000-0005-0000-0000-00005AAA0000}"/>
    <cellStyle name="Percent 8 6 2 5 3" xfId="43650" xr:uid="{00000000-0005-0000-0000-00005BAA0000}"/>
    <cellStyle name="Percent 8 6 2 5 3 2" xfId="43651" xr:uid="{00000000-0005-0000-0000-00005CAA0000}"/>
    <cellStyle name="Percent 8 6 2 5 4" xfId="43652" xr:uid="{00000000-0005-0000-0000-00005DAA0000}"/>
    <cellStyle name="Percent 8 6 2 5 5" xfId="43653" xr:uid="{00000000-0005-0000-0000-00005EAA0000}"/>
    <cellStyle name="Percent 8 6 2 6" xfId="43654" xr:uid="{00000000-0005-0000-0000-00005FAA0000}"/>
    <cellStyle name="Percent 8 6 2 6 2" xfId="43655" xr:uid="{00000000-0005-0000-0000-000060AA0000}"/>
    <cellStyle name="Percent 8 6 2 7" xfId="43656" xr:uid="{00000000-0005-0000-0000-000061AA0000}"/>
    <cellStyle name="Percent 8 6 2 7 2" xfId="43657" xr:uid="{00000000-0005-0000-0000-000062AA0000}"/>
    <cellStyle name="Percent 8 6 2 8" xfId="43658" xr:uid="{00000000-0005-0000-0000-000063AA0000}"/>
    <cellStyle name="Percent 8 6 2 8 2" xfId="43659" xr:uid="{00000000-0005-0000-0000-000064AA0000}"/>
    <cellStyle name="Percent 8 6 2 9" xfId="43660" xr:uid="{00000000-0005-0000-0000-000065AA0000}"/>
    <cellStyle name="Percent 8 6 3" xfId="43661" xr:uid="{00000000-0005-0000-0000-000066AA0000}"/>
    <cellStyle name="Percent 8 6 3 10" xfId="43662" xr:uid="{00000000-0005-0000-0000-000067AA0000}"/>
    <cellStyle name="Percent 8 6 3 2" xfId="43663" xr:uid="{00000000-0005-0000-0000-000068AA0000}"/>
    <cellStyle name="Percent 8 6 3 2 2" xfId="43664" xr:uid="{00000000-0005-0000-0000-000069AA0000}"/>
    <cellStyle name="Percent 8 6 3 2 2 2" xfId="43665" xr:uid="{00000000-0005-0000-0000-00006AAA0000}"/>
    <cellStyle name="Percent 8 6 3 2 3" xfId="43666" xr:uid="{00000000-0005-0000-0000-00006BAA0000}"/>
    <cellStyle name="Percent 8 6 3 2 3 2" xfId="43667" xr:uid="{00000000-0005-0000-0000-00006CAA0000}"/>
    <cellStyle name="Percent 8 6 3 2 4" xfId="43668" xr:uid="{00000000-0005-0000-0000-00006DAA0000}"/>
    <cellStyle name="Percent 8 6 3 2 4 2" xfId="43669" xr:uid="{00000000-0005-0000-0000-00006EAA0000}"/>
    <cellStyle name="Percent 8 6 3 2 5" xfId="43670" xr:uid="{00000000-0005-0000-0000-00006FAA0000}"/>
    <cellStyle name="Percent 8 6 3 2 6" xfId="43671" xr:uid="{00000000-0005-0000-0000-000070AA0000}"/>
    <cellStyle name="Percent 8 6 3 3" xfId="43672" xr:uid="{00000000-0005-0000-0000-000071AA0000}"/>
    <cellStyle name="Percent 8 6 3 3 2" xfId="43673" xr:uid="{00000000-0005-0000-0000-000072AA0000}"/>
    <cellStyle name="Percent 8 6 3 3 2 2" xfId="43674" xr:uid="{00000000-0005-0000-0000-000073AA0000}"/>
    <cellStyle name="Percent 8 6 3 3 3" xfId="43675" xr:uid="{00000000-0005-0000-0000-000074AA0000}"/>
    <cellStyle name="Percent 8 6 3 3 3 2" xfId="43676" xr:uid="{00000000-0005-0000-0000-000075AA0000}"/>
    <cellStyle name="Percent 8 6 3 3 4" xfId="43677" xr:uid="{00000000-0005-0000-0000-000076AA0000}"/>
    <cellStyle name="Percent 8 6 3 3 4 2" xfId="43678" xr:uid="{00000000-0005-0000-0000-000077AA0000}"/>
    <cellStyle name="Percent 8 6 3 3 5" xfId="43679" xr:uid="{00000000-0005-0000-0000-000078AA0000}"/>
    <cellStyle name="Percent 8 6 3 3 6" xfId="43680" xr:uid="{00000000-0005-0000-0000-000079AA0000}"/>
    <cellStyle name="Percent 8 6 3 4" xfId="43681" xr:uid="{00000000-0005-0000-0000-00007AAA0000}"/>
    <cellStyle name="Percent 8 6 3 4 2" xfId="43682" xr:uid="{00000000-0005-0000-0000-00007BAA0000}"/>
    <cellStyle name="Percent 8 6 3 4 2 2" xfId="43683" xr:uid="{00000000-0005-0000-0000-00007CAA0000}"/>
    <cellStyle name="Percent 8 6 3 4 3" xfId="43684" xr:uid="{00000000-0005-0000-0000-00007DAA0000}"/>
    <cellStyle name="Percent 8 6 3 4 3 2" xfId="43685" xr:uid="{00000000-0005-0000-0000-00007EAA0000}"/>
    <cellStyle name="Percent 8 6 3 4 4" xfId="43686" xr:uid="{00000000-0005-0000-0000-00007FAA0000}"/>
    <cellStyle name="Percent 8 6 3 4 4 2" xfId="43687" xr:uid="{00000000-0005-0000-0000-000080AA0000}"/>
    <cellStyle name="Percent 8 6 3 4 5" xfId="43688" xr:uid="{00000000-0005-0000-0000-000081AA0000}"/>
    <cellStyle name="Percent 8 6 3 4 6" xfId="43689" xr:uid="{00000000-0005-0000-0000-000082AA0000}"/>
    <cellStyle name="Percent 8 6 3 5" xfId="43690" xr:uid="{00000000-0005-0000-0000-000083AA0000}"/>
    <cellStyle name="Percent 8 6 3 5 2" xfId="43691" xr:uid="{00000000-0005-0000-0000-000084AA0000}"/>
    <cellStyle name="Percent 8 6 3 5 2 2" xfId="43692" xr:uid="{00000000-0005-0000-0000-000085AA0000}"/>
    <cellStyle name="Percent 8 6 3 5 3" xfId="43693" xr:uid="{00000000-0005-0000-0000-000086AA0000}"/>
    <cellStyle name="Percent 8 6 3 5 3 2" xfId="43694" xr:uid="{00000000-0005-0000-0000-000087AA0000}"/>
    <cellStyle name="Percent 8 6 3 5 4" xfId="43695" xr:uid="{00000000-0005-0000-0000-000088AA0000}"/>
    <cellStyle name="Percent 8 6 3 5 5" xfId="43696" xr:uid="{00000000-0005-0000-0000-000089AA0000}"/>
    <cellStyle name="Percent 8 6 3 6" xfId="43697" xr:uid="{00000000-0005-0000-0000-00008AAA0000}"/>
    <cellStyle name="Percent 8 6 3 6 2" xfId="43698" xr:uid="{00000000-0005-0000-0000-00008BAA0000}"/>
    <cellStyle name="Percent 8 6 3 7" xfId="43699" xr:uid="{00000000-0005-0000-0000-00008CAA0000}"/>
    <cellStyle name="Percent 8 6 3 7 2" xfId="43700" xr:uid="{00000000-0005-0000-0000-00008DAA0000}"/>
    <cellStyle name="Percent 8 6 3 8" xfId="43701" xr:uid="{00000000-0005-0000-0000-00008EAA0000}"/>
    <cellStyle name="Percent 8 6 3 8 2" xfId="43702" xr:uid="{00000000-0005-0000-0000-00008FAA0000}"/>
    <cellStyle name="Percent 8 6 3 9" xfId="43703" xr:uid="{00000000-0005-0000-0000-000090AA0000}"/>
    <cellStyle name="Percent 8 6 4" xfId="43704" xr:uid="{00000000-0005-0000-0000-000091AA0000}"/>
    <cellStyle name="Percent 8 6 4 2" xfId="43705" xr:uid="{00000000-0005-0000-0000-000092AA0000}"/>
    <cellStyle name="Percent 8 6 4 2 2" xfId="43706" xr:uid="{00000000-0005-0000-0000-000093AA0000}"/>
    <cellStyle name="Percent 8 6 4 3" xfId="43707" xr:uid="{00000000-0005-0000-0000-000094AA0000}"/>
    <cellStyle name="Percent 8 6 4 3 2" xfId="43708" xr:uid="{00000000-0005-0000-0000-000095AA0000}"/>
    <cellStyle name="Percent 8 6 4 4" xfId="43709" xr:uid="{00000000-0005-0000-0000-000096AA0000}"/>
    <cellStyle name="Percent 8 6 4 4 2" xfId="43710" xr:uid="{00000000-0005-0000-0000-000097AA0000}"/>
    <cellStyle name="Percent 8 6 4 5" xfId="43711" xr:uid="{00000000-0005-0000-0000-000098AA0000}"/>
    <cellStyle name="Percent 8 6 4 6" xfId="43712" xr:uid="{00000000-0005-0000-0000-000099AA0000}"/>
    <cellStyle name="Percent 8 6 5" xfId="43713" xr:uid="{00000000-0005-0000-0000-00009AAA0000}"/>
    <cellStyle name="Percent 8 6 5 2" xfId="43714" xr:uid="{00000000-0005-0000-0000-00009BAA0000}"/>
    <cellStyle name="Percent 8 6 5 2 2" xfId="43715" xr:uid="{00000000-0005-0000-0000-00009CAA0000}"/>
    <cellStyle name="Percent 8 6 5 3" xfId="43716" xr:uid="{00000000-0005-0000-0000-00009DAA0000}"/>
    <cellStyle name="Percent 8 6 5 3 2" xfId="43717" xr:uid="{00000000-0005-0000-0000-00009EAA0000}"/>
    <cellStyle name="Percent 8 6 5 4" xfId="43718" xr:uid="{00000000-0005-0000-0000-00009FAA0000}"/>
    <cellStyle name="Percent 8 6 5 4 2" xfId="43719" xr:uid="{00000000-0005-0000-0000-0000A0AA0000}"/>
    <cellStyle name="Percent 8 6 5 5" xfId="43720" xr:uid="{00000000-0005-0000-0000-0000A1AA0000}"/>
    <cellStyle name="Percent 8 6 5 6" xfId="43721" xr:uid="{00000000-0005-0000-0000-0000A2AA0000}"/>
    <cellStyle name="Percent 8 6 6" xfId="43722" xr:uid="{00000000-0005-0000-0000-0000A3AA0000}"/>
    <cellStyle name="Percent 8 6 6 2" xfId="43723" xr:uid="{00000000-0005-0000-0000-0000A4AA0000}"/>
    <cellStyle name="Percent 8 6 6 2 2" xfId="43724" xr:uid="{00000000-0005-0000-0000-0000A5AA0000}"/>
    <cellStyle name="Percent 8 6 6 3" xfId="43725" xr:uid="{00000000-0005-0000-0000-0000A6AA0000}"/>
    <cellStyle name="Percent 8 6 6 3 2" xfId="43726" xr:uid="{00000000-0005-0000-0000-0000A7AA0000}"/>
    <cellStyle name="Percent 8 6 6 4" xfId="43727" xr:uid="{00000000-0005-0000-0000-0000A8AA0000}"/>
    <cellStyle name="Percent 8 6 6 4 2" xfId="43728" xr:uid="{00000000-0005-0000-0000-0000A9AA0000}"/>
    <cellStyle name="Percent 8 6 6 5" xfId="43729" xr:uid="{00000000-0005-0000-0000-0000AAAA0000}"/>
    <cellStyle name="Percent 8 6 6 6" xfId="43730" xr:uid="{00000000-0005-0000-0000-0000ABAA0000}"/>
    <cellStyle name="Percent 8 6 7" xfId="43731" xr:uid="{00000000-0005-0000-0000-0000ACAA0000}"/>
    <cellStyle name="Percent 8 6 7 2" xfId="43732" xr:uid="{00000000-0005-0000-0000-0000ADAA0000}"/>
    <cellStyle name="Percent 8 6 7 2 2" xfId="43733" xr:uid="{00000000-0005-0000-0000-0000AEAA0000}"/>
    <cellStyle name="Percent 8 6 7 3" xfId="43734" xr:uid="{00000000-0005-0000-0000-0000AFAA0000}"/>
    <cellStyle name="Percent 8 6 7 3 2" xfId="43735" xr:uid="{00000000-0005-0000-0000-0000B0AA0000}"/>
    <cellStyle name="Percent 8 6 7 4" xfId="43736" xr:uid="{00000000-0005-0000-0000-0000B1AA0000}"/>
    <cellStyle name="Percent 8 6 7 5" xfId="43737" xr:uid="{00000000-0005-0000-0000-0000B2AA0000}"/>
    <cellStyle name="Percent 8 6 8" xfId="43738" xr:uid="{00000000-0005-0000-0000-0000B3AA0000}"/>
    <cellStyle name="Percent 8 6 8 2" xfId="43739" xr:uid="{00000000-0005-0000-0000-0000B4AA0000}"/>
    <cellStyle name="Percent 8 6 9" xfId="43740" xr:uid="{00000000-0005-0000-0000-0000B5AA0000}"/>
    <cellStyle name="Percent 8 6 9 2" xfId="43741" xr:uid="{00000000-0005-0000-0000-0000B6AA0000}"/>
    <cellStyle name="Percent 8 7" xfId="43742" xr:uid="{00000000-0005-0000-0000-0000B7AA0000}"/>
    <cellStyle name="Percent 8 7 10" xfId="43743" xr:uid="{00000000-0005-0000-0000-0000B8AA0000}"/>
    <cellStyle name="Percent 8 7 11" xfId="43744" xr:uid="{00000000-0005-0000-0000-0000B9AA0000}"/>
    <cellStyle name="Percent 8 7 2" xfId="43745" xr:uid="{00000000-0005-0000-0000-0000BAAA0000}"/>
    <cellStyle name="Percent 8 7 2 2" xfId="43746" xr:uid="{00000000-0005-0000-0000-0000BBAA0000}"/>
    <cellStyle name="Percent 8 7 2 2 2" xfId="43747" xr:uid="{00000000-0005-0000-0000-0000BCAA0000}"/>
    <cellStyle name="Percent 8 7 2 3" xfId="43748" xr:uid="{00000000-0005-0000-0000-0000BDAA0000}"/>
    <cellStyle name="Percent 8 7 2 3 2" xfId="43749" xr:uid="{00000000-0005-0000-0000-0000BEAA0000}"/>
    <cellStyle name="Percent 8 7 2 4" xfId="43750" xr:uid="{00000000-0005-0000-0000-0000BFAA0000}"/>
    <cellStyle name="Percent 8 7 2 4 2" xfId="43751" xr:uid="{00000000-0005-0000-0000-0000C0AA0000}"/>
    <cellStyle name="Percent 8 7 2 5" xfId="43752" xr:uid="{00000000-0005-0000-0000-0000C1AA0000}"/>
    <cellStyle name="Percent 8 7 2 6" xfId="43753" xr:uid="{00000000-0005-0000-0000-0000C2AA0000}"/>
    <cellStyle name="Percent 8 7 3" xfId="43754" xr:uid="{00000000-0005-0000-0000-0000C3AA0000}"/>
    <cellStyle name="Percent 8 7 3 2" xfId="43755" xr:uid="{00000000-0005-0000-0000-0000C4AA0000}"/>
    <cellStyle name="Percent 8 7 3 2 2" xfId="43756" xr:uid="{00000000-0005-0000-0000-0000C5AA0000}"/>
    <cellStyle name="Percent 8 7 3 3" xfId="43757" xr:uid="{00000000-0005-0000-0000-0000C6AA0000}"/>
    <cellStyle name="Percent 8 7 3 3 2" xfId="43758" xr:uid="{00000000-0005-0000-0000-0000C7AA0000}"/>
    <cellStyle name="Percent 8 7 3 4" xfId="43759" xr:uid="{00000000-0005-0000-0000-0000C8AA0000}"/>
    <cellStyle name="Percent 8 7 3 4 2" xfId="43760" xr:uid="{00000000-0005-0000-0000-0000C9AA0000}"/>
    <cellStyle name="Percent 8 7 3 5" xfId="43761" xr:uid="{00000000-0005-0000-0000-0000CAAA0000}"/>
    <cellStyle name="Percent 8 7 3 6" xfId="43762" xr:uid="{00000000-0005-0000-0000-0000CBAA0000}"/>
    <cellStyle name="Percent 8 7 4" xfId="43763" xr:uid="{00000000-0005-0000-0000-0000CCAA0000}"/>
    <cellStyle name="Percent 8 7 4 2" xfId="43764" xr:uid="{00000000-0005-0000-0000-0000CDAA0000}"/>
    <cellStyle name="Percent 8 7 4 2 2" xfId="43765" xr:uid="{00000000-0005-0000-0000-0000CEAA0000}"/>
    <cellStyle name="Percent 8 7 4 3" xfId="43766" xr:uid="{00000000-0005-0000-0000-0000CFAA0000}"/>
    <cellStyle name="Percent 8 7 4 3 2" xfId="43767" xr:uid="{00000000-0005-0000-0000-0000D0AA0000}"/>
    <cellStyle name="Percent 8 7 4 4" xfId="43768" xr:uid="{00000000-0005-0000-0000-0000D1AA0000}"/>
    <cellStyle name="Percent 8 7 4 4 2" xfId="43769" xr:uid="{00000000-0005-0000-0000-0000D2AA0000}"/>
    <cellStyle name="Percent 8 7 4 5" xfId="43770" xr:uid="{00000000-0005-0000-0000-0000D3AA0000}"/>
    <cellStyle name="Percent 8 7 4 6" xfId="43771" xr:uid="{00000000-0005-0000-0000-0000D4AA0000}"/>
    <cellStyle name="Percent 8 7 5" xfId="43772" xr:uid="{00000000-0005-0000-0000-0000D5AA0000}"/>
    <cellStyle name="Percent 8 7 5 2" xfId="43773" xr:uid="{00000000-0005-0000-0000-0000D6AA0000}"/>
    <cellStyle name="Percent 8 7 5 2 2" xfId="43774" xr:uid="{00000000-0005-0000-0000-0000D7AA0000}"/>
    <cellStyle name="Percent 8 7 5 3" xfId="43775" xr:uid="{00000000-0005-0000-0000-0000D8AA0000}"/>
    <cellStyle name="Percent 8 7 5 3 2" xfId="43776" xr:uid="{00000000-0005-0000-0000-0000D9AA0000}"/>
    <cellStyle name="Percent 8 7 5 4" xfId="43777" xr:uid="{00000000-0005-0000-0000-0000DAAA0000}"/>
    <cellStyle name="Percent 8 7 5 4 2" xfId="43778" xr:uid="{00000000-0005-0000-0000-0000DBAA0000}"/>
    <cellStyle name="Percent 8 7 5 5" xfId="43779" xr:uid="{00000000-0005-0000-0000-0000DCAA0000}"/>
    <cellStyle name="Percent 8 7 5 6" xfId="43780" xr:uid="{00000000-0005-0000-0000-0000DDAA0000}"/>
    <cellStyle name="Percent 8 7 6" xfId="43781" xr:uid="{00000000-0005-0000-0000-0000DEAA0000}"/>
    <cellStyle name="Percent 8 7 6 2" xfId="43782" xr:uid="{00000000-0005-0000-0000-0000DFAA0000}"/>
    <cellStyle name="Percent 8 7 6 2 2" xfId="43783" xr:uid="{00000000-0005-0000-0000-0000E0AA0000}"/>
    <cellStyle name="Percent 8 7 6 3" xfId="43784" xr:uid="{00000000-0005-0000-0000-0000E1AA0000}"/>
    <cellStyle name="Percent 8 7 6 3 2" xfId="43785" xr:uid="{00000000-0005-0000-0000-0000E2AA0000}"/>
    <cellStyle name="Percent 8 7 6 4" xfId="43786" xr:uid="{00000000-0005-0000-0000-0000E3AA0000}"/>
    <cellStyle name="Percent 8 7 6 5" xfId="43787" xr:uid="{00000000-0005-0000-0000-0000E4AA0000}"/>
    <cellStyle name="Percent 8 7 7" xfId="43788" xr:uid="{00000000-0005-0000-0000-0000E5AA0000}"/>
    <cellStyle name="Percent 8 7 7 2" xfId="43789" xr:uid="{00000000-0005-0000-0000-0000E6AA0000}"/>
    <cellStyle name="Percent 8 7 8" xfId="43790" xr:uid="{00000000-0005-0000-0000-0000E7AA0000}"/>
    <cellStyle name="Percent 8 7 8 2" xfId="43791" xr:uid="{00000000-0005-0000-0000-0000E8AA0000}"/>
    <cellStyle name="Percent 8 7 9" xfId="43792" xr:uid="{00000000-0005-0000-0000-0000E9AA0000}"/>
    <cellStyle name="Percent 8 7 9 2" xfId="43793" xr:uid="{00000000-0005-0000-0000-0000EAAA0000}"/>
    <cellStyle name="Percent 8 8" xfId="43794" xr:uid="{00000000-0005-0000-0000-0000EBAA0000}"/>
    <cellStyle name="Percent 8 8 10" xfId="43795" xr:uid="{00000000-0005-0000-0000-0000ECAA0000}"/>
    <cellStyle name="Percent 8 8 2" xfId="43796" xr:uid="{00000000-0005-0000-0000-0000EDAA0000}"/>
    <cellStyle name="Percent 8 8 2 2" xfId="43797" xr:uid="{00000000-0005-0000-0000-0000EEAA0000}"/>
    <cellStyle name="Percent 8 8 2 2 2" xfId="43798" xr:uid="{00000000-0005-0000-0000-0000EFAA0000}"/>
    <cellStyle name="Percent 8 8 2 3" xfId="43799" xr:uid="{00000000-0005-0000-0000-0000F0AA0000}"/>
    <cellStyle name="Percent 8 8 2 3 2" xfId="43800" xr:uid="{00000000-0005-0000-0000-0000F1AA0000}"/>
    <cellStyle name="Percent 8 8 2 4" xfId="43801" xr:uid="{00000000-0005-0000-0000-0000F2AA0000}"/>
    <cellStyle name="Percent 8 8 2 4 2" xfId="43802" xr:uid="{00000000-0005-0000-0000-0000F3AA0000}"/>
    <cellStyle name="Percent 8 8 2 5" xfId="43803" xr:uid="{00000000-0005-0000-0000-0000F4AA0000}"/>
    <cellStyle name="Percent 8 8 2 6" xfId="43804" xr:uid="{00000000-0005-0000-0000-0000F5AA0000}"/>
    <cellStyle name="Percent 8 8 3" xfId="43805" xr:uid="{00000000-0005-0000-0000-0000F6AA0000}"/>
    <cellStyle name="Percent 8 8 3 2" xfId="43806" xr:uid="{00000000-0005-0000-0000-0000F7AA0000}"/>
    <cellStyle name="Percent 8 8 3 2 2" xfId="43807" xr:uid="{00000000-0005-0000-0000-0000F8AA0000}"/>
    <cellStyle name="Percent 8 8 3 3" xfId="43808" xr:uid="{00000000-0005-0000-0000-0000F9AA0000}"/>
    <cellStyle name="Percent 8 8 3 3 2" xfId="43809" xr:uid="{00000000-0005-0000-0000-0000FAAA0000}"/>
    <cellStyle name="Percent 8 8 3 4" xfId="43810" xr:uid="{00000000-0005-0000-0000-0000FBAA0000}"/>
    <cellStyle name="Percent 8 8 3 4 2" xfId="43811" xr:uid="{00000000-0005-0000-0000-0000FCAA0000}"/>
    <cellStyle name="Percent 8 8 3 5" xfId="43812" xr:uid="{00000000-0005-0000-0000-0000FDAA0000}"/>
    <cellStyle name="Percent 8 8 3 6" xfId="43813" xr:uid="{00000000-0005-0000-0000-0000FEAA0000}"/>
    <cellStyle name="Percent 8 8 4" xfId="43814" xr:uid="{00000000-0005-0000-0000-0000FFAA0000}"/>
    <cellStyle name="Percent 8 8 4 2" xfId="43815" xr:uid="{00000000-0005-0000-0000-000000AB0000}"/>
    <cellStyle name="Percent 8 8 4 2 2" xfId="43816" xr:uid="{00000000-0005-0000-0000-000001AB0000}"/>
    <cellStyle name="Percent 8 8 4 3" xfId="43817" xr:uid="{00000000-0005-0000-0000-000002AB0000}"/>
    <cellStyle name="Percent 8 8 4 3 2" xfId="43818" xr:uid="{00000000-0005-0000-0000-000003AB0000}"/>
    <cellStyle name="Percent 8 8 4 4" xfId="43819" xr:uid="{00000000-0005-0000-0000-000004AB0000}"/>
    <cellStyle name="Percent 8 8 4 4 2" xfId="43820" xr:uid="{00000000-0005-0000-0000-000005AB0000}"/>
    <cellStyle name="Percent 8 8 4 5" xfId="43821" xr:uid="{00000000-0005-0000-0000-000006AB0000}"/>
    <cellStyle name="Percent 8 8 4 6" xfId="43822" xr:uid="{00000000-0005-0000-0000-000007AB0000}"/>
    <cellStyle name="Percent 8 8 5" xfId="43823" xr:uid="{00000000-0005-0000-0000-000008AB0000}"/>
    <cellStyle name="Percent 8 8 5 2" xfId="43824" xr:uid="{00000000-0005-0000-0000-000009AB0000}"/>
    <cellStyle name="Percent 8 8 5 2 2" xfId="43825" xr:uid="{00000000-0005-0000-0000-00000AAB0000}"/>
    <cellStyle name="Percent 8 8 5 3" xfId="43826" xr:uid="{00000000-0005-0000-0000-00000BAB0000}"/>
    <cellStyle name="Percent 8 8 5 3 2" xfId="43827" xr:uid="{00000000-0005-0000-0000-00000CAB0000}"/>
    <cellStyle name="Percent 8 8 5 4" xfId="43828" xr:uid="{00000000-0005-0000-0000-00000DAB0000}"/>
    <cellStyle name="Percent 8 8 5 5" xfId="43829" xr:uid="{00000000-0005-0000-0000-00000EAB0000}"/>
    <cellStyle name="Percent 8 8 6" xfId="43830" xr:uid="{00000000-0005-0000-0000-00000FAB0000}"/>
    <cellStyle name="Percent 8 8 6 2" xfId="43831" xr:uid="{00000000-0005-0000-0000-000010AB0000}"/>
    <cellStyle name="Percent 8 8 7" xfId="43832" xr:uid="{00000000-0005-0000-0000-000011AB0000}"/>
    <cellStyle name="Percent 8 8 7 2" xfId="43833" xr:uid="{00000000-0005-0000-0000-000012AB0000}"/>
    <cellStyle name="Percent 8 8 8" xfId="43834" xr:uid="{00000000-0005-0000-0000-000013AB0000}"/>
    <cellStyle name="Percent 8 8 8 2" xfId="43835" xr:uid="{00000000-0005-0000-0000-000014AB0000}"/>
    <cellStyle name="Percent 8 8 9" xfId="43836" xr:uid="{00000000-0005-0000-0000-000015AB0000}"/>
    <cellStyle name="Percent 8 9" xfId="43837" xr:uid="{00000000-0005-0000-0000-000016AB0000}"/>
    <cellStyle name="Percent 8 9 10" xfId="43838" xr:uid="{00000000-0005-0000-0000-000017AB0000}"/>
    <cellStyle name="Percent 8 9 2" xfId="43839" xr:uid="{00000000-0005-0000-0000-000018AB0000}"/>
    <cellStyle name="Percent 8 9 2 2" xfId="43840" xr:uid="{00000000-0005-0000-0000-000019AB0000}"/>
    <cellStyle name="Percent 8 9 2 2 2" xfId="43841" xr:uid="{00000000-0005-0000-0000-00001AAB0000}"/>
    <cellStyle name="Percent 8 9 2 3" xfId="43842" xr:uid="{00000000-0005-0000-0000-00001BAB0000}"/>
    <cellStyle name="Percent 8 9 2 3 2" xfId="43843" xr:uid="{00000000-0005-0000-0000-00001CAB0000}"/>
    <cellStyle name="Percent 8 9 2 4" xfId="43844" xr:uid="{00000000-0005-0000-0000-00001DAB0000}"/>
    <cellStyle name="Percent 8 9 2 4 2" xfId="43845" xr:uid="{00000000-0005-0000-0000-00001EAB0000}"/>
    <cellStyle name="Percent 8 9 2 5" xfId="43846" xr:uid="{00000000-0005-0000-0000-00001FAB0000}"/>
    <cellStyle name="Percent 8 9 2 6" xfId="43847" xr:uid="{00000000-0005-0000-0000-000020AB0000}"/>
    <cellStyle name="Percent 8 9 3" xfId="43848" xr:uid="{00000000-0005-0000-0000-000021AB0000}"/>
    <cellStyle name="Percent 8 9 3 2" xfId="43849" xr:uid="{00000000-0005-0000-0000-000022AB0000}"/>
    <cellStyle name="Percent 8 9 3 2 2" xfId="43850" xr:uid="{00000000-0005-0000-0000-000023AB0000}"/>
    <cellStyle name="Percent 8 9 3 3" xfId="43851" xr:uid="{00000000-0005-0000-0000-000024AB0000}"/>
    <cellStyle name="Percent 8 9 3 3 2" xfId="43852" xr:uid="{00000000-0005-0000-0000-000025AB0000}"/>
    <cellStyle name="Percent 8 9 3 4" xfId="43853" xr:uid="{00000000-0005-0000-0000-000026AB0000}"/>
    <cellStyle name="Percent 8 9 3 4 2" xfId="43854" xr:uid="{00000000-0005-0000-0000-000027AB0000}"/>
    <cellStyle name="Percent 8 9 3 5" xfId="43855" xr:uid="{00000000-0005-0000-0000-000028AB0000}"/>
    <cellStyle name="Percent 8 9 3 6" xfId="43856" xr:uid="{00000000-0005-0000-0000-000029AB0000}"/>
    <cellStyle name="Percent 8 9 4" xfId="43857" xr:uid="{00000000-0005-0000-0000-00002AAB0000}"/>
    <cellStyle name="Percent 8 9 4 2" xfId="43858" xr:uid="{00000000-0005-0000-0000-00002BAB0000}"/>
    <cellStyle name="Percent 8 9 4 2 2" xfId="43859" xr:uid="{00000000-0005-0000-0000-00002CAB0000}"/>
    <cellStyle name="Percent 8 9 4 3" xfId="43860" xr:uid="{00000000-0005-0000-0000-00002DAB0000}"/>
    <cellStyle name="Percent 8 9 4 3 2" xfId="43861" xr:uid="{00000000-0005-0000-0000-00002EAB0000}"/>
    <cellStyle name="Percent 8 9 4 4" xfId="43862" xr:uid="{00000000-0005-0000-0000-00002FAB0000}"/>
    <cellStyle name="Percent 8 9 4 4 2" xfId="43863" xr:uid="{00000000-0005-0000-0000-000030AB0000}"/>
    <cellStyle name="Percent 8 9 4 5" xfId="43864" xr:uid="{00000000-0005-0000-0000-000031AB0000}"/>
    <cellStyle name="Percent 8 9 4 6" xfId="43865" xr:uid="{00000000-0005-0000-0000-000032AB0000}"/>
    <cellStyle name="Percent 8 9 5" xfId="43866" xr:uid="{00000000-0005-0000-0000-000033AB0000}"/>
    <cellStyle name="Percent 8 9 5 2" xfId="43867" xr:uid="{00000000-0005-0000-0000-000034AB0000}"/>
    <cellStyle name="Percent 8 9 5 2 2" xfId="43868" xr:uid="{00000000-0005-0000-0000-000035AB0000}"/>
    <cellStyle name="Percent 8 9 5 3" xfId="43869" xr:uid="{00000000-0005-0000-0000-000036AB0000}"/>
    <cellStyle name="Percent 8 9 5 3 2" xfId="43870" xr:uid="{00000000-0005-0000-0000-000037AB0000}"/>
    <cellStyle name="Percent 8 9 5 4" xfId="43871" xr:uid="{00000000-0005-0000-0000-000038AB0000}"/>
    <cellStyle name="Percent 8 9 5 5" xfId="43872" xr:uid="{00000000-0005-0000-0000-000039AB0000}"/>
    <cellStyle name="Percent 8 9 6" xfId="43873" xr:uid="{00000000-0005-0000-0000-00003AAB0000}"/>
    <cellStyle name="Percent 8 9 6 2" xfId="43874" xr:uid="{00000000-0005-0000-0000-00003BAB0000}"/>
    <cellStyle name="Percent 8 9 7" xfId="43875" xr:uid="{00000000-0005-0000-0000-00003CAB0000}"/>
    <cellStyle name="Percent 8 9 7 2" xfId="43876" xr:uid="{00000000-0005-0000-0000-00003DAB0000}"/>
    <cellStyle name="Percent 8 9 8" xfId="43877" xr:uid="{00000000-0005-0000-0000-00003EAB0000}"/>
    <cellStyle name="Percent 8 9 8 2" xfId="43878" xr:uid="{00000000-0005-0000-0000-00003FAB0000}"/>
    <cellStyle name="Percent 8 9 9" xfId="43879" xr:uid="{00000000-0005-0000-0000-000040AB0000}"/>
    <cellStyle name="Percent 9" xfId="9246" xr:uid="{00000000-0005-0000-0000-000041AB0000}"/>
    <cellStyle name="Percent 9 2" xfId="12233" xr:uid="{00000000-0005-0000-0000-000042AB0000}"/>
    <cellStyle name="Percent 9 2 2" xfId="43880" xr:uid="{00000000-0005-0000-0000-000043AB0000}"/>
    <cellStyle name="Percent 9 3" xfId="12232" xr:uid="{00000000-0005-0000-0000-000044AB0000}"/>
    <cellStyle name="Phase" xfId="12234" xr:uid="{00000000-0005-0000-0000-000045AB0000}"/>
    <cellStyle name="Proposal" xfId="43881" xr:uid="{00000000-0005-0000-0000-000046AB0000}"/>
    <cellStyle name="PSChar" xfId="10" xr:uid="{00000000-0005-0000-0000-000047AB0000}"/>
    <cellStyle name="PSDate" xfId="12235" xr:uid="{00000000-0005-0000-0000-000048AB0000}"/>
    <cellStyle name="PSDec" xfId="11" xr:uid="{00000000-0005-0000-0000-000049AB0000}"/>
    <cellStyle name="PSDetail" xfId="12236" xr:uid="{00000000-0005-0000-0000-00004AAB0000}"/>
    <cellStyle name="PSHeading" xfId="12" xr:uid="{00000000-0005-0000-0000-00004BAB0000}"/>
    <cellStyle name="PSInt" xfId="12237" xr:uid="{00000000-0005-0000-0000-00004CAB0000}"/>
    <cellStyle name="PSSpacer" xfId="12238" xr:uid="{00000000-0005-0000-0000-00004DAB0000}"/>
    <cellStyle name="R01A" xfId="43882" xr:uid="{00000000-0005-0000-0000-00004EAB0000}"/>
    <cellStyle name="Rangename" xfId="12239" xr:uid="{00000000-0005-0000-0000-00004FAB0000}"/>
    <cellStyle name="Rangenames" xfId="12240" xr:uid="{00000000-0005-0000-0000-000050AB0000}"/>
    <cellStyle name="Result field" xfId="12241" xr:uid="{00000000-0005-0000-0000-000051AB0000}"/>
    <cellStyle name="Result field 2" xfId="43883" xr:uid="{00000000-0005-0000-0000-000052AB0000}"/>
    <cellStyle name="Result field_KY NBV" xfId="43884" xr:uid="{00000000-0005-0000-0000-000053AB0000}"/>
    <cellStyle name="RowLevel_" xfId="12242" xr:uid="{00000000-0005-0000-0000-000054AB0000}"/>
    <cellStyle name="Schedule Heading" xfId="12243" xr:uid="{00000000-0005-0000-0000-000055AB0000}"/>
    <cellStyle name="Screen Display Heading" xfId="12244" xr:uid="{00000000-0005-0000-0000-000056AB0000}"/>
    <cellStyle name="Setup" xfId="12245" xr:uid="{00000000-0005-0000-0000-000057AB0000}"/>
    <cellStyle name="Shade" xfId="43885" xr:uid="{00000000-0005-0000-0000-000058AB0000}"/>
    <cellStyle name="Shading" xfId="43886" xr:uid="{00000000-0005-0000-0000-000059AB0000}"/>
    <cellStyle name="SMALL HEADINGS" xfId="43887" xr:uid="{00000000-0005-0000-0000-00005AAB0000}"/>
    <cellStyle name="Standard_By Team" xfId="12246" xr:uid="{00000000-0005-0000-0000-00005BAB0000}"/>
    <cellStyle name="Style 1" xfId="12247" xr:uid="{00000000-0005-0000-0000-00005CAB0000}"/>
    <cellStyle name="SUB HEADING" xfId="43888" xr:uid="{00000000-0005-0000-0000-00005DAB0000}"/>
    <cellStyle name="Subheading" xfId="43889" xr:uid="{00000000-0005-0000-0000-00005EAB0000}"/>
    <cellStyle name="Summary Column Cell" xfId="12248" xr:uid="{00000000-0005-0000-0000-00005FAB0000}"/>
    <cellStyle name="Summary Column Cell 2" xfId="43890" xr:uid="{00000000-0005-0000-0000-000060AB0000}"/>
    <cellStyle name="Summary Column Cell_KY NBV" xfId="43891" xr:uid="{00000000-0005-0000-0000-000061AB0000}"/>
    <cellStyle name="Title" xfId="1" builtinId="15" customBuiltin="1"/>
    <cellStyle name="Title 2" xfId="43892" xr:uid="{00000000-0005-0000-0000-000063AB0000}"/>
    <cellStyle name="Title 3" xfId="43893" xr:uid="{00000000-0005-0000-0000-000064AB0000}"/>
    <cellStyle name="Total 2" xfId="8709" xr:uid="{00000000-0005-0000-0000-000065AB0000}"/>
    <cellStyle name="Total 2 2" xfId="43895" xr:uid="{00000000-0005-0000-0000-000066AB0000}"/>
    <cellStyle name="Total 2 3" xfId="43896" xr:uid="{00000000-0005-0000-0000-000067AB0000}"/>
    <cellStyle name="Total 2 4" xfId="43897" xr:uid="{00000000-0005-0000-0000-000068AB0000}"/>
    <cellStyle name="Total 2 5" xfId="43898" xr:uid="{00000000-0005-0000-0000-000069AB0000}"/>
    <cellStyle name="Total 2 6" xfId="43894" xr:uid="{00000000-0005-0000-0000-00006AAB0000}"/>
    <cellStyle name="Total 3" xfId="43899" xr:uid="{00000000-0005-0000-0000-00006BAB0000}"/>
    <cellStyle name="Total 3 2" xfId="43900" xr:uid="{00000000-0005-0000-0000-00006CAB0000}"/>
    <cellStyle name="Total 4" xfId="43901" xr:uid="{00000000-0005-0000-0000-00006DAB0000}"/>
    <cellStyle name="Total 5" xfId="43902" xr:uid="{00000000-0005-0000-0000-00006EAB0000}"/>
    <cellStyle name="Total 6" xfId="9205" xr:uid="{00000000-0005-0000-0000-00006FAB0000}"/>
    <cellStyle name="Transition" xfId="12249" xr:uid="{00000000-0005-0000-0000-000070AB0000}"/>
    <cellStyle name="ubordinated Debt" xfId="43903" xr:uid="{00000000-0005-0000-0000-000071AB0000}"/>
    <cellStyle name="Undefined" xfId="12250" xr:uid="{00000000-0005-0000-0000-000072AB0000}"/>
    <cellStyle name="UNITS" xfId="43904" xr:uid="{00000000-0005-0000-0000-000073AB0000}"/>
    <cellStyle name="Unprot" xfId="12251" xr:uid="{00000000-0005-0000-0000-000074AB0000}"/>
    <cellStyle name="Unprot 2" xfId="43905" xr:uid="{00000000-0005-0000-0000-000075AB0000}"/>
    <cellStyle name="Unprot 3" xfId="43906" xr:uid="{00000000-0005-0000-0000-000076AB0000}"/>
    <cellStyle name="Unprot 4" xfId="43907" xr:uid="{00000000-0005-0000-0000-000077AB0000}"/>
    <cellStyle name="Unprot 5" xfId="43908" xr:uid="{00000000-0005-0000-0000-000078AB0000}"/>
    <cellStyle name="Unprot$" xfId="12252" xr:uid="{00000000-0005-0000-0000-000079AB0000}"/>
    <cellStyle name="Unprot$ 2" xfId="43909" xr:uid="{00000000-0005-0000-0000-00007AAB0000}"/>
    <cellStyle name="Unprot$ 3" xfId="43910" xr:uid="{00000000-0005-0000-0000-00007BAB0000}"/>
    <cellStyle name="Unprot$ 4" xfId="43911" xr:uid="{00000000-0005-0000-0000-00007CAB0000}"/>
    <cellStyle name="Unprot$ 5" xfId="43912" xr:uid="{00000000-0005-0000-0000-00007DAB0000}"/>
    <cellStyle name="Unprot_0308 USFE&amp;G Financial Results Summary" xfId="43913" xr:uid="{00000000-0005-0000-0000-00007EAB0000}"/>
    <cellStyle name="Unprotect" xfId="12253" xr:uid="{00000000-0005-0000-0000-00007FAB0000}"/>
    <cellStyle name="UNSHADED" xfId="43914" xr:uid="{00000000-0005-0000-0000-000080AB0000}"/>
    <cellStyle name="Variable Inputs" xfId="12254" xr:uid="{00000000-0005-0000-0000-000081AB0000}"/>
    <cellStyle name="Variable Inputs 2" xfId="14946" xr:uid="{00000000-0005-0000-0000-000082AB0000}"/>
    <cellStyle name="Variable Inputs 3" xfId="14983" xr:uid="{00000000-0005-0000-0000-000083AB0000}"/>
    <cellStyle name="Variable Inputs 4" xfId="14985" xr:uid="{00000000-0005-0000-0000-000084AB0000}"/>
    <cellStyle name="Variable Inputs 5" xfId="14987" xr:uid="{00000000-0005-0000-0000-000085AB0000}"/>
    <cellStyle name="Variable Inputs 6" xfId="14989" xr:uid="{00000000-0005-0000-0000-000086AB0000}"/>
    <cellStyle name="Variable Inputs 7" xfId="14991" xr:uid="{00000000-0005-0000-0000-000087AB0000}"/>
    <cellStyle name="Variable Inputs 8" xfId="14993" xr:uid="{00000000-0005-0000-0000-000088AB0000}"/>
    <cellStyle name="Variable Inputs 9" xfId="14995" xr:uid="{00000000-0005-0000-0000-000089AB0000}"/>
    <cellStyle name="Währung [0]_fee projec" xfId="12255" xr:uid="{00000000-0005-0000-0000-00008AAB0000}"/>
    <cellStyle name="Währung_fee projec" xfId="12256" xr:uid="{00000000-0005-0000-0000-00008BAB0000}"/>
    <cellStyle name="Warning Text 2" xfId="8710" xr:uid="{00000000-0005-0000-0000-00008CAB0000}"/>
    <cellStyle name="Warning Text 2 2" xfId="43915" xr:uid="{00000000-0005-0000-0000-00008DAB0000}"/>
    <cellStyle name="Warning Text 3" xfId="43916" xr:uid="{00000000-0005-0000-0000-00008EAB0000}"/>
    <cellStyle name="Warning Text 4" xfId="9203" xr:uid="{00000000-0005-0000-0000-00008FAB0000}"/>
    <cellStyle name="years" xfId="43917" xr:uid="{00000000-0005-0000-0000-000090AB0000}"/>
    <cellStyle name="콤마 [0]_VERA" xfId="12257" xr:uid="{00000000-0005-0000-0000-000091AB0000}"/>
    <cellStyle name="콤마_VERA" xfId="12258" xr:uid="{00000000-0005-0000-0000-000092AB0000}"/>
    <cellStyle name="하이퍼링크_VERA" xfId="12259" xr:uid="{00000000-0005-0000-0000-000093AB0000}"/>
  </cellStyles>
  <dxfs count="0"/>
  <tableStyles count="0" defaultTableStyle="TableStyleMedium2" defaultPivotStyle="PivotStyleLight16"/>
  <colors>
    <mruColors>
      <color rgb="FF00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Book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ummary"/>
      <sheetName val="Revenue"/>
      <sheetName val="Sales for Resale"/>
    </sheetNames>
    <sheetDataSet>
      <sheetData sheetId="0">
        <row r="3">
          <cell r="B3">
            <v>44866</v>
          </cell>
        </row>
        <row r="5">
          <cell r="B5" t="str">
            <v>2021-00290</v>
          </cell>
        </row>
        <row r="8">
          <cell r="C8">
            <v>1.25E-4</v>
          </cell>
        </row>
        <row r="9">
          <cell r="C9">
            <v>1.1186499999999999E-3</v>
          </cell>
        </row>
      </sheetData>
      <sheetData sheetId="1">
        <row r="7">
          <cell r="B7">
            <v>43132</v>
          </cell>
          <cell r="C7">
            <v>0</v>
          </cell>
          <cell r="D7">
            <v>0</v>
          </cell>
          <cell r="E7">
            <v>0</v>
          </cell>
        </row>
        <row r="8">
          <cell r="B8">
            <v>43160</v>
          </cell>
          <cell r="C8">
            <v>0</v>
          </cell>
          <cell r="D8">
            <v>0</v>
          </cell>
          <cell r="E8">
            <v>0</v>
          </cell>
        </row>
        <row r="9">
          <cell r="B9">
            <v>43191</v>
          </cell>
          <cell r="C9">
            <v>707753</v>
          </cell>
          <cell r="D9">
            <v>23922</v>
          </cell>
          <cell r="E9">
            <v>683831</v>
          </cell>
          <cell r="F9">
            <v>0</v>
          </cell>
          <cell r="G9">
            <v>683831</v>
          </cell>
          <cell r="H9">
            <v>0</v>
          </cell>
          <cell r="K9">
            <v>2.6700000000000002E-2</v>
          </cell>
          <cell r="L9">
            <v>3.9899999999999998E-2</v>
          </cell>
          <cell r="M9" t="str">
            <v>Apr / June</v>
          </cell>
        </row>
        <row r="10">
          <cell r="B10">
            <v>43221</v>
          </cell>
          <cell r="C10">
            <v>806838</v>
          </cell>
          <cell r="D10">
            <v>23802</v>
          </cell>
          <cell r="E10">
            <v>783036</v>
          </cell>
          <cell r="F10">
            <v>0</v>
          </cell>
          <cell r="G10">
            <v>783036</v>
          </cell>
          <cell r="H10">
            <v>0</v>
          </cell>
          <cell r="K10">
            <v>3.0099999999999998E-2</v>
          </cell>
          <cell r="L10">
            <v>4.5699999999999998E-2</v>
          </cell>
          <cell r="M10" t="str">
            <v>May / July</v>
          </cell>
        </row>
        <row r="11">
          <cell r="B11">
            <v>43252</v>
          </cell>
          <cell r="C11">
            <v>1503734</v>
          </cell>
          <cell r="D11">
            <v>41954</v>
          </cell>
          <cell r="E11">
            <v>1461780</v>
          </cell>
          <cell r="F11">
            <v>0</v>
          </cell>
          <cell r="G11">
            <v>1413676</v>
          </cell>
          <cell r="H11">
            <v>-48104</v>
          </cell>
          <cell r="I11">
            <v>731935</v>
          </cell>
          <cell r="J11" t="str">
            <v/>
          </cell>
          <cell r="K11">
            <v>5.3100000000000001E-2</v>
          </cell>
          <cell r="L11">
            <v>8.2100000000000006E-2</v>
          </cell>
          <cell r="M11" t="str">
            <v>June / August</v>
          </cell>
        </row>
        <row r="12">
          <cell r="B12">
            <v>43282</v>
          </cell>
          <cell r="C12">
            <v>2310734</v>
          </cell>
          <cell r="D12">
            <v>73482</v>
          </cell>
          <cell r="E12">
            <v>2237252</v>
          </cell>
          <cell r="F12">
            <v>0</v>
          </cell>
          <cell r="G12">
            <v>2122573</v>
          </cell>
          <cell r="H12">
            <v>-114679</v>
          </cell>
          <cell r="I12">
            <v>897715</v>
          </cell>
          <cell r="J12" t="str">
            <v/>
          </cell>
          <cell r="K12">
            <v>7.8399999999999997E-2</v>
          </cell>
          <cell r="L12">
            <v>0.12280000000000001</v>
          </cell>
          <cell r="M12" t="str">
            <v>July / September</v>
          </cell>
        </row>
        <row r="13">
          <cell r="B13">
            <v>43313</v>
          </cell>
          <cell r="C13">
            <v>2486462</v>
          </cell>
          <cell r="D13">
            <v>79069</v>
          </cell>
          <cell r="E13">
            <v>2407393</v>
          </cell>
          <cell r="F13">
            <v>0</v>
          </cell>
          <cell r="G13">
            <v>2280451</v>
          </cell>
          <cell r="H13">
            <v>-126942</v>
          </cell>
          <cell r="I13">
            <v>1540618</v>
          </cell>
          <cell r="J13" t="str">
            <v/>
          </cell>
          <cell r="K13">
            <v>8.4099999999999994E-2</v>
          </cell>
          <cell r="L13">
            <v>0.1321</v>
          </cell>
          <cell r="M13" t="str">
            <v>August / October</v>
          </cell>
        </row>
        <row r="14">
          <cell r="B14">
            <v>43344</v>
          </cell>
          <cell r="C14">
            <v>1989959</v>
          </cell>
          <cell r="D14">
            <v>61091</v>
          </cell>
          <cell r="E14">
            <v>1928868</v>
          </cell>
          <cell r="F14">
            <v>0</v>
          </cell>
          <cell r="G14">
            <v>1699711</v>
          </cell>
          <cell r="H14">
            <v>-229157</v>
          </cell>
          <cell r="I14">
            <v>2351730</v>
          </cell>
          <cell r="J14" t="str">
            <v/>
          </cell>
          <cell r="K14">
            <v>6.2100000000000002E-2</v>
          </cell>
          <cell r="L14">
            <v>9.7600000000000006E-2</v>
          </cell>
          <cell r="M14" t="str">
            <v>September / November</v>
          </cell>
        </row>
        <row r="15">
          <cell r="B15">
            <v>43374</v>
          </cell>
          <cell r="C15">
            <v>2165377</v>
          </cell>
          <cell r="D15">
            <v>57816</v>
          </cell>
          <cell r="E15">
            <v>2107561</v>
          </cell>
          <cell r="F15">
            <v>0</v>
          </cell>
          <cell r="G15">
            <v>2095198</v>
          </cell>
          <cell r="H15">
            <v>-12363</v>
          </cell>
          <cell r="I15">
            <v>2292814</v>
          </cell>
          <cell r="J15" t="str">
            <v/>
          </cell>
          <cell r="K15">
            <v>7.5499999999999998E-2</v>
          </cell>
          <cell r="L15">
            <v>0.11990000000000001</v>
          </cell>
          <cell r="M15" t="str">
            <v>October / December</v>
          </cell>
        </row>
        <row r="16">
          <cell r="B16">
            <v>43405</v>
          </cell>
          <cell r="C16">
            <v>2290468</v>
          </cell>
          <cell r="D16">
            <v>60239</v>
          </cell>
          <cell r="E16">
            <v>2230229</v>
          </cell>
          <cell r="F16">
            <v>0</v>
          </cell>
          <cell r="G16">
            <v>2358844</v>
          </cell>
          <cell r="H16">
            <v>128615</v>
          </cell>
          <cell r="I16">
            <v>1571096</v>
          </cell>
          <cell r="J16" t="str">
            <v/>
          </cell>
          <cell r="K16">
            <v>8.4500000000000006E-2</v>
          </cell>
          <cell r="L16">
            <v>0.13439999999999999</v>
          </cell>
          <cell r="M16" t="str">
            <v>November / January</v>
          </cell>
        </row>
        <row r="17">
          <cell r="B17">
            <v>43435</v>
          </cell>
          <cell r="C17">
            <v>2645495</v>
          </cell>
          <cell r="D17">
            <v>76984</v>
          </cell>
          <cell r="E17">
            <v>2568511</v>
          </cell>
          <cell r="F17">
            <v>0</v>
          </cell>
          <cell r="G17">
            <v>2489614</v>
          </cell>
          <cell r="H17">
            <v>-78897</v>
          </cell>
          <cell r="I17">
            <v>2174095</v>
          </cell>
          <cell r="J17" t="str">
            <v/>
          </cell>
          <cell r="K17">
            <v>8.8499999999999995E-2</v>
          </cell>
          <cell r="L17">
            <v>0.14069999999999999</v>
          </cell>
          <cell r="M17" t="str">
            <v>December / February</v>
          </cell>
        </row>
        <row r="18">
          <cell r="B18">
            <v>43466</v>
          </cell>
          <cell r="C18">
            <v>2279222</v>
          </cell>
          <cell r="D18">
            <v>59488</v>
          </cell>
          <cell r="E18">
            <v>2219734</v>
          </cell>
          <cell r="F18">
            <v>0</v>
          </cell>
          <cell r="G18">
            <v>2014081</v>
          </cell>
          <cell r="H18">
            <v>-205653</v>
          </cell>
          <cell r="I18">
            <v>2564497</v>
          </cell>
          <cell r="J18" t="str">
            <v/>
          </cell>
          <cell r="K18">
            <v>7.2099999999999997E-2</v>
          </cell>
          <cell r="L18">
            <v>0.1145</v>
          </cell>
          <cell r="M18" t="str">
            <v>January / March</v>
          </cell>
        </row>
        <row r="19">
          <cell r="B19">
            <v>43497</v>
          </cell>
          <cell r="C19">
            <v>2488045</v>
          </cell>
          <cell r="D19">
            <v>64191</v>
          </cell>
          <cell r="E19">
            <v>2423854</v>
          </cell>
          <cell r="F19">
            <v>0</v>
          </cell>
          <cell r="G19">
            <v>2262505</v>
          </cell>
          <cell r="H19">
            <v>-161349</v>
          </cell>
          <cell r="I19">
            <v>2650963</v>
          </cell>
          <cell r="J19" t="str">
            <v/>
          </cell>
          <cell r="K19">
            <v>8.0299999999999996E-2</v>
          </cell>
          <cell r="L19">
            <v>0.12770000000000001</v>
          </cell>
          <cell r="M19" t="str">
            <v>February / April</v>
          </cell>
        </row>
        <row r="20">
          <cell r="B20">
            <v>43525</v>
          </cell>
          <cell r="C20">
            <v>2668594</v>
          </cell>
          <cell r="D20">
            <v>76055</v>
          </cell>
          <cell r="E20">
            <v>2592539</v>
          </cell>
          <cell r="F20">
            <v>0</v>
          </cell>
          <cell r="G20">
            <v>2660087</v>
          </cell>
          <cell r="H20">
            <v>67548</v>
          </cell>
          <cell r="I20">
            <v>1946533</v>
          </cell>
          <cell r="J20" t="str">
            <v/>
          </cell>
          <cell r="K20">
            <v>9.4100000000000003E-2</v>
          </cell>
          <cell r="L20">
            <v>0.14860000000000001</v>
          </cell>
          <cell r="M20" t="str">
            <v>March / May</v>
          </cell>
        </row>
        <row r="21">
          <cell r="B21">
            <v>43556</v>
          </cell>
          <cell r="C21">
            <v>2920868</v>
          </cell>
          <cell r="D21">
            <v>81784</v>
          </cell>
          <cell r="E21">
            <v>2839084</v>
          </cell>
          <cell r="F21">
            <v>0</v>
          </cell>
          <cell r="G21">
            <v>3107004</v>
          </cell>
          <cell r="H21">
            <v>267920</v>
          </cell>
          <cell r="I21">
            <v>1994585</v>
          </cell>
          <cell r="J21" t="str">
            <v/>
          </cell>
          <cell r="K21">
            <v>0.10979999999999999</v>
          </cell>
          <cell r="L21">
            <v>0.17299999999999999</v>
          </cell>
          <cell r="M21" t="str">
            <v>Apr / June</v>
          </cell>
        </row>
        <row r="22">
          <cell r="B22">
            <v>43586</v>
          </cell>
          <cell r="C22">
            <v>3191067</v>
          </cell>
          <cell r="D22">
            <v>96689</v>
          </cell>
          <cell r="E22">
            <v>3094378</v>
          </cell>
          <cell r="F22">
            <v>-1885759</v>
          </cell>
          <cell r="G22">
            <v>1603636</v>
          </cell>
          <cell r="H22">
            <v>395017</v>
          </cell>
          <cell r="I22">
            <v>2265070</v>
          </cell>
          <cell r="J22" t="str">
            <v/>
          </cell>
          <cell r="K22">
            <v>5.7200000000000001E-2</v>
          </cell>
          <cell r="L22">
            <v>8.8900000000000007E-2</v>
          </cell>
          <cell r="M22" t="str">
            <v>May / July</v>
          </cell>
        </row>
        <row r="23">
          <cell r="B23">
            <v>43617</v>
          </cell>
          <cell r="C23">
            <v>3368731</v>
          </cell>
          <cell r="D23">
            <v>103420</v>
          </cell>
          <cell r="E23">
            <v>3265311</v>
          </cell>
          <cell r="F23">
            <v>-1805080</v>
          </cell>
          <cell r="G23">
            <v>1460586</v>
          </cell>
          <cell r="H23">
            <v>355</v>
          </cell>
          <cell r="I23">
            <v>3106649</v>
          </cell>
          <cell r="J23" t="str">
            <v/>
          </cell>
          <cell r="K23">
            <v>5.2600000000000001E-2</v>
          </cell>
          <cell r="L23">
            <v>8.1199999999999994E-2</v>
          </cell>
          <cell r="M23" t="str">
            <v>June / August</v>
          </cell>
        </row>
        <row r="24">
          <cell r="B24">
            <v>43647</v>
          </cell>
          <cell r="C24">
            <v>3440092</v>
          </cell>
          <cell r="D24">
            <v>99763</v>
          </cell>
          <cell r="E24">
            <v>3340329</v>
          </cell>
          <cell r="F24">
            <v>-1805080</v>
          </cell>
          <cell r="G24">
            <v>1279657</v>
          </cell>
          <cell r="H24">
            <v>-255592</v>
          </cell>
          <cell r="I24">
            <v>1859228</v>
          </cell>
          <cell r="J24" t="str">
            <v/>
          </cell>
          <cell r="K24">
            <v>4.6600000000000003E-2</v>
          </cell>
          <cell r="L24">
            <v>7.0800000000000002E-2</v>
          </cell>
          <cell r="M24" t="str">
            <v>July / September</v>
          </cell>
        </row>
        <row r="25">
          <cell r="B25">
            <v>43678</v>
          </cell>
          <cell r="C25">
            <v>2550791</v>
          </cell>
          <cell r="D25">
            <v>73718</v>
          </cell>
          <cell r="E25">
            <v>2477073</v>
          </cell>
          <cell r="F25">
            <v>0</v>
          </cell>
          <cell r="G25">
            <v>2354949</v>
          </cell>
          <cell r="H25">
            <v>-122124</v>
          </cell>
          <cell r="I25">
            <v>1582710</v>
          </cell>
          <cell r="J25" t="str">
            <v/>
          </cell>
          <cell r="K25">
            <v>8.5900000000000004E-2</v>
          </cell>
          <cell r="L25">
            <v>0.1293</v>
          </cell>
          <cell r="M25" t="str">
            <v>August / October</v>
          </cell>
        </row>
        <row r="26">
          <cell r="B26">
            <v>43709</v>
          </cell>
          <cell r="C26">
            <v>1940628</v>
          </cell>
          <cell r="D26">
            <v>58607</v>
          </cell>
          <cell r="E26">
            <v>1882021</v>
          </cell>
          <cell r="F26">
            <v>0</v>
          </cell>
          <cell r="G26">
            <v>1778771</v>
          </cell>
          <cell r="H26">
            <v>-103250</v>
          </cell>
          <cell r="I26">
            <v>1382907</v>
          </cell>
          <cell r="J26" t="str">
            <v/>
          </cell>
          <cell r="K26">
            <v>6.4899999999999999E-2</v>
          </cell>
          <cell r="L26">
            <v>9.7500000000000003E-2</v>
          </cell>
          <cell r="M26" t="str">
            <v>September / November</v>
          </cell>
        </row>
        <row r="27">
          <cell r="B27">
            <v>43739</v>
          </cell>
          <cell r="C27">
            <v>1066721</v>
          </cell>
          <cell r="D27">
            <v>29441</v>
          </cell>
          <cell r="E27">
            <v>1037280</v>
          </cell>
          <cell r="F27">
            <v>0</v>
          </cell>
          <cell r="G27">
            <v>1064337</v>
          </cell>
          <cell r="H27">
            <v>27057</v>
          </cell>
          <cell r="I27">
            <v>2327892</v>
          </cell>
          <cell r="J27" t="str">
            <v/>
          </cell>
          <cell r="K27">
            <v>3.8899999999999997E-2</v>
          </cell>
          <cell r="L27">
            <v>5.8000000000000003E-2</v>
          </cell>
          <cell r="M27" t="str">
            <v>October / December</v>
          </cell>
        </row>
        <row r="28">
          <cell r="B28">
            <v>43770</v>
          </cell>
          <cell r="C28">
            <v>1275255</v>
          </cell>
          <cell r="D28">
            <v>30224</v>
          </cell>
          <cell r="E28">
            <v>1245031</v>
          </cell>
          <cell r="F28">
            <v>0</v>
          </cell>
          <cell r="G28">
            <v>1469228</v>
          </cell>
          <cell r="H28">
            <v>224197</v>
          </cell>
          <cell r="I28">
            <v>1554574</v>
          </cell>
          <cell r="J28" t="str">
            <v/>
          </cell>
          <cell r="K28">
            <v>5.3900000000000003E-2</v>
          </cell>
          <cell r="L28">
            <v>8.0299999999999996E-2</v>
          </cell>
          <cell r="M28" t="str">
            <v>November / January</v>
          </cell>
        </row>
        <row r="29">
          <cell r="B29">
            <v>43800</v>
          </cell>
          <cell r="C29">
            <v>2283408</v>
          </cell>
          <cell r="D29">
            <v>47952</v>
          </cell>
          <cell r="E29">
            <v>2235456</v>
          </cell>
          <cell r="F29">
            <v>0</v>
          </cell>
          <cell r="G29">
            <v>2197661</v>
          </cell>
          <cell r="H29">
            <v>-37795</v>
          </cell>
          <cell r="I29">
            <v>1102132</v>
          </cell>
          <cell r="J29" t="str">
            <v/>
          </cell>
          <cell r="K29">
            <v>7.9799999999999996E-2</v>
          </cell>
          <cell r="L29">
            <v>0.1205</v>
          </cell>
          <cell r="M29" t="str">
            <v>December / February</v>
          </cell>
        </row>
        <row r="30">
          <cell r="B30">
            <v>43831</v>
          </cell>
          <cell r="C30">
            <v>1949876</v>
          </cell>
          <cell r="D30">
            <v>38608</v>
          </cell>
          <cell r="E30">
            <v>1911268</v>
          </cell>
          <cell r="F30">
            <v>0</v>
          </cell>
          <cell r="G30">
            <v>1853767</v>
          </cell>
          <cell r="H30">
            <v>-57501</v>
          </cell>
          <cell r="I30">
            <v>1526729</v>
          </cell>
          <cell r="J30" t="str">
            <v/>
          </cell>
          <cell r="K30">
            <v>6.7199999999999996E-2</v>
          </cell>
          <cell r="L30">
            <v>0.1023</v>
          </cell>
          <cell r="M30" t="str">
            <v>January / March</v>
          </cell>
        </row>
        <row r="31">
          <cell r="B31">
            <v>43862</v>
          </cell>
          <cell r="C31">
            <v>1506467</v>
          </cell>
          <cell r="D31">
            <v>27719</v>
          </cell>
          <cell r="E31">
            <v>1478748</v>
          </cell>
          <cell r="F31">
            <v>0</v>
          </cell>
          <cell r="G31">
            <v>1621040</v>
          </cell>
          <cell r="H31">
            <v>142292</v>
          </cell>
          <cell r="I31">
            <v>2055369</v>
          </cell>
          <cell r="J31" t="str">
            <v/>
          </cell>
          <cell r="K31">
            <v>5.9499999999999997E-2</v>
          </cell>
          <cell r="L31">
            <v>9.0200000000000002E-2</v>
          </cell>
          <cell r="M31" t="str">
            <v>February / April</v>
          </cell>
        </row>
        <row r="32">
          <cell r="B32">
            <v>43891</v>
          </cell>
          <cell r="C32">
            <v>1817388</v>
          </cell>
          <cell r="D32">
            <v>28170</v>
          </cell>
          <cell r="E32">
            <v>1789218</v>
          </cell>
          <cell r="F32">
            <v>0</v>
          </cell>
          <cell r="G32">
            <v>1943071</v>
          </cell>
          <cell r="H32">
            <v>153853</v>
          </cell>
          <cell r="I32">
            <v>1699914</v>
          </cell>
          <cell r="J32" t="str">
            <v/>
          </cell>
          <cell r="K32">
            <v>7.1599999999999997E-2</v>
          </cell>
          <cell r="L32">
            <v>0.1085</v>
          </cell>
          <cell r="M32" t="str">
            <v>March / May</v>
          </cell>
        </row>
        <row r="33">
          <cell r="B33">
            <v>43922</v>
          </cell>
          <cell r="C33">
            <v>940692</v>
          </cell>
          <cell r="D33">
            <v>13169</v>
          </cell>
          <cell r="E33">
            <v>927523</v>
          </cell>
          <cell r="F33">
            <v>0</v>
          </cell>
          <cell r="G33">
            <v>1206997</v>
          </cell>
          <cell r="H33">
            <v>279474</v>
          </cell>
          <cell r="I33">
            <v>1341566</v>
          </cell>
          <cell r="J33" t="str">
            <v/>
          </cell>
          <cell r="K33">
            <v>4.4699999999999997E-2</v>
          </cell>
          <cell r="L33">
            <v>6.7699999999999996E-2</v>
          </cell>
          <cell r="M33" t="str">
            <v>Apr / June</v>
          </cell>
        </row>
        <row r="34">
          <cell r="B34">
            <v>43952</v>
          </cell>
          <cell r="C34">
            <v>927071</v>
          </cell>
          <cell r="D34">
            <v>10661</v>
          </cell>
          <cell r="E34">
            <v>916410</v>
          </cell>
          <cell r="F34">
            <v>0</v>
          </cell>
          <cell r="G34">
            <v>1303459</v>
          </cell>
          <cell r="H34">
            <v>387049</v>
          </cell>
          <cell r="I34">
            <v>1556022</v>
          </cell>
          <cell r="J34" t="str">
            <v/>
          </cell>
          <cell r="K34">
            <v>4.8599999999999997E-2</v>
          </cell>
          <cell r="L34">
            <v>7.3599999999999999E-2</v>
          </cell>
          <cell r="M34" t="str">
            <v>May / July</v>
          </cell>
        </row>
        <row r="35">
          <cell r="B35">
            <v>43983</v>
          </cell>
          <cell r="C35">
            <v>2214882</v>
          </cell>
          <cell r="D35">
            <v>24143</v>
          </cell>
          <cell r="E35">
            <v>2190739</v>
          </cell>
          <cell r="F35">
            <v>0</v>
          </cell>
          <cell r="G35">
            <v>2176299</v>
          </cell>
          <cell r="H35">
            <v>-14440</v>
          </cell>
          <cell r="I35">
            <v>1221437</v>
          </cell>
          <cell r="J35" t="str">
            <v/>
          </cell>
          <cell r="K35">
            <v>8.1600000000000006E-2</v>
          </cell>
          <cell r="L35">
            <v>0.12239999999999999</v>
          </cell>
          <cell r="M35" t="str">
            <v>June / August</v>
          </cell>
        </row>
        <row r="36">
          <cell r="B36">
            <v>44013</v>
          </cell>
          <cell r="C36">
            <v>2579535</v>
          </cell>
          <cell r="D36">
            <v>27085</v>
          </cell>
          <cell r="E36">
            <v>2552450</v>
          </cell>
          <cell r="G36">
            <v>2330433</v>
          </cell>
          <cell r="H36">
            <v>-222017</v>
          </cell>
          <cell r="I36">
            <v>1525476</v>
          </cell>
          <cell r="J36" t="str">
            <v/>
          </cell>
          <cell r="K36">
            <v>8.77E-2</v>
          </cell>
          <cell r="L36">
            <v>0.13089999999999999</v>
          </cell>
          <cell r="M36" t="str">
            <v>July / September</v>
          </cell>
        </row>
        <row r="37">
          <cell r="B37">
            <v>44044</v>
          </cell>
          <cell r="C37">
            <v>2338317</v>
          </cell>
          <cell r="D37">
            <v>25020</v>
          </cell>
          <cell r="E37">
            <v>2313297</v>
          </cell>
          <cell r="F37">
            <v>-380992</v>
          </cell>
          <cell r="G37">
            <v>1636238</v>
          </cell>
          <cell r="H37">
            <v>-296067</v>
          </cell>
          <cell r="I37">
            <v>2472366</v>
          </cell>
          <cell r="J37" t="str">
            <v/>
          </cell>
          <cell r="K37">
            <v>6.1600000000000002E-2</v>
          </cell>
          <cell r="L37">
            <v>9.1600000000000001E-2</v>
          </cell>
          <cell r="M37" t="str">
            <v>August / October</v>
          </cell>
        </row>
        <row r="38">
          <cell r="B38">
            <v>44075</v>
          </cell>
          <cell r="C38">
            <v>1959074.8615043333</v>
          </cell>
          <cell r="D38">
            <v>16064.861504333327</v>
          </cell>
          <cell r="E38">
            <v>1943010</v>
          </cell>
          <cell r="F38">
            <v>0</v>
          </cell>
          <cell r="G38">
            <v>1665685</v>
          </cell>
          <cell r="H38">
            <v>-277325</v>
          </cell>
          <cell r="I38">
            <v>2607758</v>
          </cell>
          <cell r="J38" t="str">
            <v/>
          </cell>
          <cell r="K38">
            <v>6.2600000000000003E-2</v>
          </cell>
          <cell r="L38">
            <v>9.3299999999999994E-2</v>
          </cell>
          <cell r="M38" t="str">
            <v>September / November</v>
          </cell>
        </row>
        <row r="39">
          <cell r="B39">
            <v>44105</v>
          </cell>
          <cell r="C39">
            <v>1053699</v>
          </cell>
          <cell r="D39">
            <v>8746</v>
          </cell>
          <cell r="E39">
            <v>1044953</v>
          </cell>
          <cell r="F39">
            <v>222247</v>
          </cell>
          <cell r="G39">
            <v>1433140</v>
          </cell>
          <cell r="H39">
            <v>165940</v>
          </cell>
          <cell r="I39">
            <v>1470298</v>
          </cell>
          <cell r="J39" t="str">
            <v/>
          </cell>
          <cell r="K39">
            <v>5.45E-2</v>
          </cell>
          <cell r="L39">
            <v>8.1100000000000005E-2</v>
          </cell>
          <cell r="M39" t="str">
            <v>October / December</v>
          </cell>
        </row>
        <row r="40">
          <cell r="B40">
            <v>44136</v>
          </cell>
          <cell r="C40">
            <v>1507961</v>
          </cell>
          <cell r="D40">
            <v>12968</v>
          </cell>
          <cell r="E40">
            <v>1494993</v>
          </cell>
          <cell r="F40">
            <v>0</v>
          </cell>
          <cell r="G40">
            <v>1683823</v>
          </cell>
          <cell r="H40">
            <v>188830</v>
          </cell>
          <cell r="I40">
            <v>1476855</v>
          </cell>
          <cell r="J40" t="str">
            <v/>
          </cell>
          <cell r="K40">
            <v>6.4299999999999996E-2</v>
          </cell>
          <cell r="L40">
            <v>9.5100000000000004E-2</v>
          </cell>
          <cell r="M40" t="str">
            <v>November / January</v>
          </cell>
        </row>
        <row r="41">
          <cell r="B41">
            <v>44166</v>
          </cell>
          <cell r="C41">
            <v>3090264</v>
          </cell>
          <cell r="D41">
            <v>41101</v>
          </cell>
          <cell r="E41">
            <v>3049163</v>
          </cell>
          <cell r="F41">
            <v>0</v>
          </cell>
          <cell r="G41">
            <v>2957328</v>
          </cell>
          <cell r="H41">
            <v>-91835</v>
          </cell>
          <cell r="I41">
            <v>1524975</v>
          </cell>
          <cell r="J41" t="str">
            <v/>
          </cell>
          <cell r="K41">
            <v>0.1137</v>
          </cell>
          <cell r="L41">
            <v>0.16639999999999999</v>
          </cell>
          <cell r="M41" t="str">
            <v>December / February</v>
          </cell>
        </row>
        <row r="42">
          <cell r="B42">
            <v>44197</v>
          </cell>
          <cell r="C42">
            <v>2159383</v>
          </cell>
          <cell r="D42">
            <v>33686</v>
          </cell>
          <cell r="E42">
            <v>2125697</v>
          </cell>
          <cell r="F42">
            <v>0</v>
          </cell>
          <cell r="G42">
            <v>1913435</v>
          </cell>
          <cell r="H42">
            <v>-212262</v>
          </cell>
          <cell r="I42">
            <v>1896085</v>
          </cell>
          <cell r="J42" t="str">
            <v/>
          </cell>
          <cell r="K42">
            <v>7.3899999999999993E-2</v>
          </cell>
          <cell r="L42">
            <v>0.1066</v>
          </cell>
          <cell r="M42" t="str">
            <v>January / March</v>
          </cell>
        </row>
        <row r="43">
          <cell r="B43">
            <v>44228</v>
          </cell>
          <cell r="C43">
            <v>2435120</v>
          </cell>
          <cell r="D43">
            <v>46998</v>
          </cell>
          <cell r="E43">
            <v>2388122</v>
          </cell>
          <cell r="F43">
            <v>0</v>
          </cell>
          <cell r="G43">
            <v>2143610</v>
          </cell>
          <cell r="H43">
            <v>-244512</v>
          </cell>
          <cell r="I43">
            <v>3201840</v>
          </cell>
          <cell r="J43" t="str">
            <v/>
          </cell>
          <cell r="K43">
            <v>8.2000000000000003E-2</v>
          </cell>
          <cell r="L43">
            <v>0.1182</v>
          </cell>
          <cell r="M43" t="str">
            <v>February / April</v>
          </cell>
        </row>
        <row r="44">
          <cell r="B44">
            <v>44256</v>
          </cell>
          <cell r="C44">
            <v>2406824</v>
          </cell>
          <cell r="D44">
            <v>50784</v>
          </cell>
          <cell r="E44">
            <v>2356040</v>
          </cell>
          <cell r="F44">
            <v>0</v>
          </cell>
          <cell r="G44">
            <v>2378672</v>
          </cell>
          <cell r="H44">
            <v>22632</v>
          </cell>
          <cell r="I44">
            <v>1890803</v>
          </cell>
          <cell r="J44" t="str">
            <v/>
          </cell>
          <cell r="K44">
            <v>9.0700000000000003E-2</v>
          </cell>
          <cell r="L44">
            <v>0.13089999999999999</v>
          </cell>
          <cell r="M44" t="str">
            <v>March / May</v>
          </cell>
        </row>
        <row r="45">
          <cell r="B45">
            <v>44287</v>
          </cell>
          <cell r="C45">
            <v>2033571</v>
          </cell>
          <cell r="D45">
            <v>51043</v>
          </cell>
          <cell r="E45">
            <v>1982528</v>
          </cell>
          <cell r="F45">
            <v>0</v>
          </cell>
          <cell r="G45">
            <v>2172864</v>
          </cell>
          <cell r="H45">
            <v>190336</v>
          </cell>
          <cell r="I45">
            <v>1953274</v>
          </cell>
          <cell r="J45" t="str">
            <v/>
          </cell>
          <cell r="K45">
            <v>8.2400000000000001E-2</v>
          </cell>
          <cell r="L45">
            <v>0.11890000000000001</v>
          </cell>
          <cell r="M45" t="str">
            <v>Apr / June</v>
          </cell>
        </row>
        <row r="46">
          <cell r="B46">
            <v>44317</v>
          </cell>
          <cell r="C46">
            <v>2180441</v>
          </cell>
          <cell r="D46">
            <v>64759</v>
          </cell>
          <cell r="E46">
            <v>2115682</v>
          </cell>
          <cell r="F46">
            <v>0</v>
          </cell>
          <cell r="G46">
            <v>2393021</v>
          </cell>
          <cell r="H46">
            <v>277339</v>
          </cell>
          <cell r="I46">
            <v>2101333</v>
          </cell>
          <cell r="J46" t="str">
            <v/>
          </cell>
          <cell r="K46">
            <v>0.09</v>
          </cell>
          <cell r="L46">
            <v>0.1303</v>
          </cell>
          <cell r="M46" t="str">
            <v>May / July</v>
          </cell>
        </row>
        <row r="47">
          <cell r="B47">
            <v>44348</v>
          </cell>
          <cell r="C47">
            <v>2531058</v>
          </cell>
          <cell r="D47">
            <v>79475</v>
          </cell>
          <cell r="E47">
            <v>2451583</v>
          </cell>
          <cell r="F47">
            <v>0</v>
          </cell>
          <cell r="G47">
            <v>2354738</v>
          </cell>
          <cell r="H47">
            <v>-96845</v>
          </cell>
          <cell r="I47">
            <v>2269709</v>
          </cell>
          <cell r="J47" t="str">
            <v/>
          </cell>
          <cell r="K47">
            <v>8.8099999999999998E-2</v>
          </cell>
          <cell r="L47">
            <v>0.128</v>
          </cell>
          <cell r="M47" t="str">
            <v>June / August</v>
          </cell>
        </row>
        <row r="48">
          <cell r="B48">
            <v>44378</v>
          </cell>
          <cell r="C48">
            <v>2450091</v>
          </cell>
          <cell r="D48">
            <v>72523</v>
          </cell>
          <cell r="E48">
            <v>2377568</v>
          </cell>
          <cell r="G48">
            <v>1948060</v>
          </cell>
          <cell r="H48">
            <v>-429508</v>
          </cell>
          <cell r="I48">
            <v>2822529</v>
          </cell>
          <cell r="J48" t="str">
            <v/>
          </cell>
          <cell r="K48">
            <v>7.2400000000000006E-2</v>
          </cell>
          <cell r="L48">
            <v>0.106</v>
          </cell>
          <cell r="M48" t="str">
            <v>July / September</v>
          </cell>
        </row>
        <row r="49">
          <cell r="B49">
            <v>44409</v>
          </cell>
          <cell r="C49">
            <v>2010360</v>
          </cell>
          <cell r="D49">
            <v>61919</v>
          </cell>
          <cell r="E49">
            <v>1948441</v>
          </cell>
          <cell r="G49">
            <v>1577358</v>
          </cell>
          <cell r="H49">
            <v>-371083</v>
          </cell>
          <cell r="I49">
            <v>2725821</v>
          </cell>
          <cell r="J49" t="str">
            <v/>
          </cell>
          <cell r="K49">
            <v>5.8200000000000002E-2</v>
          </cell>
          <cell r="L49">
            <v>8.5699999999999998E-2</v>
          </cell>
          <cell r="M49" t="str">
            <v>August / October</v>
          </cell>
        </row>
        <row r="50">
          <cell r="B50">
            <v>44440</v>
          </cell>
          <cell r="C50">
            <v>1266354</v>
          </cell>
          <cell r="D50">
            <v>39004</v>
          </cell>
          <cell r="E50">
            <v>1227350</v>
          </cell>
          <cell r="G50">
            <v>908250</v>
          </cell>
          <cell r="H50">
            <v>-319100</v>
          </cell>
          <cell r="I50">
            <v>2267160</v>
          </cell>
          <cell r="J50" t="str">
            <v/>
          </cell>
          <cell r="K50">
            <v>3.3300000000000003E-2</v>
          </cell>
          <cell r="L50">
            <v>4.9099999999999998E-2</v>
          </cell>
          <cell r="M50" t="str">
            <v>September / November</v>
          </cell>
        </row>
        <row r="51">
          <cell r="B51">
            <v>44470</v>
          </cell>
          <cell r="C51">
            <v>828434</v>
          </cell>
          <cell r="D51">
            <v>27670</v>
          </cell>
          <cell r="E51">
            <v>800764</v>
          </cell>
          <cell r="G51">
            <v>894065</v>
          </cell>
          <cell r="H51">
            <v>93301</v>
          </cell>
          <cell r="I51">
            <v>1484057</v>
          </cell>
          <cell r="J51" t="str">
            <v/>
          </cell>
          <cell r="K51">
            <v>3.2599999999999997E-2</v>
          </cell>
          <cell r="L51">
            <v>4.8099999999999997E-2</v>
          </cell>
          <cell r="M51" t="str">
            <v>October / December</v>
          </cell>
        </row>
        <row r="52">
          <cell r="B52">
            <v>44501</v>
          </cell>
          <cell r="C52">
            <v>802334</v>
          </cell>
          <cell r="D52">
            <v>24230</v>
          </cell>
          <cell r="E52">
            <v>778104</v>
          </cell>
          <cell r="G52">
            <v>828052</v>
          </cell>
          <cell r="H52">
            <v>49948</v>
          </cell>
          <cell r="I52">
            <v>858302</v>
          </cell>
          <cell r="J52" t="str">
            <v/>
          </cell>
          <cell r="K52">
            <v>2.9600000000000001E-2</v>
          </cell>
          <cell r="L52">
            <v>4.4600000000000001E-2</v>
          </cell>
          <cell r="M52" t="str">
            <v>November / January</v>
          </cell>
        </row>
        <row r="53">
          <cell r="B53">
            <v>44531</v>
          </cell>
          <cell r="C53">
            <v>1035712</v>
          </cell>
          <cell r="D53">
            <v>28379</v>
          </cell>
          <cell r="E53">
            <v>1007333</v>
          </cell>
          <cell r="G53">
            <v>902748</v>
          </cell>
          <cell r="H53">
            <v>-104585</v>
          </cell>
          <cell r="I53">
            <v>998650</v>
          </cell>
          <cell r="J53" t="str">
            <v/>
          </cell>
          <cell r="K53">
            <v>3.15E-2</v>
          </cell>
          <cell r="L53">
            <v>4.8800000000000003E-2</v>
          </cell>
          <cell r="M53" t="str">
            <v>December / February</v>
          </cell>
        </row>
        <row r="54">
          <cell r="B54">
            <v>44562</v>
          </cell>
          <cell r="C54">
            <v>1733335</v>
          </cell>
          <cell r="D54">
            <v>42640</v>
          </cell>
          <cell r="E54">
            <v>1690695</v>
          </cell>
          <cell r="G54">
            <v>1452208</v>
          </cell>
          <cell r="H54">
            <v>-238487</v>
          </cell>
          <cell r="I54">
            <v>1066539</v>
          </cell>
          <cell r="J54" t="str">
            <v/>
          </cell>
          <cell r="K54">
            <v>4.87E-2</v>
          </cell>
          <cell r="L54">
            <v>7.85E-2</v>
          </cell>
          <cell r="M54" t="str">
            <v>January / March</v>
          </cell>
        </row>
        <row r="55">
          <cell r="B55">
            <v>44593</v>
          </cell>
          <cell r="C55">
            <v>3059607</v>
          </cell>
          <cell r="D55">
            <v>66393</v>
          </cell>
          <cell r="E55">
            <v>2993214</v>
          </cell>
          <cell r="G55">
            <v>2799221</v>
          </cell>
          <cell r="H55">
            <v>-193993</v>
          </cell>
          <cell r="I55">
            <v>1096741</v>
          </cell>
          <cell r="J55" t="str">
            <v/>
          </cell>
          <cell r="K55">
            <v>9.0800000000000006E-2</v>
          </cell>
          <cell r="L55">
            <v>0.1507</v>
          </cell>
          <cell r="M55" t="str">
            <v>February / April</v>
          </cell>
        </row>
        <row r="56">
          <cell r="B56">
            <v>44621</v>
          </cell>
          <cell r="C56">
            <v>2655855</v>
          </cell>
          <cell r="D56">
            <v>58164</v>
          </cell>
          <cell r="E56">
            <v>2597691</v>
          </cell>
          <cell r="G56">
            <v>2747748</v>
          </cell>
          <cell r="H56">
            <v>150057</v>
          </cell>
          <cell r="I56">
            <v>1302151</v>
          </cell>
          <cell r="J56" t="str">
            <v/>
          </cell>
          <cell r="K56">
            <v>8.9200000000000002E-2</v>
          </cell>
          <cell r="L56">
            <v>0.1482</v>
          </cell>
          <cell r="M56" t="str">
            <v>March / May</v>
          </cell>
        </row>
        <row r="57">
          <cell r="B57">
            <v>44652</v>
          </cell>
          <cell r="C57">
            <v>2090914.5450240835</v>
          </cell>
          <cell r="D57">
            <v>44745.545024083462</v>
          </cell>
          <cell r="E57">
            <v>2046169</v>
          </cell>
          <cell r="G57">
            <v>3006278</v>
          </cell>
          <cell r="H57">
            <v>960109</v>
          </cell>
          <cell r="I57">
            <v>1839112</v>
          </cell>
          <cell r="J57" t="str">
            <v/>
          </cell>
          <cell r="K57">
            <v>9.8699999999999996E-2</v>
          </cell>
          <cell r="L57">
            <v>0.16520000000000001</v>
          </cell>
          <cell r="M57" t="str">
            <v>Apr / June</v>
          </cell>
        </row>
        <row r="58">
          <cell r="B58">
            <v>44682</v>
          </cell>
          <cell r="C58">
            <v>2764763.5450240835</v>
          </cell>
          <cell r="D58">
            <v>67183.545024083462</v>
          </cell>
          <cell r="E58">
            <v>2697580</v>
          </cell>
          <cell r="G58">
            <v>3008984</v>
          </cell>
          <cell r="H58">
            <v>311404</v>
          </cell>
          <cell r="I58">
            <v>2436344</v>
          </cell>
          <cell r="J58" t="str">
            <v/>
          </cell>
          <cell r="K58">
            <v>9.8100000000000007E-2</v>
          </cell>
          <cell r="L58">
            <v>0.16789999999999999</v>
          </cell>
          <cell r="M58" t="str">
            <v>May / July</v>
          </cell>
        </row>
        <row r="59">
          <cell r="B59">
            <v>44713</v>
          </cell>
          <cell r="C59">
            <v>428999</v>
          </cell>
          <cell r="D59">
            <v>13042</v>
          </cell>
          <cell r="E59">
            <v>415957</v>
          </cell>
          <cell r="F59">
            <v>2237</v>
          </cell>
          <cell r="G59">
            <v>1000809</v>
          </cell>
          <cell r="H59">
            <v>582615</v>
          </cell>
          <cell r="I59">
            <v>2423663</v>
          </cell>
          <cell r="J59" t="str">
            <v/>
          </cell>
          <cell r="K59">
            <v>3.2899999999999999E-2</v>
          </cell>
          <cell r="L59">
            <v>5.7200000000000001E-2</v>
          </cell>
          <cell r="M59" t="str">
            <v>June / August</v>
          </cell>
        </row>
        <row r="60">
          <cell r="B60">
            <v>44743</v>
          </cell>
          <cell r="C60">
            <v>2714883</v>
          </cell>
          <cell r="D60">
            <v>81175</v>
          </cell>
          <cell r="E60">
            <v>2633708</v>
          </cell>
          <cell r="G60">
            <v>991468</v>
          </cell>
          <cell r="H60">
            <v>-1642240</v>
          </cell>
          <cell r="I60">
            <v>4651224</v>
          </cell>
          <cell r="J60" t="str">
            <v/>
          </cell>
          <cell r="K60">
            <v>3.1E-2</v>
          </cell>
          <cell r="L60">
            <v>5.4899999999999997E-2</v>
          </cell>
          <cell r="M60" t="str">
            <v>July / September</v>
          </cell>
        </row>
        <row r="61">
          <cell r="B61">
            <v>44774</v>
          </cell>
          <cell r="C61">
            <v>2205971</v>
          </cell>
          <cell r="D61">
            <v>62429</v>
          </cell>
          <cell r="E61">
            <v>2143542</v>
          </cell>
          <cell r="G61">
            <v>1289333</v>
          </cell>
          <cell r="H61">
            <v>-854209</v>
          </cell>
          <cell r="I61">
            <v>1855018</v>
          </cell>
          <cell r="J61" t="str">
            <v/>
          </cell>
          <cell r="K61">
            <v>3.9199999999999999E-2</v>
          </cell>
          <cell r="L61">
            <v>7.0599999999999996E-2</v>
          </cell>
          <cell r="M61" t="str">
            <v>August / October</v>
          </cell>
        </row>
        <row r="62">
          <cell r="B62">
            <v>44805</v>
          </cell>
          <cell r="C62">
            <v>436455</v>
          </cell>
          <cell r="D62">
            <v>12439</v>
          </cell>
          <cell r="E62">
            <v>424016</v>
          </cell>
          <cell r="G62">
            <v>142279</v>
          </cell>
          <cell r="H62">
            <v>-281737</v>
          </cell>
          <cell r="I62">
            <v>1273205</v>
          </cell>
          <cell r="J62" t="str">
            <v/>
          </cell>
          <cell r="K62">
            <v>4.3E-3</v>
          </cell>
          <cell r="L62">
            <v>7.7999999999999996E-3</v>
          </cell>
          <cell r="M62" t="str">
            <v>September / November</v>
          </cell>
        </row>
        <row r="63">
          <cell r="B63">
            <v>44835</v>
          </cell>
          <cell r="C63">
            <v>2559941</v>
          </cell>
          <cell r="D63">
            <v>73982</v>
          </cell>
          <cell r="E63">
            <v>2485959</v>
          </cell>
          <cell r="G63">
            <v>2574270</v>
          </cell>
          <cell r="H63">
            <v>88311</v>
          </cell>
          <cell r="I63">
            <v>1201022</v>
          </cell>
          <cell r="J63" t="str">
            <v/>
          </cell>
          <cell r="K63">
            <v>7.4700000000000003E-2</v>
          </cell>
          <cell r="L63">
            <v>0.14299999999999999</v>
          </cell>
          <cell r="M63" t="str">
            <v>October / December</v>
          </cell>
        </row>
        <row r="64">
          <cell r="B64">
            <v>44866</v>
          </cell>
          <cell r="C64">
            <v>3760240</v>
          </cell>
          <cell r="D64">
            <v>113559</v>
          </cell>
          <cell r="E64">
            <v>3646681</v>
          </cell>
          <cell r="F64">
            <v>-0.03</v>
          </cell>
          <cell r="G64">
            <v>3583222</v>
          </cell>
          <cell r="H64">
            <v>-63458.969999999972</v>
          </cell>
          <cell r="I64">
            <v>205737.96999999997</v>
          </cell>
          <cell r="J64" t="str">
            <v/>
          </cell>
          <cell r="K64">
            <v>0.10340000000000001</v>
          </cell>
          <cell r="L64">
            <v>0.20150000000000001</v>
          </cell>
          <cell r="M64" t="str">
            <v>November / January</v>
          </cell>
        </row>
        <row r="65">
          <cell r="B65">
            <v>44896</v>
          </cell>
          <cell r="D65">
            <v>0</v>
          </cell>
          <cell r="H65">
            <v>2574270</v>
          </cell>
          <cell r="I65">
            <v>0</v>
          </cell>
          <cell r="J65" t="str">
            <v/>
          </cell>
          <cell r="M65" t="str">
            <v>December / February</v>
          </cell>
        </row>
        <row r="66">
          <cell r="B66">
            <v>44927</v>
          </cell>
          <cell r="D66">
            <v>0</v>
          </cell>
          <cell r="H66">
            <v>3583222</v>
          </cell>
          <cell r="I66">
            <v>0</v>
          </cell>
          <cell r="J66" t="str">
            <v/>
          </cell>
          <cell r="M66" t="str">
            <v>January / March</v>
          </cell>
        </row>
        <row r="67">
          <cell r="B67">
            <v>44958</v>
          </cell>
          <cell r="D67">
            <v>0</v>
          </cell>
          <cell r="H67">
            <v>0</v>
          </cell>
          <cell r="I67">
            <v>0</v>
          </cell>
          <cell r="J67" t="str">
            <v>ERROR</v>
          </cell>
          <cell r="M67" t="str">
            <v>February / April</v>
          </cell>
        </row>
        <row r="68">
          <cell r="B68">
            <v>44986</v>
          </cell>
          <cell r="D68">
            <v>0</v>
          </cell>
          <cell r="H68">
            <v>0</v>
          </cell>
          <cell r="I68">
            <v>0</v>
          </cell>
          <cell r="J68" t="str">
            <v>ERROR</v>
          </cell>
          <cell r="M68" t="str">
            <v>March / May</v>
          </cell>
        </row>
        <row r="69">
          <cell r="B69">
            <v>45017</v>
          </cell>
          <cell r="D69">
            <v>0</v>
          </cell>
          <cell r="H69">
            <v>0</v>
          </cell>
          <cell r="I69">
            <v>0</v>
          </cell>
          <cell r="J69" t="str">
            <v>ERROR</v>
          </cell>
          <cell r="M69" t="str">
            <v>Apr / June</v>
          </cell>
        </row>
        <row r="70">
          <cell r="B70">
            <v>45047</v>
          </cell>
          <cell r="D70">
            <v>0</v>
          </cell>
          <cell r="H70">
            <v>0</v>
          </cell>
          <cell r="I70">
            <v>0</v>
          </cell>
          <cell r="J70" t="str">
            <v>ERROR</v>
          </cell>
          <cell r="M70" t="str">
            <v>May / July</v>
          </cell>
        </row>
        <row r="71">
          <cell r="B71">
            <v>45078</v>
          </cell>
          <cell r="D71">
            <v>0</v>
          </cell>
          <cell r="H71">
            <v>0</v>
          </cell>
          <cell r="I71">
            <v>0</v>
          </cell>
          <cell r="J71" t="str">
            <v>ERROR</v>
          </cell>
          <cell r="M71" t="str">
            <v>June / August</v>
          </cell>
        </row>
        <row r="72">
          <cell r="B72">
            <v>45108</v>
          </cell>
          <cell r="D72">
            <v>0</v>
          </cell>
          <cell r="H72">
            <v>0</v>
          </cell>
          <cell r="I72">
            <v>0</v>
          </cell>
          <cell r="J72" t="str">
            <v>ERROR</v>
          </cell>
          <cell r="M72" t="str">
            <v>July / September</v>
          </cell>
        </row>
        <row r="73">
          <cell r="B73">
            <v>45139</v>
          </cell>
          <cell r="D73">
            <v>0</v>
          </cell>
          <cell r="H73">
            <v>0</v>
          </cell>
          <cell r="I73">
            <v>0</v>
          </cell>
          <cell r="J73" t="str">
            <v>ERROR</v>
          </cell>
          <cell r="M73" t="str">
            <v>August / October</v>
          </cell>
        </row>
        <row r="74">
          <cell r="B74">
            <v>45170</v>
          </cell>
          <cell r="D74">
            <v>0</v>
          </cell>
          <cell r="H74">
            <v>0</v>
          </cell>
          <cell r="I74">
            <v>0</v>
          </cell>
          <cell r="J74" t="str">
            <v>ERROR</v>
          </cell>
          <cell r="M74" t="str">
            <v>September / November</v>
          </cell>
        </row>
        <row r="75">
          <cell r="B75">
            <v>45200</v>
          </cell>
          <cell r="D75">
            <v>0</v>
          </cell>
          <cell r="H75">
            <v>0</v>
          </cell>
          <cell r="I75">
            <v>0</v>
          </cell>
          <cell r="J75" t="str">
            <v>ERROR</v>
          </cell>
          <cell r="M75" t="str">
            <v>October / December</v>
          </cell>
        </row>
        <row r="76">
          <cell r="B76">
            <v>45231</v>
          </cell>
          <cell r="D76">
            <v>0</v>
          </cell>
          <cell r="H76">
            <v>0</v>
          </cell>
          <cell r="I76">
            <v>0</v>
          </cell>
          <cell r="J76" t="str">
            <v>ERROR</v>
          </cell>
          <cell r="M76" t="str">
            <v>November / January</v>
          </cell>
        </row>
        <row r="77">
          <cell r="B77">
            <v>45261</v>
          </cell>
          <cell r="D77">
            <v>0</v>
          </cell>
          <cell r="H77">
            <v>0</v>
          </cell>
          <cell r="I77">
            <v>0</v>
          </cell>
          <cell r="J77" t="str">
            <v>ERROR</v>
          </cell>
          <cell r="M77" t="str">
            <v>December / February</v>
          </cell>
        </row>
        <row r="78">
          <cell r="B78">
            <v>45292</v>
          </cell>
          <cell r="D78">
            <v>0</v>
          </cell>
          <cell r="H78">
            <v>0</v>
          </cell>
          <cell r="I78">
            <v>0</v>
          </cell>
          <cell r="J78" t="str">
            <v>ERROR</v>
          </cell>
          <cell r="M78" t="str">
            <v>January / March</v>
          </cell>
        </row>
        <row r="79">
          <cell r="B79">
            <v>45323</v>
          </cell>
          <cell r="D79">
            <v>0</v>
          </cell>
          <cell r="H79">
            <v>0</v>
          </cell>
          <cell r="I79">
            <v>0</v>
          </cell>
          <cell r="J79" t="str">
            <v>ERROR</v>
          </cell>
          <cell r="M79" t="str">
            <v>February / April</v>
          </cell>
        </row>
        <row r="80">
          <cell r="B80">
            <v>45352</v>
          </cell>
          <cell r="D80">
            <v>0</v>
          </cell>
          <cell r="H80">
            <v>0</v>
          </cell>
          <cell r="I80">
            <v>0</v>
          </cell>
          <cell r="J80" t="str">
            <v>ERROR</v>
          </cell>
          <cell r="M80" t="str">
            <v>March / May</v>
          </cell>
        </row>
        <row r="81">
          <cell r="B81">
            <v>45383</v>
          </cell>
          <cell r="D81">
            <v>0</v>
          </cell>
          <cell r="H81">
            <v>0</v>
          </cell>
          <cell r="I81">
            <v>0</v>
          </cell>
          <cell r="J81" t="str">
            <v>ERROR</v>
          </cell>
          <cell r="M81" t="str">
            <v>Apr / June</v>
          </cell>
        </row>
        <row r="82">
          <cell r="B82">
            <v>45413</v>
          </cell>
          <cell r="D82">
            <v>0</v>
          </cell>
          <cell r="H82">
            <v>0</v>
          </cell>
          <cell r="I82">
            <v>0</v>
          </cell>
          <cell r="J82" t="str">
            <v>ERROR</v>
          </cell>
          <cell r="M82" t="str">
            <v>May / July</v>
          </cell>
        </row>
        <row r="83">
          <cell r="B83">
            <v>45444</v>
          </cell>
          <cell r="D83">
            <v>0</v>
          </cell>
          <cell r="H83">
            <v>0</v>
          </cell>
          <cell r="I83">
            <v>0</v>
          </cell>
          <cell r="J83" t="str">
            <v>ERROR</v>
          </cell>
          <cell r="M83" t="str">
            <v>June / August</v>
          </cell>
        </row>
        <row r="84">
          <cell r="B84">
            <v>45474</v>
          </cell>
          <cell r="D84">
            <v>0</v>
          </cell>
          <cell r="H84">
            <v>0</v>
          </cell>
          <cell r="I84">
            <v>0</v>
          </cell>
          <cell r="J84" t="str">
            <v>ERROR</v>
          </cell>
          <cell r="M84" t="str">
            <v>July / September</v>
          </cell>
        </row>
        <row r="85">
          <cell r="B85">
            <v>45505</v>
          </cell>
          <cell r="D85">
            <v>0</v>
          </cell>
          <cell r="H85">
            <v>0</v>
          </cell>
          <cell r="I85">
            <v>0</v>
          </cell>
          <cell r="J85" t="str">
            <v>ERROR</v>
          </cell>
          <cell r="M85" t="str">
            <v>August / October</v>
          </cell>
        </row>
        <row r="86">
          <cell r="B86">
            <v>45536</v>
          </cell>
          <cell r="D86">
            <v>0</v>
          </cell>
          <cell r="H86">
            <v>0</v>
          </cell>
          <cell r="I86">
            <v>0</v>
          </cell>
          <cell r="J86" t="str">
            <v>ERROR</v>
          </cell>
          <cell r="M86" t="str">
            <v>September / November</v>
          </cell>
        </row>
        <row r="87">
          <cell r="B87">
            <v>45566</v>
          </cell>
          <cell r="D87">
            <v>0</v>
          </cell>
          <cell r="H87">
            <v>0</v>
          </cell>
          <cell r="I87">
            <v>0</v>
          </cell>
          <cell r="J87" t="str">
            <v>ERROR</v>
          </cell>
          <cell r="M87" t="str">
            <v>October / December</v>
          </cell>
        </row>
        <row r="88">
          <cell r="B88">
            <v>45597</v>
          </cell>
          <cell r="D88">
            <v>0</v>
          </cell>
          <cell r="H88">
            <v>0</v>
          </cell>
          <cell r="I88">
            <v>0</v>
          </cell>
          <cell r="J88" t="str">
            <v>ERROR</v>
          </cell>
          <cell r="M88" t="str">
            <v>November / January</v>
          </cell>
        </row>
        <row r="89">
          <cell r="B89">
            <v>45627</v>
          </cell>
          <cell r="D89">
            <v>0</v>
          </cell>
          <cell r="H89">
            <v>0</v>
          </cell>
          <cell r="I89">
            <v>0</v>
          </cell>
          <cell r="J89" t="str">
            <v>ERROR</v>
          </cell>
          <cell r="M89" t="str">
            <v>December / February</v>
          </cell>
        </row>
        <row r="90">
          <cell r="B90">
            <v>45658</v>
          </cell>
          <cell r="D90">
            <v>0</v>
          </cell>
          <cell r="H90">
            <v>0</v>
          </cell>
          <cell r="I90">
            <v>0</v>
          </cell>
          <cell r="J90" t="str">
            <v>ERROR</v>
          </cell>
          <cell r="M90" t="str">
            <v>January / March</v>
          </cell>
        </row>
        <row r="91">
          <cell r="B91">
            <v>45689</v>
          </cell>
          <cell r="D91">
            <v>0</v>
          </cell>
          <cell r="H91">
            <v>0</v>
          </cell>
          <cell r="I91">
            <v>0</v>
          </cell>
          <cell r="J91" t="str">
            <v>ERROR</v>
          </cell>
          <cell r="M91" t="str">
            <v>February / April</v>
          </cell>
        </row>
        <row r="92">
          <cell r="B92">
            <v>45717</v>
          </cell>
          <cell r="D92">
            <v>0</v>
          </cell>
          <cell r="H92">
            <v>0</v>
          </cell>
          <cell r="I92">
            <v>0</v>
          </cell>
          <cell r="J92" t="str">
            <v>ERROR</v>
          </cell>
          <cell r="M92" t="str">
            <v>March / May</v>
          </cell>
        </row>
        <row r="93">
          <cell r="B93">
            <v>45748</v>
          </cell>
          <cell r="D93">
            <v>0</v>
          </cell>
          <cell r="H93">
            <v>0</v>
          </cell>
          <cell r="I93">
            <v>0</v>
          </cell>
          <cell r="J93" t="str">
            <v>ERROR</v>
          </cell>
          <cell r="M93" t="str">
            <v>Apr / June</v>
          </cell>
        </row>
        <row r="94">
          <cell r="B94">
            <v>45778</v>
          </cell>
          <cell r="D94">
            <v>0</v>
          </cell>
          <cell r="H94">
            <v>0</v>
          </cell>
          <cell r="I94">
            <v>0</v>
          </cell>
          <cell r="J94" t="str">
            <v>ERROR</v>
          </cell>
          <cell r="M94" t="str">
            <v>May / July</v>
          </cell>
        </row>
        <row r="95">
          <cell r="B95">
            <v>45809</v>
          </cell>
          <cell r="D95">
            <v>0</v>
          </cell>
          <cell r="H95">
            <v>0</v>
          </cell>
          <cell r="I95">
            <v>0</v>
          </cell>
          <cell r="J95" t="str">
            <v>ERROR</v>
          </cell>
          <cell r="M95" t="str">
            <v>June / August</v>
          </cell>
        </row>
        <row r="96">
          <cell r="B96">
            <v>45839</v>
          </cell>
          <cell r="D96">
            <v>0</v>
          </cell>
          <cell r="H96">
            <v>0</v>
          </cell>
          <cell r="I96">
            <v>0</v>
          </cell>
          <cell r="J96" t="str">
            <v>ERROR</v>
          </cell>
          <cell r="M96" t="str">
            <v>July / September</v>
          </cell>
        </row>
        <row r="97">
          <cell r="B97">
            <v>45870</v>
          </cell>
          <cell r="D97">
            <v>0</v>
          </cell>
          <cell r="H97">
            <v>0</v>
          </cell>
          <cell r="I97">
            <v>0</v>
          </cell>
          <cell r="J97" t="str">
            <v>ERROR</v>
          </cell>
          <cell r="M97" t="str">
            <v>August / October</v>
          </cell>
        </row>
        <row r="98">
          <cell r="B98">
            <v>45901</v>
          </cell>
          <cell r="D98">
            <v>0</v>
          </cell>
          <cell r="H98">
            <v>0</v>
          </cell>
          <cell r="I98">
            <v>0</v>
          </cell>
          <cell r="J98" t="str">
            <v>ERROR</v>
          </cell>
          <cell r="M98" t="str">
            <v>September / November</v>
          </cell>
        </row>
        <row r="99">
          <cell r="B99">
            <v>45931</v>
          </cell>
          <cell r="D99">
            <v>0</v>
          </cell>
          <cell r="H99">
            <v>0</v>
          </cell>
          <cell r="I99">
            <v>0</v>
          </cell>
          <cell r="J99" t="str">
            <v>ERROR</v>
          </cell>
          <cell r="M99" t="str">
            <v>October / December</v>
          </cell>
        </row>
        <row r="100">
          <cell r="B100">
            <v>45962</v>
          </cell>
          <cell r="D100">
            <v>0</v>
          </cell>
          <cell r="H100">
            <v>0</v>
          </cell>
          <cell r="I100">
            <v>0</v>
          </cell>
          <cell r="J100" t="str">
            <v>ERROR</v>
          </cell>
          <cell r="M100" t="str">
            <v>November / January</v>
          </cell>
        </row>
        <row r="101">
          <cell r="B101">
            <v>45992</v>
          </cell>
          <cell r="D101">
            <v>0</v>
          </cell>
          <cell r="H101">
            <v>0</v>
          </cell>
          <cell r="I101">
            <v>0</v>
          </cell>
          <cell r="J101" t="str">
            <v>ERROR</v>
          </cell>
          <cell r="M101" t="str">
            <v>December / February</v>
          </cell>
        </row>
        <row r="102">
          <cell r="B102">
            <v>46023</v>
          </cell>
          <cell r="D102">
            <v>0</v>
          </cell>
          <cell r="H102">
            <v>0</v>
          </cell>
          <cell r="I102">
            <v>0</v>
          </cell>
          <cell r="J102" t="str">
            <v>ERROR</v>
          </cell>
          <cell r="M102" t="str">
            <v>January / March</v>
          </cell>
        </row>
        <row r="103">
          <cell r="B103">
            <v>46054</v>
          </cell>
          <cell r="D103">
            <v>0</v>
          </cell>
          <cell r="H103">
            <v>0</v>
          </cell>
          <cell r="I103">
            <v>0</v>
          </cell>
          <cell r="J103" t="str">
            <v>ERROR</v>
          </cell>
          <cell r="M103" t="str">
            <v>February / April</v>
          </cell>
        </row>
        <row r="104">
          <cell r="B104">
            <v>46082</v>
          </cell>
          <cell r="D104">
            <v>0</v>
          </cell>
          <cell r="H104">
            <v>0</v>
          </cell>
          <cell r="I104">
            <v>0</v>
          </cell>
          <cell r="J104" t="str">
            <v>ERROR</v>
          </cell>
          <cell r="M104" t="str">
            <v>March / May</v>
          </cell>
        </row>
        <row r="105">
          <cell r="B105">
            <v>46113</v>
          </cell>
          <cell r="D105">
            <v>0</v>
          </cell>
          <cell r="H105">
            <v>0</v>
          </cell>
          <cell r="I105">
            <v>0</v>
          </cell>
          <cell r="J105" t="str">
            <v>ERROR</v>
          </cell>
          <cell r="M105" t="str">
            <v>Apr / June</v>
          </cell>
        </row>
        <row r="106">
          <cell r="B106">
            <v>46143</v>
          </cell>
          <cell r="D106">
            <v>0</v>
          </cell>
          <cell r="H106">
            <v>0</v>
          </cell>
          <cell r="I106">
            <v>0</v>
          </cell>
          <cell r="J106" t="str">
            <v>ERROR</v>
          </cell>
          <cell r="M106" t="str">
            <v>May / July</v>
          </cell>
        </row>
        <row r="107">
          <cell r="B107">
            <v>46174</v>
          </cell>
          <cell r="D107">
            <v>0</v>
          </cell>
          <cell r="H107">
            <v>0</v>
          </cell>
          <cell r="I107">
            <v>0</v>
          </cell>
          <cell r="J107" t="str">
            <v>ERROR</v>
          </cell>
          <cell r="M107" t="str">
            <v>June / August</v>
          </cell>
        </row>
        <row r="108">
          <cell r="B108">
            <v>46204</v>
          </cell>
          <cell r="D108">
            <v>0</v>
          </cell>
          <cell r="H108">
            <v>0</v>
          </cell>
          <cell r="I108">
            <v>0</v>
          </cell>
          <cell r="J108" t="str">
            <v>ERROR</v>
          </cell>
          <cell r="M108" t="str">
            <v>July / September</v>
          </cell>
        </row>
        <row r="109">
          <cell r="B109">
            <v>46235</v>
          </cell>
          <cell r="D109">
            <v>0</v>
          </cell>
          <cell r="H109">
            <v>0</v>
          </cell>
          <cell r="I109">
            <v>0</v>
          </cell>
          <cell r="J109" t="str">
            <v>ERROR</v>
          </cell>
          <cell r="M109" t="str">
            <v>August / October</v>
          </cell>
        </row>
        <row r="110">
          <cell r="B110">
            <v>46266</v>
          </cell>
          <cell r="D110">
            <v>0</v>
          </cell>
          <cell r="H110">
            <v>0</v>
          </cell>
          <cell r="I110">
            <v>0</v>
          </cell>
          <cell r="J110" t="str">
            <v>ERROR</v>
          </cell>
          <cell r="M110" t="str">
            <v>September / November</v>
          </cell>
        </row>
        <row r="111">
          <cell r="B111">
            <v>46296</v>
          </cell>
          <cell r="D111">
            <v>0</v>
          </cell>
          <cell r="H111">
            <v>0</v>
          </cell>
          <cell r="I111">
            <v>0</v>
          </cell>
          <cell r="J111" t="str">
            <v>ERROR</v>
          </cell>
          <cell r="M111" t="str">
            <v>October / December</v>
          </cell>
        </row>
        <row r="112">
          <cell r="B112">
            <v>46327</v>
          </cell>
          <cell r="D112">
            <v>0</v>
          </cell>
          <cell r="H112">
            <v>0</v>
          </cell>
          <cell r="I112">
            <v>0</v>
          </cell>
          <cell r="J112" t="str">
            <v>ERROR</v>
          </cell>
          <cell r="M112" t="str">
            <v>November / January</v>
          </cell>
        </row>
        <row r="113">
          <cell r="B113">
            <v>46357</v>
          </cell>
          <cell r="D113">
            <v>0</v>
          </cell>
          <cell r="H113">
            <v>0</v>
          </cell>
          <cell r="I113">
            <v>0</v>
          </cell>
          <cell r="J113" t="str">
            <v>ERROR</v>
          </cell>
          <cell r="M113" t="str">
            <v>December / February</v>
          </cell>
        </row>
        <row r="114">
          <cell r="B114">
            <v>46388</v>
          </cell>
          <cell r="D114">
            <v>0</v>
          </cell>
          <cell r="H114">
            <v>0</v>
          </cell>
          <cell r="I114">
            <v>0</v>
          </cell>
          <cell r="J114" t="str">
            <v>ERROR</v>
          </cell>
          <cell r="M114" t="str">
            <v>January / March</v>
          </cell>
        </row>
        <row r="115">
          <cell r="B115">
            <v>46419</v>
          </cell>
          <cell r="D115">
            <v>0</v>
          </cell>
          <cell r="H115">
            <v>0</v>
          </cell>
          <cell r="I115">
            <v>0</v>
          </cell>
          <cell r="J115" t="str">
            <v>ERROR</v>
          </cell>
          <cell r="M115" t="str">
            <v>February / April</v>
          </cell>
        </row>
        <row r="116">
          <cell r="B116">
            <v>46447</v>
          </cell>
          <cell r="D116">
            <v>0</v>
          </cell>
          <cell r="H116">
            <v>0</v>
          </cell>
          <cell r="I116">
            <v>0</v>
          </cell>
          <cell r="J116" t="str">
            <v>ERROR</v>
          </cell>
          <cell r="M116" t="str">
            <v>March / May</v>
          </cell>
        </row>
        <row r="117">
          <cell r="B117">
            <v>46478</v>
          </cell>
          <cell r="D117">
            <v>0</v>
          </cell>
          <cell r="H117">
            <v>0</v>
          </cell>
          <cell r="I117">
            <v>0</v>
          </cell>
          <cell r="J117" t="str">
            <v>ERROR</v>
          </cell>
          <cell r="M117" t="str">
            <v>Apr / June</v>
          </cell>
        </row>
        <row r="118">
          <cell r="B118">
            <v>46508</v>
          </cell>
          <cell r="D118">
            <v>0</v>
          </cell>
          <cell r="H118">
            <v>0</v>
          </cell>
          <cell r="I118">
            <v>0</v>
          </cell>
          <cell r="J118" t="str">
            <v>ERROR</v>
          </cell>
          <cell r="M118" t="str">
            <v>May / July</v>
          </cell>
        </row>
        <row r="119">
          <cell r="B119">
            <v>46539</v>
          </cell>
          <cell r="D119">
            <v>0</v>
          </cell>
          <cell r="H119">
            <v>0</v>
          </cell>
          <cell r="I119">
            <v>0</v>
          </cell>
          <cell r="J119" t="str">
            <v>ERROR</v>
          </cell>
          <cell r="M119" t="str">
            <v>June / August</v>
          </cell>
        </row>
        <row r="120">
          <cell r="B120">
            <v>46569</v>
          </cell>
          <cell r="D120">
            <v>0</v>
          </cell>
          <cell r="H120">
            <v>0</v>
          </cell>
          <cell r="I120">
            <v>0</v>
          </cell>
          <cell r="J120" t="str">
            <v>ERROR</v>
          </cell>
          <cell r="M120" t="str">
            <v>July / September</v>
          </cell>
        </row>
        <row r="121">
          <cell r="B121">
            <v>46600</v>
          </cell>
          <cell r="D121">
            <v>0</v>
          </cell>
          <cell r="H121">
            <v>0</v>
          </cell>
          <cell r="I121">
            <v>0</v>
          </cell>
          <cell r="J121" t="str">
            <v>ERROR</v>
          </cell>
          <cell r="M121" t="str">
            <v>August / October</v>
          </cell>
        </row>
        <row r="122">
          <cell r="B122">
            <v>46631</v>
          </cell>
          <cell r="D122">
            <v>0</v>
          </cell>
          <cell r="H122">
            <v>0</v>
          </cell>
          <cell r="I122">
            <v>0</v>
          </cell>
          <cell r="J122" t="str">
            <v>ERROR</v>
          </cell>
          <cell r="M122" t="str">
            <v>September / November</v>
          </cell>
        </row>
        <row r="123">
          <cell r="B123">
            <v>46661</v>
          </cell>
          <cell r="D123">
            <v>0</v>
          </cell>
          <cell r="H123">
            <v>0</v>
          </cell>
          <cell r="I123">
            <v>0</v>
          </cell>
          <cell r="J123" t="str">
            <v>ERROR</v>
          </cell>
          <cell r="M123" t="str">
            <v>October / December</v>
          </cell>
        </row>
        <row r="124">
          <cell r="B124">
            <v>46692</v>
          </cell>
          <cell r="D124">
            <v>0</v>
          </cell>
          <cell r="H124">
            <v>0</v>
          </cell>
          <cell r="I124">
            <v>0</v>
          </cell>
          <cell r="J124" t="str">
            <v>ERROR</v>
          </cell>
          <cell r="M124" t="str">
            <v>November / January</v>
          </cell>
        </row>
        <row r="125">
          <cell r="B125">
            <v>46722</v>
          </cell>
          <cell r="D125">
            <v>0</v>
          </cell>
          <cell r="H125">
            <v>0</v>
          </cell>
          <cell r="I125">
            <v>0</v>
          </cell>
          <cell r="J125" t="str">
            <v>ERROR</v>
          </cell>
          <cell r="M125" t="str">
            <v>December / February</v>
          </cell>
        </row>
        <row r="126">
          <cell r="B126">
            <v>46753</v>
          </cell>
          <cell r="D126">
            <v>0</v>
          </cell>
          <cell r="H126">
            <v>0</v>
          </cell>
          <cell r="I126">
            <v>0</v>
          </cell>
          <cell r="J126" t="str">
            <v>ERROR</v>
          </cell>
          <cell r="M126" t="str">
            <v>January / March</v>
          </cell>
        </row>
        <row r="127">
          <cell r="B127">
            <v>46784</v>
          </cell>
          <cell r="D127">
            <v>0</v>
          </cell>
          <cell r="H127">
            <v>0</v>
          </cell>
          <cell r="I127">
            <v>0</v>
          </cell>
          <cell r="J127" t="str">
            <v>ERROR</v>
          </cell>
          <cell r="M127" t="str">
            <v>February / April</v>
          </cell>
        </row>
        <row r="128">
          <cell r="B128">
            <v>46813</v>
          </cell>
          <cell r="D128">
            <v>0</v>
          </cell>
          <cell r="H128">
            <v>0</v>
          </cell>
          <cell r="I128">
            <v>0</v>
          </cell>
          <cell r="J128" t="str">
            <v>ERROR</v>
          </cell>
          <cell r="M128" t="str">
            <v>March / May</v>
          </cell>
        </row>
        <row r="129">
          <cell r="B129">
            <v>46844</v>
          </cell>
          <cell r="D129">
            <v>0</v>
          </cell>
          <cell r="H129">
            <v>0</v>
          </cell>
          <cell r="I129">
            <v>0</v>
          </cell>
          <cell r="J129" t="str">
            <v>ERROR</v>
          </cell>
          <cell r="M129" t="str">
            <v>Apr / June</v>
          </cell>
        </row>
        <row r="130">
          <cell r="B130">
            <v>46874</v>
          </cell>
          <cell r="D130">
            <v>0</v>
          </cell>
          <cell r="H130">
            <v>0</v>
          </cell>
          <cell r="I130">
            <v>0</v>
          </cell>
          <cell r="J130" t="str">
            <v>ERROR</v>
          </cell>
          <cell r="M130" t="str">
            <v>May / July</v>
          </cell>
        </row>
      </sheetData>
      <sheetData sheetId="2">
        <row r="4">
          <cell r="B4">
            <v>0</v>
          </cell>
          <cell r="C4">
            <v>42856</v>
          </cell>
          <cell r="G4">
            <v>2588234</v>
          </cell>
          <cell r="I4">
            <v>-801494</v>
          </cell>
          <cell r="K4">
            <v>0</v>
          </cell>
          <cell r="L4">
            <v>5150602</v>
          </cell>
          <cell r="M4">
            <v>7508315</v>
          </cell>
        </row>
        <row r="5">
          <cell r="B5">
            <v>2</v>
          </cell>
          <cell r="C5">
            <v>42856</v>
          </cell>
          <cell r="G5">
            <v>3344724</v>
          </cell>
          <cell r="I5">
            <v>-1037055</v>
          </cell>
          <cell r="K5">
            <v>0</v>
          </cell>
          <cell r="L5">
            <v>5710290</v>
          </cell>
          <cell r="M5">
            <v>8137894</v>
          </cell>
        </row>
        <row r="6">
          <cell r="B6">
            <v>4</v>
          </cell>
          <cell r="C6">
            <v>42856</v>
          </cell>
          <cell r="G6">
            <v>1932761</v>
          </cell>
          <cell r="I6">
            <v>-590393</v>
          </cell>
          <cell r="K6">
            <v>0</v>
          </cell>
          <cell r="L6">
            <v>2555379</v>
          </cell>
          <cell r="M6">
            <v>3929156</v>
          </cell>
        </row>
        <row r="7">
          <cell r="B7">
            <v>15</v>
          </cell>
          <cell r="C7">
            <v>42856</v>
          </cell>
          <cell r="G7">
            <v>36136</v>
          </cell>
          <cell r="I7">
            <v>-11195</v>
          </cell>
          <cell r="K7">
            <v>0</v>
          </cell>
          <cell r="L7">
            <v>103785</v>
          </cell>
          <cell r="M7">
            <v>127100</v>
          </cell>
        </row>
        <row r="8">
          <cell r="B8">
            <v>16</v>
          </cell>
          <cell r="C8">
            <v>42856</v>
          </cell>
          <cell r="G8">
            <v>665147</v>
          </cell>
          <cell r="I8">
            <v>-205394</v>
          </cell>
          <cell r="K8">
            <v>0</v>
          </cell>
          <cell r="L8">
            <v>1085007</v>
          </cell>
          <cell r="M8">
            <v>1560496</v>
          </cell>
        </row>
        <row r="9">
          <cell r="B9">
            <v>0</v>
          </cell>
          <cell r="C9">
            <v>42887</v>
          </cell>
          <cell r="G9">
            <v>3378933</v>
          </cell>
          <cell r="I9">
            <v>-1029257</v>
          </cell>
          <cell r="K9">
            <v>0</v>
          </cell>
          <cell r="L9">
            <v>6560378</v>
          </cell>
          <cell r="M9">
            <v>9659183</v>
          </cell>
        </row>
        <row r="10">
          <cell r="B10">
            <v>2</v>
          </cell>
          <cell r="C10">
            <v>42887</v>
          </cell>
          <cell r="G10">
            <v>3746715</v>
          </cell>
          <cell r="I10">
            <v>-1143025</v>
          </cell>
          <cell r="K10">
            <v>0</v>
          </cell>
          <cell r="L10">
            <v>6264606</v>
          </cell>
          <cell r="M10">
            <v>9006447</v>
          </cell>
        </row>
        <row r="11">
          <cell r="B11">
            <v>4</v>
          </cell>
          <cell r="C11">
            <v>42887</v>
          </cell>
          <cell r="G11">
            <v>2014732</v>
          </cell>
          <cell r="I11">
            <v>-601392</v>
          </cell>
          <cell r="K11">
            <v>0</v>
          </cell>
          <cell r="L11">
            <v>2769472</v>
          </cell>
          <cell r="M11">
            <v>4218650</v>
          </cell>
        </row>
        <row r="12">
          <cell r="B12">
            <v>15</v>
          </cell>
          <cell r="C12">
            <v>42887</v>
          </cell>
          <cell r="G12">
            <v>33812</v>
          </cell>
          <cell r="I12">
            <v>-10337</v>
          </cell>
          <cell r="K12">
            <v>0</v>
          </cell>
          <cell r="L12">
            <v>97222</v>
          </cell>
          <cell r="M12">
            <v>119193</v>
          </cell>
        </row>
        <row r="13">
          <cell r="B13">
            <v>16</v>
          </cell>
          <cell r="C13">
            <v>42887</v>
          </cell>
          <cell r="G13">
            <v>602156</v>
          </cell>
          <cell r="I13">
            <v>-189778</v>
          </cell>
          <cell r="K13">
            <v>0</v>
          </cell>
          <cell r="L13">
            <v>1080473</v>
          </cell>
          <cell r="M13">
            <v>1506064</v>
          </cell>
        </row>
        <row r="14">
          <cell r="B14">
            <v>0</v>
          </cell>
          <cell r="C14">
            <v>42917</v>
          </cell>
          <cell r="G14">
            <v>4176245</v>
          </cell>
          <cell r="I14">
            <v>-415742</v>
          </cell>
          <cell r="K14">
            <v>0</v>
          </cell>
          <cell r="L14">
            <v>7975221</v>
          </cell>
          <cell r="M14">
            <v>12661898</v>
          </cell>
        </row>
        <row r="15">
          <cell r="B15">
            <v>2</v>
          </cell>
          <cell r="C15">
            <v>42917</v>
          </cell>
          <cell r="G15">
            <v>3991980</v>
          </cell>
          <cell r="I15">
            <v>-398582</v>
          </cell>
          <cell r="K15">
            <v>0</v>
          </cell>
          <cell r="L15">
            <v>6586038</v>
          </cell>
          <cell r="M15">
            <v>10326875</v>
          </cell>
        </row>
        <row r="16">
          <cell r="B16">
            <v>4</v>
          </cell>
          <cell r="C16">
            <v>42917</v>
          </cell>
          <cell r="G16">
            <v>2019527</v>
          </cell>
          <cell r="I16">
            <v>-196673</v>
          </cell>
          <cell r="K16">
            <v>0</v>
          </cell>
          <cell r="L16">
            <v>2807248</v>
          </cell>
          <cell r="M16">
            <v>4666134</v>
          </cell>
        </row>
        <row r="17">
          <cell r="B17">
            <v>15</v>
          </cell>
          <cell r="C17">
            <v>42917</v>
          </cell>
          <cell r="G17">
            <v>38253</v>
          </cell>
          <cell r="I17">
            <v>-4277</v>
          </cell>
          <cell r="K17">
            <v>0</v>
          </cell>
          <cell r="L17">
            <v>109840</v>
          </cell>
          <cell r="M17">
            <v>142099</v>
          </cell>
        </row>
        <row r="18">
          <cell r="B18">
            <v>16</v>
          </cell>
          <cell r="C18">
            <v>42917</v>
          </cell>
          <cell r="G18">
            <v>748931</v>
          </cell>
          <cell r="I18">
            <v>-79172</v>
          </cell>
          <cell r="K18">
            <v>0</v>
          </cell>
          <cell r="L18">
            <v>1232918</v>
          </cell>
          <cell r="M18">
            <v>1922746</v>
          </cell>
        </row>
        <row r="19">
          <cell r="B19">
            <v>0</v>
          </cell>
          <cell r="C19">
            <v>42948</v>
          </cell>
          <cell r="G19">
            <v>4074108</v>
          </cell>
          <cell r="I19">
            <v>-587185</v>
          </cell>
          <cell r="K19">
            <v>0</v>
          </cell>
          <cell r="L19">
            <v>7795026</v>
          </cell>
          <cell r="M19">
            <v>12185554</v>
          </cell>
        </row>
        <row r="20">
          <cell r="B20">
            <v>2</v>
          </cell>
          <cell r="C20">
            <v>42948</v>
          </cell>
          <cell r="G20">
            <v>3897817</v>
          </cell>
          <cell r="I20">
            <v>-563132</v>
          </cell>
          <cell r="K20">
            <v>0</v>
          </cell>
          <cell r="L20">
            <v>6532129</v>
          </cell>
          <cell r="M20">
            <v>10011077</v>
          </cell>
        </row>
        <row r="21">
          <cell r="B21">
            <v>4</v>
          </cell>
          <cell r="C21">
            <v>42948</v>
          </cell>
          <cell r="G21">
            <v>2089197</v>
          </cell>
          <cell r="I21">
            <v>-294245</v>
          </cell>
          <cell r="K21">
            <v>0</v>
          </cell>
          <cell r="L21">
            <v>2873554</v>
          </cell>
          <cell r="M21">
            <v>4705420</v>
          </cell>
        </row>
        <row r="22">
          <cell r="B22">
            <v>15</v>
          </cell>
          <cell r="C22">
            <v>42948</v>
          </cell>
          <cell r="G22">
            <v>35841</v>
          </cell>
          <cell r="I22">
            <v>-5180</v>
          </cell>
          <cell r="K22">
            <v>0</v>
          </cell>
          <cell r="L22">
            <v>103121</v>
          </cell>
          <cell r="M22">
            <v>132171</v>
          </cell>
        </row>
        <row r="23">
          <cell r="B23">
            <v>16</v>
          </cell>
          <cell r="C23">
            <v>42948</v>
          </cell>
          <cell r="G23">
            <v>725160</v>
          </cell>
          <cell r="I23">
            <v>-104233</v>
          </cell>
          <cell r="K23">
            <v>0</v>
          </cell>
          <cell r="L23">
            <v>1186433</v>
          </cell>
          <cell r="M23">
            <v>1825858</v>
          </cell>
        </row>
        <row r="24">
          <cell r="B24">
            <v>0</v>
          </cell>
          <cell r="C24">
            <v>42979</v>
          </cell>
          <cell r="G24">
            <v>2766046</v>
          </cell>
          <cell r="I24">
            <v>-164082</v>
          </cell>
          <cell r="K24">
            <v>0</v>
          </cell>
          <cell r="L24">
            <v>6563913</v>
          </cell>
          <cell r="M24">
            <v>10036825</v>
          </cell>
        </row>
        <row r="25">
          <cell r="B25">
            <v>2</v>
          </cell>
          <cell r="C25">
            <v>42979</v>
          </cell>
          <cell r="G25">
            <v>3075967</v>
          </cell>
          <cell r="I25">
            <v>-183449</v>
          </cell>
          <cell r="K25">
            <v>0</v>
          </cell>
          <cell r="L25">
            <v>6285218</v>
          </cell>
          <cell r="M25">
            <v>9450649</v>
          </cell>
        </row>
        <row r="26">
          <cell r="B26">
            <v>4</v>
          </cell>
          <cell r="C26">
            <v>42979</v>
          </cell>
          <cell r="G26">
            <v>1679520</v>
          </cell>
          <cell r="I26">
            <v>-96993</v>
          </cell>
          <cell r="K26">
            <v>0</v>
          </cell>
          <cell r="L26">
            <v>2826153</v>
          </cell>
          <cell r="M26">
            <v>4518823</v>
          </cell>
        </row>
        <row r="27">
          <cell r="B27">
            <v>15</v>
          </cell>
          <cell r="C27">
            <v>42979</v>
          </cell>
          <cell r="G27">
            <v>29778</v>
          </cell>
          <cell r="I27">
            <v>-1765</v>
          </cell>
          <cell r="K27">
            <v>0</v>
          </cell>
          <cell r="L27">
            <v>103868</v>
          </cell>
          <cell r="M27">
            <v>131617</v>
          </cell>
        </row>
        <row r="28">
          <cell r="B28">
            <v>16</v>
          </cell>
          <cell r="C28">
            <v>42979</v>
          </cell>
          <cell r="G28">
            <v>588243</v>
          </cell>
          <cell r="I28">
            <v>-34758</v>
          </cell>
          <cell r="K28">
            <v>0</v>
          </cell>
          <cell r="L28">
            <v>1204249</v>
          </cell>
          <cell r="M28">
            <v>1801940</v>
          </cell>
        </row>
        <row r="29">
          <cell r="B29">
            <v>0</v>
          </cell>
          <cell r="C29">
            <v>43009</v>
          </cell>
          <cell r="G29">
            <v>2503044</v>
          </cell>
          <cell r="I29">
            <v>-548638</v>
          </cell>
          <cell r="K29">
            <v>0</v>
          </cell>
          <cell r="L29">
            <v>5996061</v>
          </cell>
          <cell r="M29">
            <v>8738582</v>
          </cell>
        </row>
        <row r="30">
          <cell r="B30">
            <v>2</v>
          </cell>
          <cell r="C30">
            <v>43009</v>
          </cell>
          <cell r="G30">
            <v>2821070</v>
          </cell>
          <cell r="I30">
            <v>-617548</v>
          </cell>
          <cell r="K30">
            <v>0</v>
          </cell>
          <cell r="L30">
            <v>5882844</v>
          </cell>
          <cell r="M30">
            <v>8337514</v>
          </cell>
        </row>
        <row r="31">
          <cell r="B31">
            <v>4</v>
          </cell>
          <cell r="C31">
            <v>43009</v>
          </cell>
          <cell r="G31">
            <v>1597329</v>
          </cell>
          <cell r="I31">
            <v>-341465</v>
          </cell>
          <cell r="K31">
            <v>0</v>
          </cell>
          <cell r="L31">
            <v>2627469</v>
          </cell>
          <cell r="M31">
            <v>3986829</v>
          </cell>
        </row>
        <row r="32">
          <cell r="B32">
            <v>15</v>
          </cell>
          <cell r="C32">
            <v>43009</v>
          </cell>
          <cell r="G32">
            <v>29928</v>
          </cell>
          <cell r="I32">
            <v>-6562</v>
          </cell>
          <cell r="K32">
            <v>0</v>
          </cell>
          <cell r="L32">
            <v>104166</v>
          </cell>
          <cell r="M32">
            <v>127281</v>
          </cell>
        </row>
        <row r="33">
          <cell r="B33">
            <v>16</v>
          </cell>
          <cell r="C33">
            <v>43009</v>
          </cell>
          <cell r="G33">
            <v>556585</v>
          </cell>
          <cell r="I33">
            <v>-121297</v>
          </cell>
          <cell r="K33">
            <v>0</v>
          </cell>
          <cell r="L33">
            <v>1135526</v>
          </cell>
          <cell r="M33">
            <v>1612658</v>
          </cell>
        </row>
        <row r="34">
          <cell r="B34">
            <v>0</v>
          </cell>
          <cell r="C34">
            <v>43040</v>
          </cell>
          <cell r="G34">
            <v>2281980</v>
          </cell>
          <cell r="I34">
            <v>68740</v>
          </cell>
          <cell r="K34">
            <v>0</v>
          </cell>
          <cell r="L34">
            <v>5515247</v>
          </cell>
          <cell r="M34">
            <v>8584302</v>
          </cell>
        </row>
        <row r="35">
          <cell r="B35">
            <v>2</v>
          </cell>
          <cell r="C35">
            <v>43040</v>
          </cell>
          <cell r="G35">
            <v>2634821</v>
          </cell>
          <cell r="I35">
            <v>51495</v>
          </cell>
          <cell r="K35">
            <v>0</v>
          </cell>
          <cell r="L35">
            <v>5534689</v>
          </cell>
          <cell r="M35">
            <v>8455289</v>
          </cell>
        </row>
        <row r="36">
          <cell r="B36">
            <v>4</v>
          </cell>
          <cell r="C36">
            <v>43040</v>
          </cell>
          <cell r="G36">
            <v>1570102</v>
          </cell>
          <cell r="I36">
            <v>30093</v>
          </cell>
          <cell r="K36">
            <v>0</v>
          </cell>
          <cell r="L36">
            <v>2526407</v>
          </cell>
          <cell r="M36">
            <v>4226492</v>
          </cell>
        </row>
        <row r="37">
          <cell r="B37">
            <v>15</v>
          </cell>
          <cell r="C37">
            <v>43040</v>
          </cell>
          <cell r="G37">
            <v>30389</v>
          </cell>
          <cell r="I37">
            <v>573</v>
          </cell>
          <cell r="K37">
            <v>0</v>
          </cell>
          <cell r="L37">
            <v>104636</v>
          </cell>
          <cell r="M37">
            <v>135387</v>
          </cell>
        </row>
        <row r="38">
          <cell r="B38">
            <v>16</v>
          </cell>
          <cell r="C38">
            <v>43040</v>
          </cell>
          <cell r="G38">
            <v>541306</v>
          </cell>
          <cell r="I38">
            <v>10635</v>
          </cell>
          <cell r="K38">
            <v>0</v>
          </cell>
          <cell r="L38">
            <v>1048440</v>
          </cell>
          <cell r="M38">
            <v>1639889</v>
          </cell>
        </row>
        <row r="39">
          <cell r="B39">
            <v>0</v>
          </cell>
          <cell r="C39">
            <v>43070</v>
          </cell>
          <cell r="G39">
            <v>2938285</v>
          </cell>
          <cell r="I39">
            <v>-109117</v>
          </cell>
          <cell r="K39">
            <v>0</v>
          </cell>
          <cell r="L39">
            <v>6936778</v>
          </cell>
          <cell r="M39">
            <v>10686318</v>
          </cell>
        </row>
        <row r="40">
          <cell r="B40">
            <v>2</v>
          </cell>
          <cell r="C40">
            <v>43070</v>
          </cell>
          <cell r="G40">
            <v>2747849</v>
          </cell>
          <cell r="I40">
            <v>-96837</v>
          </cell>
          <cell r="K40">
            <v>0</v>
          </cell>
          <cell r="L40">
            <v>5685676</v>
          </cell>
          <cell r="M40">
            <v>8577566</v>
          </cell>
        </row>
        <row r="41">
          <cell r="B41">
            <v>4</v>
          </cell>
          <cell r="C41">
            <v>43070</v>
          </cell>
          <cell r="G41">
            <v>1612481</v>
          </cell>
          <cell r="I41">
            <v>-56195</v>
          </cell>
          <cell r="K41">
            <v>0</v>
          </cell>
          <cell r="L41">
            <v>2519099</v>
          </cell>
          <cell r="M41">
            <v>4176862</v>
          </cell>
        </row>
        <row r="42">
          <cell r="B42">
            <v>15</v>
          </cell>
          <cell r="C42">
            <v>43070</v>
          </cell>
          <cell r="G42">
            <v>30482</v>
          </cell>
          <cell r="I42">
            <v>-1098</v>
          </cell>
          <cell r="K42">
            <v>0</v>
          </cell>
          <cell r="L42">
            <v>104778</v>
          </cell>
          <cell r="M42">
            <v>133921</v>
          </cell>
        </row>
        <row r="43">
          <cell r="B43">
            <v>16</v>
          </cell>
          <cell r="C43">
            <v>43070</v>
          </cell>
          <cell r="G43">
            <v>531136</v>
          </cell>
          <cell r="I43">
            <v>-18747</v>
          </cell>
          <cell r="K43">
            <v>0</v>
          </cell>
          <cell r="L43">
            <v>999935</v>
          </cell>
          <cell r="M43">
            <v>1550244</v>
          </cell>
        </row>
        <row r="44">
          <cell r="B44">
            <v>0</v>
          </cell>
          <cell r="C44">
            <v>43101</v>
          </cell>
          <cell r="G44">
            <v>4323072</v>
          </cell>
          <cell r="I44">
            <v>457047</v>
          </cell>
          <cell r="K44">
            <v>0</v>
          </cell>
          <cell r="L44">
            <v>9938056</v>
          </cell>
          <cell r="M44">
            <v>16073289</v>
          </cell>
        </row>
        <row r="45">
          <cell r="B45">
            <v>2</v>
          </cell>
          <cell r="C45">
            <v>43101</v>
          </cell>
          <cell r="G45">
            <v>3072865</v>
          </cell>
          <cell r="I45">
            <v>323406</v>
          </cell>
          <cell r="K45">
            <v>0</v>
          </cell>
          <cell r="L45">
            <v>6244058</v>
          </cell>
          <cell r="M45">
            <v>9911332</v>
          </cell>
        </row>
        <row r="46">
          <cell r="B46">
            <v>4</v>
          </cell>
          <cell r="C46">
            <v>43101</v>
          </cell>
          <cell r="G46">
            <v>1534189</v>
          </cell>
          <cell r="I46">
            <v>158615</v>
          </cell>
          <cell r="K46">
            <v>0</v>
          </cell>
          <cell r="L46">
            <v>2491743</v>
          </cell>
          <cell r="M46">
            <v>4281321</v>
          </cell>
        </row>
        <row r="47">
          <cell r="B47">
            <v>15</v>
          </cell>
          <cell r="C47">
            <v>43101</v>
          </cell>
          <cell r="G47">
            <v>24356</v>
          </cell>
          <cell r="I47">
            <v>3447</v>
          </cell>
          <cell r="K47">
            <v>0</v>
          </cell>
          <cell r="L47">
            <v>86448</v>
          </cell>
          <cell r="M47">
            <v>114155</v>
          </cell>
        </row>
        <row r="48">
          <cell r="B48">
            <v>16</v>
          </cell>
          <cell r="C48">
            <v>43101</v>
          </cell>
          <cell r="G48">
            <v>586934</v>
          </cell>
          <cell r="I48">
            <v>61406</v>
          </cell>
          <cell r="K48">
            <v>0</v>
          </cell>
          <cell r="L48">
            <v>1092724</v>
          </cell>
          <cell r="M48">
            <v>1782835</v>
          </cell>
        </row>
        <row r="49">
          <cell r="B49">
            <v>0</v>
          </cell>
          <cell r="C49">
            <v>43132</v>
          </cell>
          <cell r="G49">
            <v>3259164</v>
          </cell>
          <cell r="I49">
            <v>24178</v>
          </cell>
          <cell r="K49">
            <v>0</v>
          </cell>
          <cell r="L49">
            <v>7634970</v>
          </cell>
          <cell r="M49">
            <v>11744958</v>
          </cell>
        </row>
        <row r="50">
          <cell r="B50">
            <v>2</v>
          </cell>
          <cell r="C50">
            <v>43132</v>
          </cell>
          <cell r="G50">
            <v>2751166</v>
          </cell>
          <cell r="I50">
            <v>21324</v>
          </cell>
          <cell r="K50">
            <v>0</v>
          </cell>
          <cell r="L50">
            <v>5813796</v>
          </cell>
          <cell r="M50">
            <v>8825962</v>
          </cell>
        </row>
        <row r="51">
          <cell r="B51">
            <v>4</v>
          </cell>
          <cell r="C51">
            <v>43132</v>
          </cell>
          <cell r="G51">
            <v>1525627</v>
          </cell>
          <cell r="I51">
            <v>11637</v>
          </cell>
          <cell r="K51">
            <v>0</v>
          </cell>
          <cell r="L51">
            <v>2471221</v>
          </cell>
          <cell r="M51">
            <v>4105599</v>
          </cell>
        </row>
        <row r="52">
          <cell r="B52">
            <v>15</v>
          </cell>
          <cell r="C52">
            <v>43132</v>
          </cell>
          <cell r="G52">
            <v>36739</v>
          </cell>
          <cell r="I52">
            <v>18</v>
          </cell>
          <cell r="K52">
            <v>0</v>
          </cell>
          <cell r="L52">
            <v>122964</v>
          </cell>
          <cell r="M52">
            <v>159341</v>
          </cell>
        </row>
        <row r="53">
          <cell r="B53">
            <v>16</v>
          </cell>
          <cell r="C53">
            <v>43132</v>
          </cell>
          <cell r="G53">
            <v>544175</v>
          </cell>
          <cell r="I53">
            <v>4228</v>
          </cell>
          <cell r="K53">
            <v>0</v>
          </cell>
          <cell r="L53">
            <v>1036077</v>
          </cell>
          <cell r="M53">
            <v>1623124</v>
          </cell>
        </row>
        <row r="54">
          <cell r="B54">
            <v>0</v>
          </cell>
          <cell r="C54">
            <v>43160</v>
          </cell>
          <cell r="G54">
            <v>2676311</v>
          </cell>
          <cell r="I54">
            <v>431877</v>
          </cell>
          <cell r="K54">
            <v>0</v>
          </cell>
          <cell r="L54">
            <v>6372193</v>
          </cell>
          <cell r="M54">
            <v>9705373</v>
          </cell>
        </row>
        <row r="55">
          <cell r="B55">
            <v>2</v>
          </cell>
          <cell r="C55">
            <v>43160</v>
          </cell>
          <cell r="G55">
            <v>2627513</v>
          </cell>
          <cell r="I55">
            <v>413109</v>
          </cell>
          <cell r="K55">
            <v>0</v>
          </cell>
          <cell r="L55">
            <v>5578919</v>
          </cell>
          <cell r="M55">
            <v>8705679</v>
          </cell>
        </row>
        <row r="56">
          <cell r="B56">
            <v>4</v>
          </cell>
          <cell r="C56">
            <v>43160</v>
          </cell>
          <cell r="G56">
            <v>1515655</v>
          </cell>
          <cell r="I56">
            <v>234195</v>
          </cell>
          <cell r="K56">
            <v>0</v>
          </cell>
          <cell r="L56">
            <v>2459700</v>
          </cell>
          <cell r="M56">
            <v>4223518</v>
          </cell>
        </row>
        <row r="57">
          <cell r="B57">
            <v>15</v>
          </cell>
          <cell r="C57">
            <v>43160</v>
          </cell>
          <cell r="G57">
            <v>29960</v>
          </cell>
          <cell r="I57">
            <v>4713</v>
          </cell>
          <cell r="K57">
            <v>0</v>
          </cell>
          <cell r="L57">
            <v>104091</v>
          </cell>
          <cell r="M57">
            <v>136841</v>
          </cell>
        </row>
        <row r="58">
          <cell r="B58">
            <v>16</v>
          </cell>
          <cell r="C58">
            <v>43160</v>
          </cell>
          <cell r="G58">
            <v>511078</v>
          </cell>
          <cell r="I58">
            <v>79772</v>
          </cell>
          <cell r="K58">
            <v>0</v>
          </cell>
          <cell r="L58">
            <v>1038896</v>
          </cell>
          <cell r="M58">
            <v>1638638</v>
          </cell>
        </row>
        <row r="59">
          <cell r="B59">
            <v>0</v>
          </cell>
          <cell r="C59">
            <v>43191</v>
          </cell>
          <cell r="G59">
            <v>2613999</v>
          </cell>
          <cell r="I59">
            <v>114337</v>
          </cell>
          <cell r="K59">
            <v>0</v>
          </cell>
          <cell r="L59">
            <v>6236157</v>
          </cell>
          <cell r="M59">
            <v>9192616</v>
          </cell>
        </row>
        <row r="60">
          <cell r="B60">
            <v>2</v>
          </cell>
          <cell r="C60">
            <v>43191</v>
          </cell>
          <cell r="G60">
            <v>2683647</v>
          </cell>
          <cell r="I60">
            <v>114054</v>
          </cell>
          <cell r="K60">
            <v>0</v>
          </cell>
          <cell r="L60">
            <v>5646510</v>
          </cell>
          <cell r="M60">
            <v>8531638</v>
          </cell>
        </row>
        <row r="61">
          <cell r="B61">
            <v>4</v>
          </cell>
          <cell r="C61">
            <v>43191</v>
          </cell>
          <cell r="G61">
            <v>1527323</v>
          </cell>
          <cell r="I61">
            <v>62914</v>
          </cell>
          <cell r="K61">
            <v>0</v>
          </cell>
          <cell r="L61">
            <v>2467289</v>
          </cell>
          <cell r="M61">
            <v>4072833</v>
          </cell>
        </row>
        <row r="62">
          <cell r="B62">
            <v>15</v>
          </cell>
          <cell r="C62">
            <v>43191</v>
          </cell>
          <cell r="G62">
            <v>29777</v>
          </cell>
          <cell r="I62">
            <v>1257</v>
          </cell>
          <cell r="K62">
            <v>0</v>
          </cell>
          <cell r="L62">
            <v>103738</v>
          </cell>
          <cell r="M62">
            <v>132847</v>
          </cell>
        </row>
        <row r="63">
          <cell r="B63">
            <v>16</v>
          </cell>
          <cell r="C63">
            <v>43191</v>
          </cell>
          <cell r="G63">
            <v>526797</v>
          </cell>
          <cell r="I63">
            <v>22107</v>
          </cell>
          <cell r="K63">
            <v>0</v>
          </cell>
          <cell r="L63">
            <v>1035580</v>
          </cell>
          <cell r="M63">
            <v>1593718</v>
          </cell>
        </row>
        <row r="64">
          <cell r="B64">
            <v>0</v>
          </cell>
          <cell r="C64">
            <v>43221</v>
          </cell>
          <cell r="G64">
            <v>2263987</v>
          </cell>
          <cell r="I64">
            <v>1058577</v>
          </cell>
          <cell r="K64">
            <v>0</v>
          </cell>
          <cell r="L64">
            <v>5705646</v>
          </cell>
          <cell r="M64">
            <v>9225511</v>
          </cell>
        </row>
        <row r="65">
          <cell r="B65">
            <v>2</v>
          </cell>
          <cell r="C65">
            <v>43221</v>
          </cell>
          <cell r="G65">
            <v>2710151</v>
          </cell>
          <cell r="I65">
            <v>1254578</v>
          </cell>
          <cell r="K65">
            <v>0</v>
          </cell>
          <cell r="L65">
            <v>5865350</v>
          </cell>
          <cell r="M65">
            <v>9918317</v>
          </cell>
        </row>
        <row r="66">
          <cell r="B66">
            <v>4</v>
          </cell>
          <cell r="C66">
            <v>43221</v>
          </cell>
          <cell r="G66">
            <v>1572561</v>
          </cell>
          <cell r="I66">
            <v>714001</v>
          </cell>
          <cell r="K66">
            <v>0</v>
          </cell>
          <cell r="L66">
            <v>2594337</v>
          </cell>
          <cell r="M66">
            <v>4897146</v>
          </cell>
        </row>
        <row r="67">
          <cell r="B67">
            <v>15</v>
          </cell>
          <cell r="C67">
            <v>43221</v>
          </cell>
          <cell r="G67">
            <v>29449</v>
          </cell>
          <cell r="I67">
            <v>13627</v>
          </cell>
          <cell r="K67">
            <v>0</v>
          </cell>
          <cell r="L67">
            <v>103302</v>
          </cell>
          <cell r="M67">
            <v>144432</v>
          </cell>
        </row>
        <row r="68">
          <cell r="B68">
            <v>16</v>
          </cell>
          <cell r="C68">
            <v>43221</v>
          </cell>
          <cell r="G68">
            <v>509526</v>
          </cell>
          <cell r="I68">
            <v>235825</v>
          </cell>
          <cell r="K68">
            <v>0</v>
          </cell>
          <cell r="L68">
            <v>1047328</v>
          </cell>
          <cell r="M68">
            <v>1801713</v>
          </cell>
        </row>
        <row r="69">
          <cell r="B69">
            <v>0</v>
          </cell>
          <cell r="C69">
            <v>43252</v>
          </cell>
          <cell r="G69">
            <v>3251112</v>
          </cell>
          <cell r="I69">
            <v>1402488</v>
          </cell>
          <cell r="K69">
            <v>298777</v>
          </cell>
          <cell r="L69">
            <v>7906046</v>
          </cell>
          <cell r="M69">
            <v>13041663</v>
          </cell>
        </row>
        <row r="70">
          <cell r="B70">
            <v>2</v>
          </cell>
          <cell r="C70">
            <v>43252</v>
          </cell>
          <cell r="G70">
            <v>3236512</v>
          </cell>
          <cell r="I70">
            <v>1398714</v>
          </cell>
          <cell r="K70">
            <v>266511</v>
          </cell>
          <cell r="L70">
            <v>6786080</v>
          </cell>
          <cell r="M70">
            <v>11694570</v>
          </cell>
        </row>
        <row r="71">
          <cell r="B71">
            <v>4</v>
          </cell>
          <cell r="C71">
            <v>43252</v>
          </cell>
          <cell r="G71">
            <v>1721810</v>
          </cell>
          <cell r="I71">
            <v>719816</v>
          </cell>
          <cell r="K71">
            <v>112445</v>
          </cell>
          <cell r="L71">
            <v>2887606</v>
          </cell>
          <cell r="M71">
            <v>5408731</v>
          </cell>
        </row>
        <row r="72">
          <cell r="B72">
            <v>15</v>
          </cell>
          <cell r="C72">
            <v>43252</v>
          </cell>
          <cell r="G72">
            <v>9294</v>
          </cell>
          <cell r="I72">
            <v>11078</v>
          </cell>
          <cell r="K72">
            <v>3905</v>
          </cell>
          <cell r="L72">
            <v>46517</v>
          </cell>
          <cell r="M72">
            <v>68887</v>
          </cell>
        </row>
        <row r="73">
          <cell r="B73">
            <v>16</v>
          </cell>
          <cell r="C73">
            <v>43252</v>
          </cell>
          <cell r="G73">
            <v>596693</v>
          </cell>
          <cell r="I73">
            <v>255966</v>
          </cell>
          <cell r="K73">
            <v>50297</v>
          </cell>
          <cell r="L73">
            <v>1282142</v>
          </cell>
          <cell r="M73">
            <v>2178677</v>
          </cell>
        </row>
        <row r="74">
          <cell r="B74">
            <v>0</v>
          </cell>
          <cell r="C74">
            <v>43282</v>
          </cell>
          <cell r="G74">
            <v>3770604</v>
          </cell>
          <cell r="I74">
            <v>2012795</v>
          </cell>
          <cell r="K74">
            <v>383577</v>
          </cell>
          <cell r="L74">
            <v>8952834</v>
          </cell>
          <cell r="M74">
            <v>15332757</v>
          </cell>
        </row>
        <row r="75">
          <cell r="B75">
            <v>2</v>
          </cell>
          <cell r="C75">
            <v>43282</v>
          </cell>
          <cell r="G75">
            <v>3353672</v>
          </cell>
          <cell r="I75">
            <v>1794869</v>
          </cell>
          <cell r="K75">
            <v>318460</v>
          </cell>
          <cell r="L75">
            <v>6987400</v>
          </cell>
          <cell r="M75">
            <v>12461177</v>
          </cell>
        </row>
        <row r="76">
          <cell r="B76">
            <v>4</v>
          </cell>
          <cell r="C76">
            <v>43282</v>
          </cell>
          <cell r="G76">
            <v>1722593</v>
          </cell>
          <cell r="I76">
            <v>894974</v>
          </cell>
          <cell r="K76">
            <v>135923</v>
          </cell>
          <cell r="L76">
            <v>3002520</v>
          </cell>
          <cell r="M76">
            <v>5721662</v>
          </cell>
        </row>
        <row r="77">
          <cell r="B77">
            <v>15</v>
          </cell>
          <cell r="C77">
            <v>43282</v>
          </cell>
          <cell r="G77">
            <v>38145</v>
          </cell>
          <cell r="I77">
            <v>15846</v>
          </cell>
          <cell r="K77">
            <v>4769</v>
          </cell>
          <cell r="L77">
            <v>116998</v>
          </cell>
          <cell r="M77">
            <v>172506</v>
          </cell>
        </row>
        <row r="78">
          <cell r="B78">
            <v>16</v>
          </cell>
          <cell r="C78">
            <v>43282</v>
          </cell>
          <cell r="G78">
            <v>599504</v>
          </cell>
          <cell r="I78">
            <v>319144</v>
          </cell>
          <cell r="K78">
            <v>54986</v>
          </cell>
          <cell r="L78">
            <v>1199255</v>
          </cell>
          <cell r="M78">
            <v>2165620</v>
          </cell>
        </row>
        <row r="79">
          <cell r="B79">
            <v>0</v>
          </cell>
          <cell r="C79">
            <v>43313</v>
          </cell>
          <cell r="G79">
            <v>3363068</v>
          </cell>
          <cell r="I79">
            <v>379161</v>
          </cell>
          <cell r="K79">
            <v>642457</v>
          </cell>
          <cell r="L79">
            <v>8141114</v>
          </cell>
          <cell r="M79">
            <v>12716657</v>
          </cell>
        </row>
        <row r="80">
          <cell r="B80">
            <v>2</v>
          </cell>
          <cell r="C80">
            <v>43313</v>
          </cell>
          <cell r="G80">
            <v>3181005</v>
          </cell>
          <cell r="I80">
            <v>365132</v>
          </cell>
          <cell r="K80">
            <v>551990</v>
          </cell>
          <cell r="L80">
            <v>6714266</v>
          </cell>
          <cell r="M80">
            <v>10818720</v>
          </cell>
        </row>
        <row r="81">
          <cell r="B81">
            <v>4</v>
          </cell>
          <cell r="C81">
            <v>43313</v>
          </cell>
          <cell r="G81">
            <v>1728979</v>
          </cell>
          <cell r="I81">
            <v>192919</v>
          </cell>
          <cell r="K81">
            <v>239261</v>
          </cell>
          <cell r="L81">
            <v>2967870</v>
          </cell>
          <cell r="M81">
            <v>5095383</v>
          </cell>
        </row>
        <row r="82">
          <cell r="B82">
            <v>15</v>
          </cell>
          <cell r="C82">
            <v>43313</v>
          </cell>
          <cell r="G82">
            <v>28872</v>
          </cell>
          <cell r="I82">
            <v>3438</v>
          </cell>
          <cell r="K82">
            <v>8191</v>
          </cell>
          <cell r="L82">
            <v>77019</v>
          </cell>
          <cell r="M82">
            <v>114770</v>
          </cell>
        </row>
        <row r="83">
          <cell r="B83">
            <v>16</v>
          </cell>
          <cell r="C83">
            <v>43313</v>
          </cell>
          <cell r="G83">
            <v>590642</v>
          </cell>
          <cell r="I83">
            <v>67393</v>
          </cell>
          <cell r="K83">
            <v>98719</v>
          </cell>
          <cell r="L83">
            <v>1201816</v>
          </cell>
          <cell r="M83">
            <v>1952115</v>
          </cell>
        </row>
        <row r="84">
          <cell r="B84">
            <v>0</v>
          </cell>
          <cell r="C84">
            <v>43344</v>
          </cell>
          <cell r="G84">
            <v>3422757</v>
          </cell>
          <cell r="I84">
            <v>47831</v>
          </cell>
          <cell r="K84">
            <v>947252</v>
          </cell>
          <cell r="L84">
            <v>8259210</v>
          </cell>
          <cell r="M84">
            <v>13028155</v>
          </cell>
        </row>
        <row r="85">
          <cell r="B85">
            <v>2</v>
          </cell>
          <cell r="C85">
            <v>43344</v>
          </cell>
          <cell r="G85">
            <v>3291090</v>
          </cell>
          <cell r="I85">
            <v>43601</v>
          </cell>
          <cell r="K85">
            <v>861824</v>
          </cell>
          <cell r="L85">
            <v>6855841</v>
          </cell>
          <cell r="M85">
            <v>11211512</v>
          </cell>
        </row>
        <row r="86">
          <cell r="B86">
            <v>4</v>
          </cell>
          <cell r="C86">
            <v>43344</v>
          </cell>
          <cell r="G86">
            <v>1752924</v>
          </cell>
          <cell r="I86">
            <v>22892</v>
          </cell>
          <cell r="K86">
            <v>368615</v>
          </cell>
          <cell r="L86">
            <v>2980888</v>
          </cell>
          <cell r="M86">
            <v>5170969</v>
          </cell>
        </row>
        <row r="87">
          <cell r="B87">
            <v>15</v>
          </cell>
          <cell r="C87">
            <v>43344</v>
          </cell>
          <cell r="G87">
            <v>28249</v>
          </cell>
          <cell r="I87">
            <v>366</v>
          </cell>
          <cell r="K87">
            <v>12169</v>
          </cell>
          <cell r="L87">
            <v>100417</v>
          </cell>
          <cell r="M87">
            <v>139798</v>
          </cell>
        </row>
        <row r="88">
          <cell r="B88">
            <v>16</v>
          </cell>
          <cell r="C88">
            <v>43344</v>
          </cell>
          <cell r="G88">
            <v>630184</v>
          </cell>
          <cell r="I88">
            <v>8402</v>
          </cell>
          <cell r="K88">
            <v>161870</v>
          </cell>
          <cell r="L88">
            <v>1289001</v>
          </cell>
          <cell r="M88">
            <v>2112117</v>
          </cell>
        </row>
        <row r="89">
          <cell r="B89">
            <v>0</v>
          </cell>
          <cell r="C89">
            <v>43374</v>
          </cell>
          <cell r="G89">
            <v>2674569</v>
          </cell>
          <cell r="I89">
            <v>563944</v>
          </cell>
          <cell r="K89">
            <v>858182</v>
          </cell>
          <cell r="L89">
            <v>6768498</v>
          </cell>
          <cell r="M89">
            <v>11048101</v>
          </cell>
        </row>
        <row r="90">
          <cell r="B90">
            <v>2</v>
          </cell>
          <cell r="C90">
            <v>43374</v>
          </cell>
          <cell r="G90">
            <v>2844425</v>
          </cell>
          <cell r="I90">
            <v>602501</v>
          </cell>
          <cell r="K90">
            <v>873657</v>
          </cell>
          <cell r="L90">
            <v>6180673</v>
          </cell>
          <cell r="M90">
            <v>10935066</v>
          </cell>
        </row>
        <row r="91">
          <cell r="B91">
            <v>4</v>
          </cell>
          <cell r="C91">
            <v>43374</v>
          </cell>
          <cell r="G91">
            <v>1639329</v>
          </cell>
          <cell r="I91">
            <v>336795</v>
          </cell>
          <cell r="K91">
            <v>384415</v>
          </cell>
          <cell r="L91">
            <v>2768458</v>
          </cell>
          <cell r="M91">
            <v>5306913</v>
          </cell>
        </row>
        <row r="92">
          <cell r="B92">
            <v>15</v>
          </cell>
          <cell r="C92">
            <v>43374</v>
          </cell>
          <cell r="G92">
            <v>19743</v>
          </cell>
          <cell r="I92">
            <v>4014</v>
          </cell>
          <cell r="K92">
            <v>10575</v>
          </cell>
          <cell r="L92">
            <v>71760</v>
          </cell>
          <cell r="M92">
            <v>105755</v>
          </cell>
        </row>
        <row r="93">
          <cell r="B93">
            <v>16</v>
          </cell>
          <cell r="C93">
            <v>43374</v>
          </cell>
          <cell r="G93">
            <v>588927</v>
          </cell>
          <cell r="I93">
            <v>123510</v>
          </cell>
          <cell r="K93">
            <v>165985</v>
          </cell>
          <cell r="L93">
            <v>1175179</v>
          </cell>
          <cell r="M93">
            <v>2128530</v>
          </cell>
        </row>
        <row r="94">
          <cell r="B94">
            <v>0</v>
          </cell>
          <cell r="C94">
            <v>43405</v>
          </cell>
          <cell r="G94">
            <v>2397043</v>
          </cell>
          <cell r="I94">
            <v>407297</v>
          </cell>
          <cell r="K94">
            <v>572491</v>
          </cell>
          <cell r="L94">
            <v>6221665</v>
          </cell>
          <cell r="M94">
            <v>9761936</v>
          </cell>
        </row>
        <row r="95">
          <cell r="B95">
            <v>2</v>
          </cell>
          <cell r="C95">
            <v>43405</v>
          </cell>
          <cell r="G95">
            <v>2625633</v>
          </cell>
          <cell r="I95">
            <v>448383</v>
          </cell>
          <cell r="K95">
            <v>602739</v>
          </cell>
          <cell r="L95">
            <v>5762768</v>
          </cell>
          <cell r="M95">
            <v>9835049</v>
          </cell>
        </row>
        <row r="96">
          <cell r="B96">
            <v>4</v>
          </cell>
          <cell r="C96">
            <v>43405</v>
          </cell>
          <cell r="G96">
            <v>1569314</v>
          </cell>
          <cell r="I96">
            <v>260616</v>
          </cell>
          <cell r="K96">
            <v>271381</v>
          </cell>
          <cell r="L96">
            <v>2633646</v>
          </cell>
          <cell r="M96">
            <v>4901539</v>
          </cell>
        </row>
        <row r="97">
          <cell r="B97">
            <v>15</v>
          </cell>
          <cell r="C97">
            <v>43405</v>
          </cell>
          <cell r="G97">
            <v>37027</v>
          </cell>
          <cell r="I97">
            <v>6799</v>
          </cell>
          <cell r="K97">
            <v>11890</v>
          </cell>
          <cell r="L97">
            <v>124649</v>
          </cell>
          <cell r="M97">
            <v>178681</v>
          </cell>
        </row>
        <row r="98">
          <cell r="B98">
            <v>16</v>
          </cell>
          <cell r="C98">
            <v>43405</v>
          </cell>
          <cell r="G98">
            <v>538478</v>
          </cell>
          <cell r="I98">
            <v>91044</v>
          </cell>
          <cell r="K98">
            <v>112595</v>
          </cell>
          <cell r="L98">
            <v>1082054</v>
          </cell>
          <cell r="M98">
            <v>1889913</v>
          </cell>
        </row>
        <row r="99">
          <cell r="B99">
            <v>0</v>
          </cell>
          <cell r="C99">
            <v>43435</v>
          </cell>
          <cell r="G99">
            <v>3256513</v>
          </cell>
          <cell r="I99">
            <v>116898</v>
          </cell>
          <cell r="K99">
            <v>886457</v>
          </cell>
          <cell r="L99">
            <v>7949645</v>
          </cell>
          <cell r="M99">
            <v>12609557</v>
          </cell>
        </row>
        <row r="100">
          <cell r="B100">
            <v>2</v>
          </cell>
          <cell r="C100">
            <v>43435</v>
          </cell>
          <cell r="G100">
            <v>2889738</v>
          </cell>
          <cell r="I100">
            <v>104190</v>
          </cell>
          <cell r="K100">
            <v>791419</v>
          </cell>
          <cell r="L100">
            <v>6011962</v>
          </cell>
          <cell r="M100">
            <v>10390781</v>
          </cell>
        </row>
        <row r="101">
          <cell r="B101">
            <v>4</v>
          </cell>
          <cell r="C101">
            <v>43435</v>
          </cell>
          <cell r="G101">
            <v>1616590</v>
          </cell>
          <cell r="I101">
            <v>56629</v>
          </cell>
          <cell r="K101">
            <v>342166</v>
          </cell>
          <cell r="L101">
            <v>2613165</v>
          </cell>
          <cell r="M101">
            <v>4892247</v>
          </cell>
        </row>
        <row r="102">
          <cell r="B102">
            <v>15</v>
          </cell>
          <cell r="C102">
            <v>43435</v>
          </cell>
          <cell r="G102">
            <v>29366</v>
          </cell>
          <cell r="I102">
            <v>1063</v>
          </cell>
          <cell r="K102">
            <v>12216</v>
          </cell>
          <cell r="L102">
            <v>101179</v>
          </cell>
          <cell r="M102">
            <v>144479</v>
          </cell>
        </row>
        <row r="103">
          <cell r="B103">
            <v>16</v>
          </cell>
          <cell r="C103">
            <v>43435</v>
          </cell>
          <cell r="G103">
            <v>557279</v>
          </cell>
          <cell r="I103">
            <v>19794</v>
          </cell>
          <cell r="K103">
            <v>141837</v>
          </cell>
          <cell r="L103">
            <v>1080634</v>
          </cell>
          <cell r="M103">
            <v>1896831</v>
          </cell>
        </row>
        <row r="104">
          <cell r="B104">
            <v>0</v>
          </cell>
          <cell r="C104">
            <v>43466</v>
          </cell>
          <cell r="G104">
            <v>3539081</v>
          </cell>
          <cell r="I104">
            <v>642716</v>
          </cell>
          <cell r="K104">
            <v>1111248</v>
          </cell>
          <cell r="L104">
            <v>8517255</v>
          </cell>
          <cell r="M104">
            <v>14245202</v>
          </cell>
        </row>
        <row r="105">
          <cell r="B105">
            <v>2</v>
          </cell>
          <cell r="C105">
            <v>43466</v>
          </cell>
          <cell r="G105">
            <v>2899548</v>
          </cell>
          <cell r="I105">
            <v>528982</v>
          </cell>
          <cell r="K105">
            <v>894884</v>
          </cell>
          <cell r="L105">
            <v>6058953</v>
          </cell>
          <cell r="M105">
            <v>10980544</v>
          </cell>
        </row>
        <row r="106">
          <cell r="B106">
            <v>4</v>
          </cell>
          <cell r="C106">
            <v>43466</v>
          </cell>
          <cell r="G106">
            <v>1613629</v>
          </cell>
          <cell r="I106">
            <v>287949</v>
          </cell>
          <cell r="K106">
            <v>388738</v>
          </cell>
          <cell r="L106">
            <v>2641327</v>
          </cell>
          <cell r="M106">
            <v>5194449</v>
          </cell>
        </row>
        <row r="107">
          <cell r="B107">
            <v>15</v>
          </cell>
          <cell r="C107">
            <v>43466</v>
          </cell>
          <cell r="G107">
            <v>29338</v>
          </cell>
          <cell r="I107">
            <v>5348</v>
          </cell>
          <cell r="K107">
            <v>13727</v>
          </cell>
          <cell r="L107">
            <v>101161</v>
          </cell>
          <cell r="M107">
            <v>150252</v>
          </cell>
        </row>
        <row r="108">
          <cell r="B108">
            <v>16</v>
          </cell>
          <cell r="C108">
            <v>43466</v>
          </cell>
          <cell r="G108">
            <v>554491</v>
          </cell>
          <cell r="I108">
            <v>100328</v>
          </cell>
          <cell r="K108">
            <v>155900</v>
          </cell>
          <cell r="L108">
            <v>1057257</v>
          </cell>
          <cell r="M108">
            <v>1965633</v>
          </cell>
        </row>
        <row r="109">
          <cell r="B109">
            <v>0</v>
          </cell>
          <cell r="C109">
            <v>43497</v>
          </cell>
          <cell r="G109">
            <v>3508198</v>
          </cell>
          <cell r="I109">
            <v>366722</v>
          </cell>
          <cell r="K109">
            <v>1131936</v>
          </cell>
          <cell r="L109">
            <v>8460122</v>
          </cell>
          <cell r="M109">
            <v>13898083</v>
          </cell>
        </row>
        <row r="110">
          <cell r="B110">
            <v>2</v>
          </cell>
          <cell r="C110">
            <v>43497</v>
          </cell>
          <cell r="G110">
            <v>2798669</v>
          </cell>
          <cell r="I110">
            <v>293381</v>
          </cell>
          <cell r="K110">
            <v>937278</v>
          </cell>
          <cell r="L110">
            <v>6086615</v>
          </cell>
          <cell r="M110">
            <v>10692622</v>
          </cell>
        </row>
        <row r="111">
          <cell r="B111">
            <v>4</v>
          </cell>
          <cell r="C111">
            <v>43497</v>
          </cell>
          <cell r="G111">
            <v>1542547</v>
          </cell>
          <cell r="I111">
            <v>158317</v>
          </cell>
          <cell r="K111">
            <v>403503</v>
          </cell>
          <cell r="L111">
            <v>2631787</v>
          </cell>
          <cell r="M111">
            <v>4985021</v>
          </cell>
        </row>
        <row r="112">
          <cell r="B112">
            <v>15</v>
          </cell>
          <cell r="C112">
            <v>43497</v>
          </cell>
          <cell r="G112">
            <v>28823</v>
          </cell>
          <cell r="I112">
            <v>3001</v>
          </cell>
          <cell r="K112">
            <v>14241</v>
          </cell>
          <cell r="L112">
            <v>100417</v>
          </cell>
          <cell r="M112">
            <v>147026</v>
          </cell>
        </row>
        <row r="113">
          <cell r="B113">
            <v>16</v>
          </cell>
          <cell r="C113">
            <v>43497</v>
          </cell>
          <cell r="G113">
            <v>537414</v>
          </cell>
          <cell r="I113">
            <v>55739</v>
          </cell>
          <cell r="K113">
            <v>164005</v>
          </cell>
          <cell r="L113">
            <v>1068850</v>
          </cell>
          <cell r="M113">
            <v>1919777</v>
          </cell>
        </row>
        <row r="114">
          <cell r="B114">
            <v>0</v>
          </cell>
          <cell r="C114">
            <v>43525</v>
          </cell>
          <cell r="G114">
            <v>3016541</v>
          </cell>
          <cell r="I114">
            <v>-23454</v>
          </cell>
          <cell r="K114">
            <v>773284</v>
          </cell>
          <cell r="L114">
            <v>7472704</v>
          </cell>
          <cell r="M114">
            <v>11471832</v>
          </cell>
        </row>
        <row r="115">
          <cell r="B115">
            <v>2</v>
          </cell>
          <cell r="C115">
            <v>43525</v>
          </cell>
          <cell r="G115">
            <v>2641548</v>
          </cell>
          <cell r="I115">
            <v>-20641</v>
          </cell>
          <cell r="K115">
            <v>714894</v>
          </cell>
          <cell r="L115">
            <v>5821054</v>
          </cell>
          <cell r="M115">
            <v>9578093</v>
          </cell>
        </row>
        <row r="116">
          <cell r="B116">
            <v>4</v>
          </cell>
          <cell r="C116">
            <v>43525</v>
          </cell>
          <cell r="G116">
            <v>1536174</v>
          </cell>
          <cell r="I116">
            <v>-11144</v>
          </cell>
          <cell r="K116">
            <v>318891</v>
          </cell>
          <cell r="L116">
            <v>2609057</v>
          </cell>
          <cell r="M116">
            <v>4631943</v>
          </cell>
        </row>
        <row r="117">
          <cell r="B117">
            <v>15</v>
          </cell>
          <cell r="C117">
            <v>43525</v>
          </cell>
          <cell r="G117">
            <v>28522</v>
          </cell>
          <cell r="I117">
            <v>-216</v>
          </cell>
          <cell r="K117">
            <v>11399</v>
          </cell>
          <cell r="L117">
            <v>100050</v>
          </cell>
          <cell r="M117">
            <v>138927</v>
          </cell>
        </row>
        <row r="118">
          <cell r="B118">
            <v>16</v>
          </cell>
          <cell r="C118">
            <v>43525</v>
          </cell>
          <cell r="G118">
            <v>515688</v>
          </cell>
          <cell r="I118">
            <v>-4038</v>
          </cell>
          <cell r="K118">
            <v>128065</v>
          </cell>
          <cell r="L118">
            <v>1046968</v>
          </cell>
          <cell r="M118">
            <v>1754034</v>
          </cell>
        </row>
        <row r="119">
          <cell r="B119">
            <v>0</v>
          </cell>
          <cell r="C119">
            <v>43556</v>
          </cell>
          <cell r="G119">
            <v>2317679</v>
          </cell>
          <cell r="I119">
            <v>132323</v>
          </cell>
          <cell r="K119">
            <v>700129</v>
          </cell>
          <cell r="L119">
            <v>6069221</v>
          </cell>
          <cell r="M119">
            <v>9398011</v>
          </cell>
        </row>
        <row r="120">
          <cell r="B120">
            <v>2</v>
          </cell>
          <cell r="C120">
            <v>43556</v>
          </cell>
          <cell r="G120">
            <v>2597134</v>
          </cell>
          <cell r="I120">
            <v>148303</v>
          </cell>
          <cell r="K120">
            <v>780981</v>
          </cell>
          <cell r="L120">
            <v>5701874</v>
          </cell>
          <cell r="M120">
            <v>9641799</v>
          </cell>
        </row>
        <row r="121">
          <cell r="B121">
            <v>4</v>
          </cell>
          <cell r="C121">
            <v>43556</v>
          </cell>
          <cell r="G121">
            <v>1551534</v>
          </cell>
          <cell r="I121">
            <v>87214</v>
          </cell>
          <cell r="K121">
            <v>360676</v>
          </cell>
          <cell r="L121">
            <v>2651810</v>
          </cell>
          <cell r="M121">
            <v>4835968</v>
          </cell>
        </row>
        <row r="122">
          <cell r="B122">
            <v>15</v>
          </cell>
          <cell r="C122">
            <v>43556</v>
          </cell>
          <cell r="G122">
            <v>28363</v>
          </cell>
          <cell r="I122">
            <v>1623</v>
          </cell>
          <cell r="K122">
            <v>12636</v>
          </cell>
          <cell r="L122">
            <v>99781</v>
          </cell>
          <cell r="M122">
            <v>141545</v>
          </cell>
        </row>
        <row r="123">
          <cell r="B123">
            <v>16</v>
          </cell>
          <cell r="C123">
            <v>43556</v>
          </cell>
          <cell r="G123">
            <v>501842</v>
          </cell>
          <cell r="I123">
            <v>28475</v>
          </cell>
          <cell r="K123">
            <v>140163</v>
          </cell>
          <cell r="L123">
            <v>1026081</v>
          </cell>
          <cell r="M123">
            <v>1762058</v>
          </cell>
        </row>
        <row r="124">
          <cell r="B124">
            <v>0</v>
          </cell>
          <cell r="C124">
            <v>43586</v>
          </cell>
          <cell r="G124">
            <v>2084257</v>
          </cell>
          <cell r="I124">
            <v>39642</v>
          </cell>
          <cell r="K124">
            <v>737098</v>
          </cell>
          <cell r="L124">
            <v>5603965</v>
          </cell>
          <cell r="M124">
            <v>8627659</v>
          </cell>
        </row>
        <row r="125">
          <cell r="B125">
            <v>2</v>
          </cell>
          <cell r="C125">
            <v>43586</v>
          </cell>
          <cell r="G125">
            <v>2695085</v>
          </cell>
          <cell r="I125">
            <v>49811</v>
          </cell>
          <cell r="K125">
            <v>928363</v>
          </cell>
          <cell r="L125">
            <v>5819623</v>
          </cell>
          <cell r="M125">
            <v>9926642</v>
          </cell>
        </row>
        <row r="126">
          <cell r="B126">
            <v>4</v>
          </cell>
          <cell r="C126">
            <v>43586</v>
          </cell>
          <cell r="G126">
            <v>1451995</v>
          </cell>
          <cell r="I126">
            <v>33225</v>
          </cell>
          <cell r="K126">
            <v>425090</v>
          </cell>
          <cell r="L126">
            <v>2842298</v>
          </cell>
          <cell r="M126">
            <v>4944534</v>
          </cell>
        </row>
        <row r="127">
          <cell r="B127">
            <v>15</v>
          </cell>
          <cell r="C127">
            <v>43586</v>
          </cell>
          <cell r="G127">
            <v>9612</v>
          </cell>
          <cell r="I127">
            <v>-1542</v>
          </cell>
          <cell r="K127">
            <v>7924</v>
          </cell>
          <cell r="L127">
            <v>41002</v>
          </cell>
          <cell r="M127">
            <v>56938</v>
          </cell>
        </row>
        <row r="128">
          <cell r="B128">
            <v>16</v>
          </cell>
          <cell r="C128">
            <v>43586</v>
          </cell>
          <cell r="G128">
            <v>511304</v>
          </cell>
          <cell r="I128">
            <v>9358</v>
          </cell>
          <cell r="K128">
            <v>166595</v>
          </cell>
          <cell r="L128">
            <v>1047083</v>
          </cell>
          <cell r="M128">
            <v>1802615</v>
          </cell>
        </row>
        <row r="129">
          <cell r="B129">
            <v>0</v>
          </cell>
          <cell r="C129">
            <v>43617</v>
          </cell>
          <cell r="G129">
            <v>2683667</v>
          </cell>
          <cell r="I129">
            <v>810698</v>
          </cell>
          <cell r="K129">
            <v>1138649</v>
          </cell>
          <cell r="L129">
            <v>6802402</v>
          </cell>
          <cell r="M129">
            <v>11487026</v>
          </cell>
        </row>
        <row r="130">
          <cell r="B130">
            <v>2</v>
          </cell>
          <cell r="C130">
            <v>43617</v>
          </cell>
          <cell r="G130">
            <v>2927514</v>
          </cell>
          <cell r="I130">
            <v>887280</v>
          </cell>
          <cell r="K130">
            <v>1184270</v>
          </cell>
          <cell r="L130">
            <v>6253183</v>
          </cell>
          <cell r="M130">
            <v>11841214</v>
          </cell>
        </row>
        <row r="131">
          <cell r="B131">
            <v>4</v>
          </cell>
          <cell r="C131">
            <v>43617</v>
          </cell>
          <cell r="G131">
            <v>1741407</v>
          </cell>
          <cell r="I131">
            <v>479997</v>
          </cell>
          <cell r="K131">
            <v>552418</v>
          </cell>
          <cell r="L131">
            <v>2760756</v>
          </cell>
          <cell r="M131">
            <v>5802353</v>
          </cell>
        </row>
        <row r="132">
          <cell r="B132">
            <v>15</v>
          </cell>
          <cell r="C132">
            <v>43617</v>
          </cell>
          <cell r="G132">
            <v>37683</v>
          </cell>
          <cell r="I132">
            <v>9227</v>
          </cell>
          <cell r="K132">
            <v>18464</v>
          </cell>
          <cell r="L132">
            <v>110630</v>
          </cell>
          <cell r="M132">
            <v>175927</v>
          </cell>
        </row>
        <row r="133">
          <cell r="B133">
            <v>16</v>
          </cell>
          <cell r="C133">
            <v>43617</v>
          </cell>
          <cell r="G133">
            <v>528705</v>
          </cell>
          <cell r="I133">
            <v>160791</v>
          </cell>
          <cell r="K133">
            <v>212848</v>
          </cell>
          <cell r="L133">
            <v>1130034</v>
          </cell>
          <cell r="M133">
            <v>2125949</v>
          </cell>
        </row>
        <row r="134">
          <cell r="B134">
            <v>0</v>
          </cell>
          <cell r="C134">
            <v>43647</v>
          </cell>
          <cell r="G134">
            <v>3670515</v>
          </cell>
          <cell r="I134">
            <v>368632</v>
          </cell>
          <cell r="K134">
            <v>734203</v>
          </cell>
          <cell r="L134">
            <v>8785298</v>
          </cell>
          <cell r="M134">
            <v>13524273</v>
          </cell>
        </row>
        <row r="135">
          <cell r="B135">
            <v>2</v>
          </cell>
          <cell r="C135">
            <v>43647</v>
          </cell>
          <cell r="G135">
            <v>3333818</v>
          </cell>
          <cell r="I135">
            <v>343163</v>
          </cell>
          <cell r="K135">
            <v>685909</v>
          </cell>
          <cell r="L135">
            <v>6941643</v>
          </cell>
          <cell r="M135">
            <v>11973020</v>
          </cell>
        </row>
        <row r="136">
          <cell r="B136">
            <v>4</v>
          </cell>
          <cell r="C136">
            <v>43647</v>
          </cell>
          <cell r="G136">
            <v>1643935</v>
          </cell>
          <cell r="I136">
            <v>178268</v>
          </cell>
          <cell r="K136">
            <v>318138</v>
          </cell>
          <cell r="L136">
            <v>3199497</v>
          </cell>
          <cell r="M136">
            <v>5623861</v>
          </cell>
        </row>
        <row r="137">
          <cell r="B137">
            <v>15</v>
          </cell>
          <cell r="C137">
            <v>43647</v>
          </cell>
          <cell r="G137">
            <v>27138</v>
          </cell>
          <cell r="I137">
            <v>2720</v>
          </cell>
          <cell r="K137">
            <v>8503</v>
          </cell>
          <cell r="L137">
            <v>95207</v>
          </cell>
          <cell r="M137">
            <v>133854</v>
          </cell>
        </row>
        <row r="138">
          <cell r="B138">
            <v>16</v>
          </cell>
          <cell r="C138">
            <v>43647</v>
          </cell>
          <cell r="G138">
            <v>577445</v>
          </cell>
          <cell r="I138">
            <v>58017</v>
          </cell>
          <cell r="K138">
            <v>112475</v>
          </cell>
          <cell r="L138">
            <v>1147266</v>
          </cell>
          <cell r="M138">
            <v>1996087</v>
          </cell>
        </row>
        <row r="139">
          <cell r="B139">
            <v>0</v>
          </cell>
          <cell r="C139">
            <v>43678</v>
          </cell>
          <cell r="G139">
            <v>3584773</v>
          </cell>
          <cell r="I139">
            <v>-516909</v>
          </cell>
          <cell r="K139">
            <v>613630</v>
          </cell>
          <cell r="L139">
            <v>8613289</v>
          </cell>
          <cell r="M139">
            <v>12261118</v>
          </cell>
        </row>
        <row r="140">
          <cell r="B140">
            <v>2</v>
          </cell>
          <cell r="C140">
            <v>43678</v>
          </cell>
          <cell r="G140">
            <v>3222947</v>
          </cell>
          <cell r="I140">
            <v>-456674</v>
          </cell>
          <cell r="K140">
            <v>607714</v>
          </cell>
          <cell r="L140">
            <v>6815660</v>
          </cell>
          <cell r="M140">
            <v>10837929</v>
          </cell>
        </row>
        <row r="141">
          <cell r="B141">
            <v>4</v>
          </cell>
          <cell r="C141">
            <v>43678</v>
          </cell>
          <cell r="G141">
            <v>1795982</v>
          </cell>
          <cell r="I141">
            <v>-233598</v>
          </cell>
          <cell r="K141">
            <v>248921</v>
          </cell>
          <cell r="L141">
            <v>2872417</v>
          </cell>
          <cell r="M141">
            <v>4967176</v>
          </cell>
        </row>
        <row r="142">
          <cell r="B142">
            <v>15</v>
          </cell>
          <cell r="C142">
            <v>43678</v>
          </cell>
          <cell r="G142">
            <v>27151</v>
          </cell>
          <cell r="I142">
            <v>-3867</v>
          </cell>
          <cell r="K142">
            <v>7750</v>
          </cell>
          <cell r="L142">
            <v>94936</v>
          </cell>
          <cell r="M142">
            <v>126262</v>
          </cell>
        </row>
        <row r="143">
          <cell r="B143">
            <v>16</v>
          </cell>
          <cell r="C143">
            <v>43678</v>
          </cell>
          <cell r="G143">
            <v>583449</v>
          </cell>
          <cell r="I143">
            <v>-82911</v>
          </cell>
          <cell r="K143">
            <v>104695</v>
          </cell>
          <cell r="L143">
            <v>1168599</v>
          </cell>
          <cell r="M143">
            <v>1877304</v>
          </cell>
        </row>
        <row r="144">
          <cell r="B144">
            <v>0</v>
          </cell>
          <cell r="C144">
            <v>43709</v>
          </cell>
          <cell r="G144">
            <v>3340035</v>
          </cell>
          <cell r="I144">
            <v>134020</v>
          </cell>
          <cell r="K144">
            <v>540297</v>
          </cell>
          <cell r="L144">
            <v>8125317</v>
          </cell>
          <cell r="M144">
            <v>12108304</v>
          </cell>
        </row>
        <row r="145">
          <cell r="B145">
            <v>2</v>
          </cell>
          <cell r="C145">
            <v>43709</v>
          </cell>
          <cell r="G145">
            <v>3000598</v>
          </cell>
          <cell r="I145">
            <v>126952</v>
          </cell>
          <cell r="K145">
            <v>500934</v>
          </cell>
          <cell r="L145">
            <v>6588824</v>
          </cell>
          <cell r="M145">
            <v>10819429</v>
          </cell>
        </row>
        <row r="146">
          <cell r="B146">
            <v>4</v>
          </cell>
          <cell r="C146">
            <v>43709</v>
          </cell>
          <cell r="G146">
            <v>1716304</v>
          </cell>
          <cell r="I146">
            <v>62534</v>
          </cell>
          <cell r="K146">
            <v>238185</v>
          </cell>
          <cell r="L146">
            <v>3087808</v>
          </cell>
          <cell r="M146">
            <v>5390293</v>
          </cell>
        </row>
        <row r="147">
          <cell r="B147">
            <v>15</v>
          </cell>
          <cell r="C147">
            <v>43709</v>
          </cell>
          <cell r="G147">
            <v>27394</v>
          </cell>
          <cell r="I147">
            <v>1117</v>
          </cell>
          <cell r="K147">
            <v>6757</v>
          </cell>
          <cell r="L147">
            <v>95208</v>
          </cell>
          <cell r="M147">
            <v>130827</v>
          </cell>
        </row>
        <row r="148">
          <cell r="B148">
            <v>16</v>
          </cell>
          <cell r="C148">
            <v>43709</v>
          </cell>
          <cell r="G148">
            <v>613192</v>
          </cell>
          <cell r="I148">
            <v>23883</v>
          </cell>
          <cell r="K148">
            <v>96734</v>
          </cell>
          <cell r="L148">
            <v>1249198</v>
          </cell>
          <cell r="M148">
            <v>2090970</v>
          </cell>
        </row>
        <row r="149">
          <cell r="B149">
            <v>0</v>
          </cell>
          <cell r="C149">
            <v>43739</v>
          </cell>
          <cell r="G149">
            <v>2848452</v>
          </cell>
          <cell r="I149">
            <v>27776</v>
          </cell>
          <cell r="K149">
            <v>833088</v>
          </cell>
          <cell r="L149">
            <v>7140193</v>
          </cell>
          <cell r="M149">
            <v>10517865</v>
          </cell>
        </row>
        <row r="150">
          <cell r="B150">
            <v>2</v>
          </cell>
          <cell r="C150">
            <v>43739</v>
          </cell>
          <cell r="G150">
            <v>3184467</v>
          </cell>
          <cell r="I150">
            <v>31405</v>
          </cell>
          <cell r="K150">
            <v>931986</v>
          </cell>
          <cell r="L150">
            <v>6731292</v>
          </cell>
          <cell r="M150">
            <v>11532147</v>
          </cell>
        </row>
        <row r="151">
          <cell r="B151">
            <v>4</v>
          </cell>
          <cell r="C151">
            <v>43739</v>
          </cell>
          <cell r="G151">
            <v>1631070</v>
          </cell>
          <cell r="I151">
            <v>17142</v>
          </cell>
          <cell r="K151">
            <v>387484</v>
          </cell>
          <cell r="L151">
            <v>2860357</v>
          </cell>
          <cell r="M151">
            <v>5152455</v>
          </cell>
        </row>
        <row r="152">
          <cell r="B152">
            <v>15</v>
          </cell>
          <cell r="C152">
            <v>43739</v>
          </cell>
          <cell r="G152">
            <v>27593</v>
          </cell>
          <cell r="I152">
            <v>257</v>
          </cell>
          <cell r="K152">
            <v>12420</v>
          </cell>
          <cell r="L152">
            <v>95448</v>
          </cell>
          <cell r="M152">
            <v>136106</v>
          </cell>
        </row>
        <row r="153">
          <cell r="B153">
            <v>16</v>
          </cell>
          <cell r="C153">
            <v>43739</v>
          </cell>
          <cell r="G153">
            <v>598915</v>
          </cell>
          <cell r="I153">
            <v>5794</v>
          </cell>
          <cell r="K153">
            <v>162914</v>
          </cell>
          <cell r="L153">
            <v>1150276</v>
          </cell>
          <cell r="M153">
            <v>2022746</v>
          </cell>
        </row>
        <row r="154">
          <cell r="B154">
            <v>0</v>
          </cell>
          <cell r="C154">
            <v>43770</v>
          </cell>
          <cell r="G154">
            <v>2299818</v>
          </cell>
          <cell r="I154">
            <v>181604</v>
          </cell>
          <cell r="K154">
            <v>534343</v>
          </cell>
          <cell r="L154">
            <v>6044537</v>
          </cell>
          <cell r="M154">
            <v>8743548</v>
          </cell>
        </row>
        <row r="155">
          <cell r="B155">
            <v>2</v>
          </cell>
          <cell r="C155">
            <v>43770</v>
          </cell>
          <cell r="G155">
            <v>2632158</v>
          </cell>
          <cell r="I155">
            <v>203774</v>
          </cell>
          <cell r="K155">
            <v>596896</v>
          </cell>
          <cell r="L155">
            <v>5489992</v>
          </cell>
          <cell r="M155">
            <v>9434035</v>
          </cell>
        </row>
        <row r="156">
          <cell r="B156">
            <v>4</v>
          </cell>
          <cell r="C156">
            <v>43770</v>
          </cell>
          <cell r="G156">
            <v>1695290</v>
          </cell>
          <cell r="I156">
            <v>122258</v>
          </cell>
          <cell r="K156">
            <v>303332</v>
          </cell>
          <cell r="L156">
            <v>2731620</v>
          </cell>
          <cell r="M156">
            <v>5120276</v>
          </cell>
        </row>
        <row r="157">
          <cell r="B157">
            <v>15</v>
          </cell>
          <cell r="C157">
            <v>43770</v>
          </cell>
          <cell r="G157">
            <v>27898</v>
          </cell>
          <cell r="I157">
            <v>2207</v>
          </cell>
          <cell r="K157">
            <v>9395</v>
          </cell>
          <cell r="L157">
            <v>95734</v>
          </cell>
          <cell r="M157">
            <v>135683</v>
          </cell>
        </row>
        <row r="158">
          <cell r="B158">
            <v>16</v>
          </cell>
          <cell r="C158">
            <v>43770</v>
          </cell>
          <cell r="G158">
            <v>507313</v>
          </cell>
          <cell r="I158">
            <v>39741</v>
          </cell>
          <cell r="K158">
            <v>110608</v>
          </cell>
          <cell r="L158">
            <v>1043743</v>
          </cell>
          <cell r="M158">
            <v>1788481</v>
          </cell>
        </row>
        <row r="159">
          <cell r="B159">
            <v>0</v>
          </cell>
          <cell r="C159">
            <v>43800</v>
          </cell>
          <cell r="G159">
            <v>3164793</v>
          </cell>
          <cell r="I159">
            <v>1781006</v>
          </cell>
          <cell r="K159">
            <v>480713</v>
          </cell>
          <cell r="L159">
            <v>7781347</v>
          </cell>
          <cell r="M159">
            <v>12807518</v>
          </cell>
        </row>
        <row r="160">
          <cell r="B160">
            <v>2</v>
          </cell>
          <cell r="C160">
            <v>43800</v>
          </cell>
          <cell r="G160">
            <v>2879305</v>
          </cell>
          <cell r="I160">
            <v>1610580</v>
          </cell>
          <cell r="K160">
            <v>383038</v>
          </cell>
          <cell r="L160">
            <v>5939921</v>
          </cell>
          <cell r="M160">
            <v>11416190</v>
          </cell>
        </row>
        <row r="161">
          <cell r="B161">
            <v>4</v>
          </cell>
          <cell r="C161">
            <v>43800</v>
          </cell>
          <cell r="G161">
            <v>1568299</v>
          </cell>
          <cell r="I161">
            <v>873003</v>
          </cell>
          <cell r="K161">
            <v>167114</v>
          </cell>
          <cell r="L161">
            <v>2620869</v>
          </cell>
          <cell r="M161">
            <v>5497206</v>
          </cell>
        </row>
        <row r="162">
          <cell r="B162">
            <v>15</v>
          </cell>
          <cell r="C162">
            <v>43800</v>
          </cell>
          <cell r="G162">
            <v>28356</v>
          </cell>
          <cell r="I162">
            <v>15974</v>
          </cell>
          <cell r="K162">
            <v>5657</v>
          </cell>
          <cell r="L162">
            <v>96359</v>
          </cell>
          <cell r="M162">
            <v>147191</v>
          </cell>
        </row>
        <row r="163">
          <cell r="B163">
            <v>16</v>
          </cell>
          <cell r="C163">
            <v>43800</v>
          </cell>
          <cell r="G163">
            <v>528571</v>
          </cell>
          <cell r="I163">
            <v>296580</v>
          </cell>
          <cell r="K163">
            <v>65610</v>
          </cell>
          <cell r="L163">
            <v>1035101</v>
          </cell>
          <cell r="M163">
            <v>2024125</v>
          </cell>
        </row>
        <row r="164">
          <cell r="B164">
            <v>0</v>
          </cell>
          <cell r="C164">
            <v>43831</v>
          </cell>
          <cell r="G164">
            <v>3268980</v>
          </cell>
          <cell r="I164">
            <v>1748877</v>
          </cell>
          <cell r="K164">
            <v>679953</v>
          </cell>
          <cell r="L164">
            <v>7992438</v>
          </cell>
          <cell r="M164">
            <v>13276696</v>
          </cell>
        </row>
        <row r="165">
          <cell r="B165">
            <v>2</v>
          </cell>
          <cell r="C165">
            <v>43831</v>
          </cell>
          <cell r="G165">
            <v>2863095</v>
          </cell>
          <cell r="I165">
            <v>1528791</v>
          </cell>
          <cell r="K165">
            <v>522254</v>
          </cell>
          <cell r="L165">
            <v>5894001</v>
          </cell>
          <cell r="M165">
            <v>11407225</v>
          </cell>
        </row>
        <row r="166">
          <cell r="B166">
            <v>4</v>
          </cell>
          <cell r="C166">
            <v>43831</v>
          </cell>
          <cell r="G166">
            <v>1530535</v>
          </cell>
          <cell r="I166">
            <v>809686</v>
          </cell>
          <cell r="K166">
            <v>230375</v>
          </cell>
          <cell r="L166">
            <v>2608472</v>
          </cell>
          <cell r="M166">
            <v>5443356</v>
          </cell>
        </row>
        <row r="167">
          <cell r="B167">
            <v>15</v>
          </cell>
          <cell r="C167">
            <v>43831</v>
          </cell>
          <cell r="G167">
            <v>28300</v>
          </cell>
          <cell r="I167">
            <v>15131</v>
          </cell>
          <cell r="K167">
            <v>7713</v>
          </cell>
          <cell r="L167">
            <v>94805</v>
          </cell>
          <cell r="M167">
            <v>146815</v>
          </cell>
        </row>
        <row r="168">
          <cell r="B168">
            <v>16</v>
          </cell>
          <cell r="C168">
            <v>43831</v>
          </cell>
          <cell r="G168">
            <v>505493</v>
          </cell>
          <cell r="I168">
            <v>269266</v>
          </cell>
          <cell r="K168">
            <v>86434</v>
          </cell>
          <cell r="L168">
            <v>977085</v>
          </cell>
          <cell r="M168">
            <v>1933289</v>
          </cell>
        </row>
        <row r="169">
          <cell r="B169">
            <v>0</v>
          </cell>
          <cell r="C169">
            <v>43862</v>
          </cell>
          <cell r="G169">
            <v>3088699</v>
          </cell>
          <cell r="I169">
            <v>-212857</v>
          </cell>
          <cell r="K169">
            <v>809007</v>
          </cell>
          <cell r="L169">
            <v>7635066</v>
          </cell>
          <cell r="M169">
            <v>10929297</v>
          </cell>
        </row>
        <row r="170">
          <cell r="B170">
            <v>2</v>
          </cell>
          <cell r="C170">
            <v>43862</v>
          </cell>
          <cell r="G170">
            <v>2694056</v>
          </cell>
          <cell r="I170">
            <v>-173549</v>
          </cell>
          <cell r="K170">
            <v>765663</v>
          </cell>
          <cell r="L170">
            <v>5798605</v>
          </cell>
          <cell r="M170">
            <v>9650617</v>
          </cell>
        </row>
        <row r="171">
          <cell r="B171">
            <v>4</v>
          </cell>
          <cell r="C171">
            <v>43862</v>
          </cell>
          <cell r="G171">
            <v>1499695</v>
          </cell>
          <cell r="I171">
            <v>-102599</v>
          </cell>
          <cell r="K171">
            <v>340419</v>
          </cell>
          <cell r="L171">
            <v>2566185</v>
          </cell>
          <cell r="M171">
            <v>4561846</v>
          </cell>
        </row>
        <row r="172">
          <cell r="B172">
            <v>15</v>
          </cell>
          <cell r="C172">
            <v>43862</v>
          </cell>
          <cell r="G172">
            <v>28095</v>
          </cell>
          <cell r="I172">
            <v>-1851</v>
          </cell>
          <cell r="K172">
            <v>11780</v>
          </cell>
          <cell r="L172">
            <v>97711</v>
          </cell>
          <cell r="M172">
            <v>136492</v>
          </cell>
        </row>
        <row r="173">
          <cell r="B173">
            <v>16</v>
          </cell>
          <cell r="C173">
            <v>43862</v>
          </cell>
          <cell r="G173">
            <v>492283</v>
          </cell>
          <cell r="I173">
            <v>-31499</v>
          </cell>
          <cell r="K173">
            <v>128500</v>
          </cell>
          <cell r="L173">
            <v>971717</v>
          </cell>
          <cell r="M173">
            <v>1654048</v>
          </cell>
        </row>
        <row r="174">
          <cell r="B174">
            <v>0</v>
          </cell>
          <cell r="C174">
            <v>43891</v>
          </cell>
          <cell r="G174">
            <v>2822839</v>
          </cell>
          <cell r="I174">
            <v>16589</v>
          </cell>
          <cell r="K174">
            <v>647368</v>
          </cell>
          <cell r="L174">
            <v>7099161</v>
          </cell>
          <cell r="M174">
            <v>10255525</v>
          </cell>
        </row>
        <row r="175">
          <cell r="B175">
            <v>2</v>
          </cell>
          <cell r="C175">
            <v>43891</v>
          </cell>
          <cell r="G175">
            <v>2632802</v>
          </cell>
          <cell r="I175">
            <v>15678</v>
          </cell>
          <cell r="K175">
            <v>641472</v>
          </cell>
          <cell r="L175">
            <v>5685089</v>
          </cell>
          <cell r="M175">
            <v>9543651</v>
          </cell>
        </row>
        <row r="176">
          <cell r="B176">
            <v>4</v>
          </cell>
          <cell r="C176">
            <v>43891</v>
          </cell>
          <cell r="G176">
            <v>1508274</v>
          </cell>
          <cell r="I176">
            <v>8916</v>
          </cell>
          <cell r="K176">
            <v>292588</v>
          </cell>
          <cell r="L176">
            <v>2581451</v>
          </cell>
          <cell r="M176">
            <v>4666587</v>
          </cell>
        </row>
        <row r="177">
          <cell r="B177">
            <v>15</v>
          </cell>
          <cell r="C177">
            <v>43891</v>
          </cell>
          <cell r="G177">
            <v>24685</v>
          </cell>
          <cell r="I177">
            <v>-415</v>
          </cell>
          <cell r="K177">
            <v>8864</v>
          </cell>
          <cell r="L177">
            <v>84821</v>
          </cell>
          <cell r="M177">
            <v>118908</v>
          </cell>
        </row>
        <row r="178">
          <cell r="B178">
            <v>16</v>
          </cell>
          <cell r="C178">
            <v>43891</v>
          </cell>
          <cell r="G178">
            <v>486441</v>
          </cell>
          <cell r="I178">
            <v>2879</v>
          </cell>
          <cell r="K178">
            <v>109622</v>
          </cell>
          <cell r="L178">
            <v>971033</v>
          </cell>
          <cell r="M178">
            <v>1666050</v>
          </cell>
        </row>
        <row r="179">
          <cell r="B179">
            <v>0</v>
          </cell>
          <cell r="C179">
            <v>43922</v>
          </cell>
          <cell r="G179">
            <v>2351287</v>
          </cell>
          <cell r="I179">
            <v>156506</v>
          </cell>
          <cell r="K179">
            <v>500432</v>
          </cell>
          <cell r="L179">
            <v>6155065</v>
          </cell>
          <cell r="M179">
            <v>8888124</v>
          </cell>
        </row>
        <row r="180">
          <cell r="B180">
            <v>2</v>
          </cell>
          <cell r="C180">
            <v>43922</v>
          </cell>
          <cell r="G180">
            <v>2278304</v>
          </cell>
          <cell r="I180">
            <v>152863</v>
          </cell>
          <cell r="K180">
            <v>499747</v>
          </cell>
          <cell r="L180">
            <v>5021862</v>
          </cell>
          <cell r="M180">
            <v>8459833</v>
          </cell>
        </row>
        <row r="181">
          <cell r="B181">
            <v>4</v>
          </cell>
          <cell r="C181">
            <v>43922</v>
          </cell>
          <cell r="G181">
            <v>1382234</v>
          </cell>
          <cell r="I181">
            <v>91982</v>
          </cell>
          <cell r="K181">
            <v>246312</v>
          </cell>
          <cell r="L181">
            <v>2471796</v>
          </cell>
          <cell r="M181">
            <v>4447764</v>
          </cell>
        </row>
        <row r="182">
          <cell r="B182">
            <v>15</v>
          </cell>
          <cell r="C182">
            <v>43922</v>
          </cell>
          <cell r="G182">
            <v>30302</v>
          </cell>
          <cell r="I182">
            <v>2359</v>
          </cell>
          <cell r="K182">
            <v>9713</v>
          </cell>
          <cell r="L182">
            <v>105932</v>
          </cell>
          <cell r="M182">
            <v>149227</v>
          </cell>
        </row>
        <row r="183">
          <cell r="B183">
            <v>16</v>
          </cell>
          <cell r="C183">
            <v>43922</v>
          </cell>
          <cell r="G183">
            <v>411552</v>
          </cell>
          <cell r="I183">
            <v>27330</v>
          </cell>
          <cell r="K183">
            <v>85362</v>
          </cell>
          <cell r="L183">
            <v>860800</v>
          </cell>
          <cell r="M183">
            <v>1465207</v>
          </cell>
        </row>
        <row r="184">
          <cell r="B184">
            <v>0</v>
          </cell>
          <cell r="C184">
            <v>43952</v>
          </cell>
          <cell r="G184">
            <v>2250987</v>
          </cell>
          <cell r="I184">
            <v>62437</v>
          </cell>
          <cell r="K184">
            <v>603729</v>
          </cell>
          <cell r="L184">
            <v>6365716</v>
          </cell>
          <cell r="M184">
            <v>9017343</v>
          </cell>
        </row>
        <row r="185">
          <cell r="B185">
            <v>2</v>
          </cell>
          <cell r="C185">
            <v>43952</v>
          </cell>
          <cell r="G185">
            <v>2232873</v>
          </cell>
          <cell r="I185">
            <v>61980</v>
          </cell>
          <cell r="K185">
            <v>588304</v>
          </cell>
          <cell r="L185">
            <v>5217294</v>
          </cell>
          <cell r="M185">
            <v>8292194</v>
          </cell>
        </row>
        <row r="186">
          <cell r="B186">
            <v>4</v>
          </cell>
          <cell r="C186">
            <v>43952</v>
          </cell>
          <cell r="G186">
            <v>1206654</v>
          </cell>
          <cell r="I186">
            <v>33360</v>
          </cell>
          <cell r="K186">
            <v>261937</v>
          </cell>
          <cell r="L186">
            <v>2316216</v>
          </cell>
          <cell r="M186">
            <v>3911694</v>
          </cell>
        </row>
        <row r="187">
          <cell r="B187">
            <v>15</v>
          </cell>
          <cell r="C187">
            <v>43952</v>
          </cell>
          <cell r="G187">
            <v>27739</v>
          </cell>
          <cell r="I187">
            <v>814</v>
          </cell>
          <cell r="K187">
            <v>10440</v>
          </cell>
          <cell r="L187">
            <v>95415</v>
          </cell>
          <cell r="M187">
            <v>134947</v>
          </cell>
        </row>
        <row r="188">
          <cell r="B188">
            <v>16</v>
          </cell>
          <cell r="C188">
            <v>43952</v>
          </cell>
          <cell r="G188">
            <v>371863</v>
          </cell>
          <cell r="I188">
            <v>10213</v>
          </cell>
          <cell r="K188">
            <v>91612</v>
          </cell>
          <cell r="L188">
            <v>806667</v>
          </cell>
          <cell r="M188">
            <v>1309340</v>
          </cell>
        </row>
        <row r="189">
          <cell r="B189">
            <v>0</v>
          </cell>
          <cell r="C189">
            <v>43983</v>
          </cell>
          <cell r="G189">
            <v>2947946</v>
          </cell>
          <cell r="I189">
            <v>59068</v>
          </cell>
          <cell r="K189">
            <v>491576</v>
          </cell>
          <cell r="L189">
            <v>8345276</v>
          </cell>
          <cell r="M189">
            <v>11464102</v>
          </cell>
        </row>
        <row r="190">
          <cell r="B190">
            <v>2</v>
          </cell>
          <cell r="C190">
            <v>43983</v>
          </cell>
          <cell r="G190">
            <v>2693934</v>
          </cell>
          <cell r="I190">
            <v>54044</v>
          </cell>
          <cell r="K190">
            <v>454686</v>
          </cell>
          <cell r="L190">
            <v>6491604</v>
          </cell>
          <cell r="M190">
            <v>9895959</v>
          </cell>
        </row>
        <row r="191">
          <cell r="B191">
            <v>4</v>
          </cell>
          <cell r="C191">
            <v>43983</v>
          </cell>
          <cell r="G191">
            <v>1390562</v>
          </cell>
          <cell r="I191">
            <v>27549</v>
          </cell>
          <cell r="K191">
            <v>199564</v>
          </cell>
          <cell r="L191">
            <v>2858163</v>
          </cell>
          <cell r="M191">
            <v>4567369</v>
          </cell>
        </row>
        <row r="192">
          <cell r="B192">
            <v>15</v>
          </cell>
          <cell r="C192">
            <v>43983</v>
          </cell>
          <cell r="G192">
            <v>27159</v>
          </cell>
          <cell r="I192">
            <v>527</v>
          </cell>
          <cell r="K192">
            <v>6970</v>
          </cell>
          <cell r="L192">
            <v>101753</v>
          </cell>
          <cell r="M192">
            <v>136647</v>
          </cell>
        </row>
        <row r="193">
          <cell r="B193">
            <v>16</v>
          </cell>
          <cell r="C193">
            <v>43983</v>
          </cell>
          <cell r="G193">
            <v>415061</v>
          </cell>
          <cell r="I193">
            <v>8297</v>
          </cell>
          <cell r="K193">
            <v>68641</v>
          </cell>
          <cell r="L193">
            <v>980078</v>
          </cell>
          <cell r="M193">
            <v>1500427</v>
          </cell>
        </row>
        <row r="194">
          <cell r="B194">
            <v>0</v>
          </cell>
          <cell r="C194">
            <v>44013</v>
          </cell>
          <cell r="G194">
            <v>3830092</v>
          </cell>
          <cell r="I194">
            <v>-376042</v>
          </cell>
          <cell r="K194">
            <v>649272</v>
          </cell>
          <cell r="L194">
            <v>10374895</v>
          </cell>
          <cell r="M194">
            <v>13984655</v>
          </cell>
        </row>
        <row r="195">
          <cell r="B195">
            <v>2</v>
          </cell>
          <cell r="C195">
            <v>44013</v>
          </cell>
          <cell r="G195">
            <v>3167269</v>
          </cell>
          <cell r="I195">
            <v>-308443</v>
          </cell>
          <cell r="K195">
            <v>550378</v>
          </cell>
          <cell r="L195">
            <v>7227378</v>
          </cell>
          <cell r="M195">
            <v>10874748</v>
          </cell>
        </row>
        <row r="196">
          <cell r="B196">
            <v>4</v>
          </cell>
          <cell r="C196">
            <v>44013</v>
          </cell>
          <cell r="G196">
            <v>1605567</v>
          </cell>
          <cell r="I196">
            <v>-156921</v>
          </cell>
          <cell r="K196">
            <v>235712</v>
          </cell>
          <cell r="L196">
            <v>3092541</v>
          </cell>
          <cell r="M196">
            <v>4882387</v>
          </cell>
        </row>
        <row r="197">
          <cell r="B197">
            <v>15</v>
          </cell>
          <cell r="C197">
            <v>44013</v>
          </cell>
          <cell r="G197">
            <v>26336</v>
          </cell>
          <cell r="I197">
            <v>-2608</v>
          </cell>
          <cell r="K197">
            <v>7368</v>
          </cell>
          <cell r="L197">
            <v>100055</v>
          </cell>
          <cell r="M197">
            <v>131375</v>
          </cell>
        </row>
        <row r="198">
          <cell r="B198">
            <v>16</v>
          </cell>
          <cell r="C198">
            <v>44013</v>
          </cell>
          <cell r="G198">
            <v>485529</v>
          </cell>
          <cell r="I198">
            <v>-46428</v>
          </cell>
          <cell r="K198">
            <v>82746</v>
          </cell>
          <cell r="L198">
            <v>1085558</v>
          </cell>
          <cell r="M198">
            <v>1640817</v>
          </cell>
        </row>
        <row r="199">
          <cell r="B199">
            <v>0</v>
          </cell>
          <cell r="C199">
            <v>44044</v>
          </cell>
          <cell r="G199">
            <v>3697342</v>
          </cell>
          <cell r="I199">
            <v>-726273</v>
          </cell>
          <cell r="K199">
            <v>1027348</v>
          </cell>
          <cell r="L199">
            <v>10025084</v>
          </cell>
          <cell r="M199">
            <v>13547109</v>
          </cell>
        </row>
        <row r="200">
          <cell r="B200">
            <v>2</v>
          </cell>
          <cell r="C200">
            <v>44044</v>
          </cell>
          <cell r="G200">
            <v>3105711</v>
          </cell>
          <cell r="I200">
            <v>-608647</v>
          </cell>
          <cell r="K200">
            <v>910755</v>
          </cell>
          <cell r="L200">
            <v>7200228</v>
          </cell>
          <cell r="M200">
            <v>10841662</v>
          </cell>
        </row>
        <row r="201">
          <cell r="B201">
            <v>4</v>
          </cell>
          <cell r="C201">
            <v>44044</v>
          </cell>
          <cell r="G201">
            <v>1601844</v>
          </cell>
          <cell r="I201">
            <v>-309347</v>
          </cell>
          <cell r="K201">
            <v>392522</v>
          </cell>
          <cell r="L201">
            <v>3110561</v>
          </cell>
          <cell r="M201">
            <v>4901598</v>
          </cell>
        </row>
        <row r="202">
          <cell r="B202">
            <v>15</v>
          </cell>
          <cell r="C202">
            <v>44044</v>
          </cell>
          <cell r="G202">
            <v>5190</v>
          </cell>
          <cell r="I202">
            <v>-7034</v>
          </cell>
          <cell r="K202">
            <v>5166</v>
          </cell>
          <cell r="L202">
            <v>23673</v>
          </cell>
          <cell r="M202">
            <v>27134</v>
          </cell>
        </row>
        <row r="203">
          <cell r="B203">
            <v>16</v>
          </cell>
          <cell r="C203">
            <v>44044</v>
          </cell>
          <cell r="G203">
            <v>490451</v>
          </cell>
          <cell r="I203">
            <v>-96058</v>
          </cell>
          <cell r="K203">
            <v>136575</v>
          </cell>
          <cell r="L203">
            <v>1076698</v>
          </cell>
          <cell r="M203">
            <v>1641670</v>
          </cell>
        </row>
        <row r="204">
          <cell r="B204">
            <v>0</v>
          </cell>
          <cell r="C204">
            <v>44075</v>
          </cell>
          <cell r="G204">
            <v>3337442</v>
          </cell>
          <cell r="I204">
            <v>225209</v>
          </cell>
          <cell r="K204">
            <v>1083587</v>
          </cell>
          <cell r="L204">
            <v>9234692</v>
          </cell>
          <cell r="M204">
            <v>13390720</v>
          </cell>
        </row>
        <row r="205">
          <cell r="B205">
            <v>2</v>
          </cell>
          <cell r="C205">
            <v>44075</v>
          </cell>
          <cell r="G205">
            <v>3128619</v>
          </cell>
          <cell r="I205">
            <v>209786</v>
          </cell>
          <cell r="K205">
            <v>969214</v>
          </cell>
          <cell r="L205">
            <v>7212990</v>
          </cell>
          <cell r="M205">
            <v>11698528</v>
          </cell>
        </row>
        <row r="206">
          <cell r="B206">
            <v>4</v>
          </cell>
          <cell r="C206">
            <v>44075</v>
          </cell>
          <cell r="G206">
            <v>1578454</v>
          </cell>
          <cell r="I206">
            <v>104665</v>
          </cell>
          <cell r="K206">
            <v>405342</v>
          </cell>
          <cell r="L206">
            <v>3022033</v>
          </cell>
          <cell r="M206">
            <v>5186146</v>
          </cell>
        </row>
        <row r="207">
          <cell r="B207">
            <v>15</v>
          </cell>
          <cell r="C207">
            <v>44075</v>
          </cell>
          <cell r="G207">
            <v>48315</v>
          </cell>
          <cell r="I207">
            <v>3602</v>
          </cell>
          <cell r="K207">
            <v>20385</v>
          </cell>
          <cell r="L207">
            <v>177328</v>
          </cell>
          <cell r="M207">
            <v>249499</v>
          </cell>
        </row>
        <row r="208">
          <cell r="B208">
            <v>16</v>
          </cell>
          <cell r="C208">
            <v>44075</v>
          </cell>
          <cell r="G208">
            <v>435500</v>
          </cell>
          <cell r="I208">
            <v>29986</v>
          </cell>
          <cell r="K208">
            <v>129230</v>
          </cell>
          <cell r="L208">
            <v>954400</v>
          </cell>
          <cell r="M208">
            <v>1572093</v>
          </cell>
        </row>
        <row r="209">
          <cell r="B209">
            <v>0</v>
          </cell>
          <cell r="C209">
            <v>44105</v>
          </cell>
          <cell r="G209">
            <v>2227750</v>
          </cell>
          <cell r="I209">
            <v>34187</v>
          </cell>
          <cell r="K209">
            <v>536044</v>
          </cell>
          <cell r="L209">
            <v>6715251</v>
          </cell>
          <cell r="M209">
            <v>9186084</v>
          </cell>
        </row>
        <row r="210">
          <cell r="B210">
            <v>2</v>
          </cell>
          <cell r="C210">
            <v>44105</v>
          </cell>
          <cell r="G210">
            <v>2928190</v>
          </cell>
          <cell r="I210">
            <v>43734</v>
          </cell>
          <cell r="K210">
            <v>645712</v>
          </cell>
          <cell r="L210">
            <v>6864308</v>
          </cell>
          <cell r="M210">
            <v>10647876</v>
          </cell>
        </row>
        <row r="211">
          <cell r="B211">
            <v>4</v>
          </cell>
          <cell r="C211">
            <v>44105</v>
          </cell>
          <cell r="G211">
            <v>1436994</v>
          </cell>
          <cell r="I211">
            <v>22154</v>
          </cell>
          <cell r="K211">
            <v>247929</v>
          </cell>
          <cell r="L211">
            <v>2641347</v>
          </cell>
          <cell r="M211">
            <v>4416176</v>
          </cell>
        </row>
        <row r="212">
          <cell r="B212">
            <v>15</v>
          </cell>
          <cell r="C212">
            <v>44105</v>
          </cell>
          <cell r="G212">
            <v>27258</v>
          </cell>
          <cell r="I212">
            <v>401</v>
          </cell>
          <cell r="K212">
            <v>9292</v>
          </cell>
          <cell r="L212">
            <v>101575</v>
          </cell>
          <cell r="M212">
            <v>138328</v>
          </cell>
        </row>
        <row r="213">
          <cell r="B213">
            <v>16</v>
          </cell>
          <cell r="C213">
            <v>44105</v>
          </cell>
          <cell r="G213">
            <v>135938</v>
          </cell>
          <cell r="I213">
            <v>1198</v>
          </cell>
          <cell r="K213">
            <v>31321</v>
          </cell>
          <cell r="L213">
            <v>327759</v>
          </cell>
          <cell r="M213">
            <v>502376</v>
          </cell>
        </row>
        <row r="214">
          <cell r="B214">
            <v>0</v>
          </cell>
          <cell r="C214">
            <v>44136</v>
          </cell>
          <cell r="G214">
            <v>2218131</v>
          </cell>
          <cell r="I214">
            <v>-208148</v>
          </cell>
          <cell r="K214">
            <v>532292</v>
          </cell>
          <cell r="L214">
            <v>6768902</v>
          </cell>
          <cell r="M214">
            <v>8985465</v>
          </cell>
        </row>
        <row r="215">
          <cell r="B215">
            <v>2</v>
          </cell>
          <cell r="C215">
            <v>44136</v>
          </cell>
          <cell r="G215">
            <v>2871610</v>
          </cell>
          <cell r="I215">
            <v>-259200</v>
          </cell>
          <cell r="K215">
            <v>653917</v>
          </cell>
          <cell r="L215">
            <v>6816624</v>
          </cell>
          <cell r="M215">
            <v>10251407</v>
          </cell>
        </row>
        <row r="216">
          <cell r="B216">
            <v>4</v>
          </cell>
          <cell r="C216">
            <v>44136</v>
          </cell>
          <cell r="G216">
            <v>1484350</v>
          </cell>
          <cell r="I216">
            <v>-137461</v>
          </cell>
          <cell r="K216">
            <v>263034</v>
          </cell>
          <cell r="L216">
            <v>2743647</v>
          </cell>
          <cell r="M216">
            <v>4424763</v>
          </cell>
        </row>
        <row r="217">
          <cell r="B217">
            <v>15</v>
          </cell>
          <cell r="C217">
            <v>44136</v>
          </cell>
          <cell r="G217">
            <v>27720</v>
          </cell>
          <cell r="I217">
            <v>-2611</v>
          </cell>
          <cell r="K217">
            <v>9551</v>
          </cell>
          <cell r="L217">
            <v>102430</v>
          </cell>
          <cell r="M217">
            <v>136919</v>
          </cell>
        </row>
        <row r="218">
          <cell r="B218">
            <v>16</v>
          </cell>
          <cell r="C218">
            <v>44136</v>
          </cell>
          <cell r="G218">
            <v>78745</v>
          </cell>
          <cell r="I218">
            <v>-16889</v>
          </cell>
          <cell r="K218">
            <v>18061</v>
          </cell>
          <cell r="L218">
            <v>202715</v>
          </cell>
          <cell r="M218">
            <v>278604</v>
          </cell>
        </row>
        <row r="219">
          <cell r="B219">
            <v>0</v>
          </cell>
          <cell r="C219">
            <v>44166</v>
          </cell>
          <cell r="G219">
            <v>3187530</v>
          </cell>
          <cell r="I219">
            <v>454569</v>
          </cell>
          <cell r="K219">
            <v>668111</v>
          </cell>
          <cell r="L219">
            <v>9094900</v>
          </cell>
          <cell r="M219">
            <v>12875238</v>
          </cell>
        </row>
        <row r="220">
          <cell r="B220">
            <v>2</v>
          </cell>
          <cell r="C220">
            <v>44166</v>
          </cell>
          <cell r="G220">
            <v>3167540</v>
          </cell>
          <cell r="I220">
            <v>442934</v>
          </cell>
          <cell r="K220">
            <v>591620</v>
          </cell>
          <cell r="L220">
            <v>7146903</v>
          </cell>
          <cell r="M220">
            <v>11467022</v>
          </cell>
        </row>
        <row r="221">
          <cell r="B221">
            <v>4</v>
          </cell>
          <cell r="C221">
            <v>44166</v>
          </cell>
          <cell r="G221">
            <v>1561572</v>
          </cell>
          <cell r="I221">
            <v>221649</v>
          </cell>
          <cell r="K221">
            <v>229324</v>
          </cell>
          <cell r="L221">
            <v>2780078</v>
          </cell>
          <cell r="M221">
            <v>4837438</v>
          </cell>
        </row>
        <row r="222">
          <cell r="B222">
            <v>15</v>
          </cell>
          <cell r="C222">
            <v>44166</v>
          </cell>
          <cell r="G222">
            <v>28379</v>
          </cell>
          <cell r="I222">
            <v>4036</v>
          </cell>
          <cell r="K222">
            <v>8424</v>
          </cell>
          <cell r="L222">
            <v>104431</v>
          </cell>
          <cell r="M222">
            <v>144562</v>
          </cell>
        </row>
        <row r="223">
          <cell r="B223">
            <v>16</v>
          </cell>
          <cell r="C223">
            <v>44166</v>
          </cell>
          <cell r="G223">
            <v>152004</v>
          </cell>
          <cell r="I223">
            <v>21648</v>
          </cell>
          <cell r="K223">
            <v>27496</v>
          </cell>
          <cell r="L223">
            <v>332460</v>
          </cell>
          <cell r="M223">
            <v>537228</v>
          </cell>
        </row>
        <row r="224">
          <cell r="B224">
            <v>0</v>
          </cell>
          <cell r="C224">
            <v>44197</v>
          </cell>
          <cell r="G224">
            <v>3775179</v>
          </cell>
          <cell r="I224">
            <v>237636</v>
          </cell>
          <cell r="K224">
            <v>893375</v>
          </cell>
          <cell r="L224">
            <v>10464163</v>
          </cell>
          <cell r="M224">
            <v>14742627</v>
          </cell>
        </row>
        <row r="225">
          <cell r="B225">
            <v>2</v>
          </cell>
          <cell r="C225">
            <v>44197</v>
          </cell>
          <cell r="G225">
            <v>3190550</v>
          </cell>
          <cell r="I225">
            <v>200743</v>
          </cell>
          <cell r="K225">
            <v>696774</v>
          </cell>
          <cell r="L225">
            <v>7194806</v>
          </cell>
          <cell r="M225">
            <v>11400616</v>
          </cell>
        </row>
        <row r="226">
          <cell r="B226">
            <v>4</v>
          </cell>
          <cell r="C226">
            <v>44197</v>
          </cell>
          <cell r="G226">
            <v>1485133</v>
          </cell>
          <cell r="I226">
            <v>92790</v>
          </cell>
          <cell r="K226">
            <v>261371</v>
          </cell>
          <cell r="L226">
            <v>2701816</v>
          </cell>
          <cell r="M226">
            <v>4584347</v>
          </cell>
        </row>
        <row r="227">
          <cell r="B227">
            <v>15</v>
          </cell>
          <cell r="C227">
            <v>44197</v>
          </cell>
          <cell r="G227">
            <v>28045</v>
          </cell>
          <cell r="I227">
            <v>1754</v>
          </cell>
          <cell r="K227">
            <v>9836</v>
          </cell>
          <cell r="L227">
            <v>103748</v>
          </cell>
          <cell r="M227">
            <v>142662</v>
          </cell>
        </row>
        <row r="228">
          <cell r="B228">
            <v>16</v>
          </cell>
          <cell r="C228">
            <v>44197</v>
          </cell>
          <cell r="G228">
            <v>164897</v>
          </cell>
          <cell r="I228">
            <v>10342</v>
          </cell>
          <cell r="K228">
            <v>34729</v>
          </cell>
          <cell r="L228">
            <v>358279</v>
          </cell>
          <cell r="M228">
            <v>572361</v>
          </cell>
        </row>
        <row r="229">
          <cell r="B229">
            <v>0</v>
          </cell>
          <cell r="C229">
            <v>44228</v>
          </cell>
          <cell r="G229">
            <v>3538415</v>
          </cell>
          <cell r="I229">
            <v>-166680</v>
          </cell>
          <cell r="K229">
            <v>1507582</v>
          </cell>
          <cell r="L229">
            <v>10464392</v>
          </cell>
          <cell r="M229">
            <v>14728045</v>
          </cell>
        </row>
        <row r="230">
          <cell r="B230">
            <v>2</v>
          </cell>
          <cell r="C230">
            <v>44228</v>
          </cell>
          <cell r="G230">
            <v>2872203</v>
          </cell>
          <cell r="I230">
            <v>-133665</v>
          </cell>
          <cell r="K230">
            <v>1176507</v>
          </cell>
          <cell r="L230">
            <v>7064827</v>
          </cell>
          <cell r="M230">
            <v>11089692</v>
          </cell>
        </row>
        <row r="231">
          <cell r="B231">
            <v>4</v>
          </cell>
          <cell r="C231">
            <v>44228</v>
          </cell>
          <cell r="G231">
            <v>1354216</v>
          </cell>
          <cell r="I231">
            <v>-58636</v>
          </cell>
          <cell r="K231">
            <v>447057</v>
          </cell>
          <cell r="L231">
            <v>2789203</v>
          </cell>
          <cell r="M231">
            <v>4573511</v>
          </cell>
        </row>
        <row r="232">
          <cell r="B232">
            <v>15</v>
          </cell>
          <cell r="C232">
            <v>44228</v>
          </cell>
          <cell r="G232">
            <v>27061</v>
          </cell>
          <cell r="I232">
            <v>-1228</v>
          </cell>
          <cell r="K232">
            <v>16872</v>
          </cell>
          <cell r="L232">
            <v>102067</v>
          </cell>
          <cell r="M232">
            <v>144014</v>
          </cell>
        </row>
        <row r="233">
          <cell r="B233">
            <v>16</v>
          </cell>
          <cell r="C233">
            <v>44228</v>
          </cell>
          <cell r="G233">
            <v>101790</v>
          </cell>
          <cell r="I233">
            <v>-6612</v>
          </cell>
          <cell r="K233">
            <v>53822</v>
          </cell>
          <cell r="L233">
            <v>362142</v>
          </cell>
          <cell r="M233">
            <v>514756</v>
          </cell>
        </row>
        <row r="234">
          <cell r="B234">
            <v>0</v>
          </cell>
          <cell r="C234">
            <v>44256</v>
          </cell>
          <cell r="G234">
            <v>3115846</v>
          </cell>
          <cell r="I234">
            <v>-24039</v>
          </cell>
          <cell r="K234">
            <v>816104</v>
          </cell>
          <cell r="L234">
            <v>8382095</v>
          </cell>
          <cell r="M234">
            <v>11796806</v>
          </cell>
        </row>
        <row r="235">
          <cell r="B235">
            <v>2</v>
          </cell>
          <cell r="C235">
            <v>44256</v>
          </cell>
          <cell r="G235">
            <v>3029128</v>
          </cell>
          <cell r="I235">
            <v>-25736</v>
          </cell>
          <cell r="K235">
            <v>755439</v>
          </cell>
          <cell r="L235">
            <v>6822298</v>
          </cell>
          <cell r="M235">
            <v>10652618</v>
          </cell>
        </row>
        <row r="236">
          <cell r="B236">
            <v>4</v>
          </cell>
          <cell r="C236">
            <v>44256</v>
          </cell>
          <cell r="G236">
            <v>1432861</v>
          </cell>
          <cell r="I236">
            <v>-14561</v>
          </cell>
          <cell r="K236">
            <v>269638</v>
          </cell>
          <cell r="L236">
            <v>2399007</v>
          </cell>
          <cell r="M236">
            <v>4106506</v>
          </cell>
        </row>
        <row r="237">
          <cell r="B237">
            <v>15</v>
          </cell>
          <cell r="C237">
            <v>44256</v>
          </cell>
          <cell r="G237">
            <v>26784</v>
          </cell>
          <cell r="I237">
            <v>-206</v>
          </cell>
          <cell r="K237">
            <v>10695</v>
          </cell>
          <cell r="L237">
            <v>101143</v>
          </cell>
          <cell r="M237">
            <v>137318</v>
          </cell>
        </row>
        <row r="238">
          <cell r="B238">
            <v>16</v>
          </cell>
          <cell r="C238">
            <v>44256</v>
          </cell>
          <cell r="G238">
            <v>197473</v>
          </cell>
          <cell r="I238">
            <v>-1599</v>
          </cell>
          <cell r="K238">
            <v>38927</v>
          </cell>
          <cell r="L238">
            <v>305360</v>
          </cell>
          <cell r="M238">
            <v>542172</v>
          </cell>
        </row>
        <row r="239">
          <cell r="B239">
            <v>0</v>
          </cell>
          <cell r="C239">
            <v>44287</v>
          </cell>
          <cell r="G239">
            <v>2258775</v>
          </cell>
          <cell r="I239">
            <v>109579</v>
          </cell>
          <cell r="K239">
            <v>735692</v>
          </cell>
          <cell r="L239">
            <v>6930911</v>
          </cell>
          <cell r="M239">
            <v>9657401</v>
          </cell>
        </row>
        <row r="240">
          <cell r="B240">
            <v>2</v>
          </cell>
          <cell r="C240">
            <v>44287</v>
          </cell>
          <cell r="G240">
            <v>2903673</v>
          </cell>
          <cell r="I240">
            <v>137580</v>
          </cell>
          <cell r="K240">
            <v>824810</v>
          </cell>
          <cell r="L240">
            <v>6881429</v>
          </cell>
          <cell r="M240">
            <v>10818951</v>
          </cell>
        </row>
        <row r="241">
          <cell r="B241">
            <v>4</v>
          </cell>
          <cell r="C241">
            <v>44287</v>
          </cell>
          <cell r="G241">
            <v>1524924</v>
          </cell>
          <cell r="I241">
            <v>67380</v>
          </cell>
          <cell r="K241">
            <v>343523</v>
          </cell>
          <cell r="L241">
            <v>2753475</v>
          </cell>
          <cell r="M241">
            <v>4716578</v>
          </cell>
        </row>
        <row r="242">
          <cell r="B242">
            <v>15</v>
          </cell>
          <cell r="C242">
            <v>44287</v>
          </cell>
          <cell r="G242">
            <v>26438</v>
          </cell>
          <cell r="I242">
            <v>1287</v>
          </cell>
          <cell r="K242">
            <v>11742</v>
          </cell>
          <cell r="L242">
            <v>100493</v>
          </cell>
          <cell r="M242">
            <v>138854</v>
          </cell>
        </row>
        <row r="243">
          <cell r="B243">
            <v>16</v>
          </cell>
          <cell r="C243">
            <v>44287</v>
          </cell>
          <cell r="G243">
            <v>129193</v>
          </cell>
          <cell r="I243">
            <v>6158</v>
          </cell>
          <cell r="K243">
            <v>37507</v>
          </cell>
          <cell r="L243">
            <v>312406</v>
          </cell>
          <cell r="M243">
            <v>486800</v>
          </cell>
        </row>
        <row r="244">
          <cell r="B244">
            <v>0</v>
          </cell>
          <cell r="C244">
            <v>44317</v>
          </cell>
          <cell r="G244">
            <v>2122756</v>
          </cell>
          <cell r="I244">
            <v>174869</v>
          </cell>
          <cell r="K244">
            <v>821674</v>
          </cell>
          <cell r="L244">
            <v>6616109</v>
          </cell>
          <cell r="M244">
            <v>9828781</v>
          </cell>
        </row>
        <row r="245">
          <cell r="B245">
            <v>2</v>
          </cell>
          <cell r="C245">
            <v>44317</v>
          </cell>
          <cell r="G245">
            <v>2850385</v>
          </cell>
          <cell r="I245">
            <v>233550</v>
          </cell>
          <cell r="K245">
            <v>878781</v>
          </cell>
          <cell r="L245">
            <v>6931397</v>
          </cell>
          <cell r="M245">
            <v>10663739</v>
          </cell>
        </row>
        <row r="246">
          <cell r="B246">
            <v>4</v>
          </cell>
          <cell r="C246">
            <v>44317</v>
          </cell>
          <cell r="G246">
            <v>1475827</v>
          </cell>
          <cell r="I246">
            <v>117752</v>
          </cell>
          <cell r="K246">
            <v>349786</v>
          </cell>
          <cell r="L246">
            <v>2796579</v>
          </cell>
          <cell r="M246">
            <v>4635740</v>
          </cell>
        </row>
        <row r="247">
          <cell r="B247">
            <v>15</v>
          </cell>
          <cell r="C247">
            <v>44317</v>
          </cell>
          <cell r="G247">
            <v>25764</v>
          </cell>
          <cell r="I247">
            <v>2125</v>
          </cell>
          <cell r="K247">
            <v>12768</v>
          </cell>
          <cell r="L247">
            <v>98549</v>
          </cell>
          <cell r="M247">
            <v>137944</v>
          </cell>
        </row>
        <row r="248">
          <cell r="B248">
            <v>16</v>
          </cell>
          <cell r="C248">
            <v>44317</v>
          </cell>
          <cell r="G248">
            <v>123119</v>
          </cell>
          <cell r="I248">
            <v>10120</v>
          </cell>
          <cell r="K248">
            <v>38324</v>
          </cell>
          <cell r="L248">
            <v>298251</v>
          </cell>
          <cell r="M248">
            <v>461246</v>
          </cell>
        </row>
        <row r="249">
          <cell r="B249">
            <v>0</v>
          </cell>
          <cell r="C249">
            <v>44348</v>
          </cell>
          <cell r="G249">
            <v>2871612</v>
          </cell>
          <cell r="I249">
            <v>236839</v>
          </cell>
          <cell r="K249">
            <v>966308</v>
          </cell>
          <cell r="L249">
            <v>8363145</v>
          </cell>
          <cell r="M249">
            <v>12642763</v>
          </cell>
        </row>
        <row r="250">
          <cell r="B250">
            <v>2</v>
          </cell>
          <cell r="C250">
            <v>44348</v>
          </cell>
          <cell r="G250">
            <v>3259431</v>
          </cell>
          <cell r="I250">
            <v>268075</v>
          </cell>
          <cell r="K250">
            <v>903495</v>
          </cell>
          <cell r="L250">
            <v>7754965</v>
          </cell>
          <cell r="M250">
            <v>12008676</v>
          </cell>
        </row>
        <row r="251">
          <cell r="B251">
            <v>4</v>
          </cell>
          <cell r="C251">
            <v>44348</v>
          </cell>
          <cell r="G251">
            <v>1582902</v>
          </cell>
          <cell r="I251">
            <v>127142</v>
          </cell>
          <cell r="K251">
            <v>349794</v>
          </cell>
          <cell r="L251">
            <v>3037257</v>
          </cell>
          <cell r="M251">
            <v>5023082</v>
          </cell>
        </row>
        <row r="252">
          <cell r="B252">
            <v>15</v>
          </cell>
          <cell r="C252">
            <v>44348</v>
          </cell>
          <cell r="G252">
            <v>25550</v>
          </cell>
          <cell r="I252">
            <v>2108</v>
          </cell>
          <cell r="K252">
            <v>11624</v>
          </cell>
          <cell r="L252">
            <v>98068</v>
          </cell>
          <cell r="M252">
            <v>136827</v>
          </cell>
        </row>
        <row r="253">
          <cell r="B253">
            <v>16</v>
          </cell>
          <cell r="C253">
            <v>44348</v>
          </cell>
          <cell r="G253">
            <v>129819</v>
          </cell>
          <cell r="I253">
            <v>10686</v>
          </cell>
          <cell r="K253">
            <v>38488</v>
          </cell>
          <cell r="L253">
            <v>325988</v>
          </cell>
          <cell r="M253">
            <v>499272</v>
          </cell>
        </row>
        <row r="254">
          <cell r="B254">
            <v>0</v>
          </cell>
          <cell r="C254">
            <v>44378</v>
          </cell>
          <cell r="G254">
            <v>3550900</v>
          </cell>
          <cell r="I254">
            <v>486559</v>
          </cell>
          <cell r="K254">
            <v>1286441</v>
          </cell>
          <cell r="L254">
            <v>9948100</v>
          </cell>
          <cell r="M254">
            <v>15525798</v>
          </cell>
        </row>
        <row r="255">
          <cell r="B255">
            <v>2</v>
          </cell>
          <cell r="C255">
            <v>44378</v>
          </cell>
          <cell r="G255">
            <v>3581914</v>
          </cell>
          <cell r="I255">
            <v>486317</v>
          </cell>
          <cell r="K255">
            <v>1065094</v>
          </cell>
          <cell r="L255">
            <v>8354324</v>
          </cell>
          <cell r="M255">
            <v>13290680</v>
          </cell>
        </row>
        <row r="256">
          <cell r="B256">
            <v>4</v>
          </cell>
          <cell r="C256">
            <v>44378</v>
          </cell>
          <cell r="G256">
            <v>1564919</v>
          </cell>
          <cell r="I256">
            <v>209207</v>
          </cell>
          <cell r="K256">
            <v>383133</v>
          </cell>
          <cell r="L256">
            <v>3040841</v>
          </cell>
          <cell r="M256">
            <v>5123814</v>
          </cell>
        </row>
        <row r="257">
          <cell r="B257">
            <v>15</v>
          </cell>
          <cell r="C257">
            <v>44378</v>
          </cell>
          <cell r="G257">
            <v>25516</v>
          </cell>
          <cell r="I257">
            <v>3491</v>
          </cell>
          <cell r="K257">
            <v>12736</v>
          </cell>
          <cell r="L257">
            <v>98066</v>
          </cell>
          <cell r="M257">
            <v>139288</v>
          </cell>
        </row>
        <row r="258">
          <cell r="B258">
            <v>16</v>
          </cell>
          <cell r="C258">
            <v>44378</v>
          </cell>
          <cell r="G258">
            <v>243674</v>
          </cell>
          <cell r="I258">
            <v>33183</v>
          </cell>
          <cell r="K258">
            <v>75125</v>
          </cell>
          <cell r="L258">
            <v>584897</v>
          </cell>
          <cell r="M258">
            <v>925690</v>
          </cell>
        </row>
        <row r="259">
          <cell r="B259">
            <v>0</v>
          </cell>
          <cell r="C259">
            <v>44409</v>
          </cell>
          <cell r="G259">
            <v>3587717</v>
          </cell>
          <cell r="I259">
            <v>-120570</v>
          </cell>
          <cell r="K259">
            <v>1219521</v>
          </cell>
          <cell r="L259">
            <v>10065766</v>
          </cell>
          <cell r="M259">
            <v>15008156</v>
          </cell>
        </row>
        <row r="260">
          <cell r="B260">
            <v>2</v>
          </cell>
          <cell r="C260">
            <v>44409</v>
          </cell>
          <cell r="G260">
            <v>3266698</v>
          </cell>
          <cell r="I260">
            <v>-107318</v>
          </cell>
          <cell r="K260">
            <v>960984</v>
          </cell>
          <cell r="L260">
            <v>7679991</v>
          </cell>
          <cell r="M260">
            <v>11620325</v>
          </cell>
        </row>
        <row r="261">
          <cell r="B261">
            <v>4</v>
          </cell>
          <cell r="C261">
            <v>44409</v>
          </cell>
          <cell r="G261">
            <v>1587155</v>
          </cell>
          <cell r="I261">
            <v>-51754</v>
          </cell>
          <cell r="K261">
            <v>385238</v>
          </cell>
          <cell r="L261">
            <v>3120764</v>
          </cell>
          <cell r="M261">
            <v>4965838</v>
          </cell>
        </row>
        <row r="262">
          <cell r="B262">
            <v>15</v>
          </cell>
          <cell r="C262">
            <v>44409</v>
          </cell>
          <cell r="G262">
            <v>25575</v>
          </cell>
          <cell r="I262">
            <v>-876</v>
          </cell>
          <cell r="K262">
            <v>12548</v>
          </cell>
          <cell r="L262">
            <v>98354</v>
          </cell>
          <cell r="M262">
            <v>135077</v>
          </cell>
        </row>
        <row r="263">
          <cell r="B263">
            <v>16</v>
          </cell>
          <cell r="C263">
            <v>44409</v>
          </cell>
          <cell r="G263">
            <v>524917</v>
          </cell>
          <cell r="I263">
            <v>-17688</v>
          </cell>
          <cell r="K263">
            <v>147530</v>
          </cell>
          <cell r="L263">
            <v>1173684</v>
          </cell>
          <cell r="M263">
            <v>1802170</v>
          </cell>
        </row>
        <row r="264">
          <cell r="B264">
            <v>0</v>
          </cell>
          <cell r="C264">
            <v>44440</v>
          </cell>
          <cell r="G264">
            <v>3711023</v>
          </cell>
          <cell r="I264">
            <v>211459</v>
          </cell>
          <cell r="K264">
            <v>1012999</v>
          </cell>
          <cell r="L264">
            <v>9761928</v>
          </cell>
          <cell r="M264">
            <v>14902237</v>
          </cell>
        </row>
        <row r="265">
          <cell r="B265">
            <v>2</v>
          </cell>
          <cell r="C265">
            <v>44440</v>
          </cell>
          <cell r="G265">
            <v>3548151</v>
          </cell>
          <cell r="I265">
            <v>213295</v>
          </cell>
          <cell r="K265">
            <v>801774</v>
          </cell>
          <cell r="L265">
            <v>7764923</v>
          </cell>
          <cell r="M265">
            <v>12102983</v>
          </cell>
        </row>
        <row r="266">
          <cell r="B266">
            <v>4</v>
          </cell>
          <cell r="C266">
            <v>44440</v>
          </cell>
          <cell r="G266">
            <v>1721793</v>
          </cell>
          <cell r="I266">
            <v>101042</v>
          </cell>
          <cell r="K266">
            <v>315311</v>
          </cell>
          <cell r="L266">
            <v>3111932</v>
          </cell>
          <cell r="M266">
            <v>5152904</v>
          </cell>
        </row>
        <row r="267">
          <cell r="B267">
            <v>15</v>
          </cell>
          <cell r="C267">
            <v>44440</v>
          </cell>
          <cell r="G267">
            <v>27344</v>
          </cell>
          <cell r="I267">
            <v>1881</v>
          </cell>
          <cell r="K267">
            <v>10215</v>
          </cell>
          <cell r="L267">
            <v>96993</v>
          </cell>
          <cell r="M267">
            <v>135551</v>
          </cell>
        </row>
        <row r="268">
          <cell r="B268">
            <v>16</v>
          </cell>
          <cell r="C268">
            <v>44440</v>
          </cell>
          <cell r="G268">
            <v>587917</v>
          </cell>
          <cell r="I268">
            <v>29720</v>
          </cell>
          <cell r="K268">
            <v>126861</v>
          </cell>
          <cell r="L268">
            <v>1226367</v>
          </cell>
          <cell r="M268">
            <v>1936103</v>
          </cell>
        </row>
        <row r="269">
          <cell r="B269">
            <v>0</v>
          </cell>
          <cell r="C269">
            <v>44470</v>
          </cell>
          <cell r="G269">
            <v>2664038</v>
          </cell>
          <cell r="I269">
            <v>-136162</v>
          </cell>
          <cell r="K269">
            <v>595584</v>
          </cell>
          <cell r="L269">
            <v>7499035</v>
          </cell>
          <cell r="M269">
            <v>10769498</v>
          </cell>
        </row>
        <row r="270">
          <cell r="B270">
            <v>2</v>
          </cell>
          <cell r="C270">
            <v>44470</v>
          </cell>
          <cell r="G270">
            <v>3040776</v>
          </cell>
          <cell r="I270">
            <v>-154073</v>
          </cell>
          <cell r="K270">
            <v>564615</v>
          </cell>
          <cell r="L270">
            <v>6771791</v>
          </cell>
          <cell r="M270">
            <v>10029984</v>
          </cell>
        </row>
        <row r="271">
          <cell r="B271">
            <v>4</v>
          </cell>
          <cell r="C271">
            <v>44470</v>
          </cell>
          <cell r="G271">
            <v>1542291</v>
          </cell>
          <cell r="I271">
            <v>-77334</v>
          </cell>
          <cell r="K271">
            <v>225441</v>
          </cell>
          <cell r="L271">
            <v>2778408</v>
          </cell>
          <cell r="M271">
            <v>4382026</v>
          </cell>
        </row>
        <row r="272">
          <cell r="B272">
            <v>15</v>
          </cell>
          <cell r="C272">
            <v>44470</v>
          </cell>
          <cell r="G272">
            <v>27237</v>
          </cell>
          <cell r="I272">
            <v>-1390</v>
          </cell>
          <cell r="K272">
            <v>8304</v>
          </cell>
          <cell r="L272">
            <v>97829</v>
          </cell>
          <cell r="M272">
            <v>131097</v>
          </cell>
        </row>
        <row r="273">
          <cell r="B273">
            <v>16</v>
          </cell>
          <cell r="C273">
            <v>44470</v>
          </cell>
          <cell r="G273">
            <v>525988</v>
          </cell>
          <cell r="I273">
            <v>-26788</v>
          </cell>
          <cell r="K273">
            <v>90113</v>
          </cell>
          <cell r="L273">
            <v>1076518</v>
          </cell>
          <cell r="M273">
            <v>1634789</v>
          </cell>
        </row>
        <row r="274">
          <cell r="B274">
            <v>0</v>
          </cell>
          <cell r="C274">
            <v>44501</v>
          </cell>
          <cell r="G274">
            <v>2421086</v>
          </cell>
          <cell r="I274">
            <v>1688307</v>
          </cell>
          <cell r="K274">
            <v>375740</v>
          </cell>
          <cell r="L274">
            <v>6968549</v>
          </cell>
          <cell r="M274">
            <v>11587106</v>
          </cell>
        </row>
        <row r="275">
          <cell r="B275">
            <v>2</v>
          </cell>
          <cell r="C275">
            <v>44501</v>
          </cell>
          <cell r="G275">
            <v>2746549</v>
          </cell>
          <cell r="I275">
            <v>1906515</v>
          </cell>
          <cell r="K275">
            <v>302799</v>
          </cell>
          <cell r="L275">
            <v>6288065</v>
          </cell>
          <cell r="M275">
            <v>11070185</v>
          </cell>
        </row>
        <row r="276">
          <cell r="B276">
            <v>4</v>
          </cell>
          <cell r="C276">
            <v>44501</v>
          </cell>
          <cell r="G276">
            <v>1477991</v>
          </cell>
          <cell r="I276">
            <v>1002593</v>
          </cell>
          <cell r="K276">
            <v>126209</v>
          </cell>
          <cell r="L276">
            <v>2678081</v>
          </cell>
          <cell r="M276">
            <v>5202692</v>
          </cell>
        </row>
        <row r="277">
          <cell r="B277">
            <v>15</v>
          </cell>
          <cell r="C277">
            <v>44501</v>
          </cell>
          <cell r="G277">
            <v>27547</v>
          </cell>
          <cell r="I277">
            <v>19081</v>
          </cell>
          <cell r="K277">
            <v>4825</v>
          </cell>
          <cell r="L277">
            <v>98443</v>
          </cell>
          <cell r="M277">
            <v>149005</v>
          </cell>
        </row>
        <row r="278">
          <cell r="B278">
            <v>16</v>
          </cell>
          <cell r="C278">
            <v>44501</v>
          </cell>
          <cell r="G278">
            <v>485862</v>
          </cell>
          <cell r="I278">
            <v>337976</v>
          </cell>
          <cell r="K278">
            <v>48729</v>
          </cell>
          <cell r="L278">
            <v>1015683</v>
          </cell>
          <cell r="M278">
            <v>1859995</v>
          </cell>
        </row>
        <row r="279">
          <cell r="B279">
            <v>0</v>
          </cell>
          <cell r="C279">
            <v>44531</v>
          </cell>
          <cell r="G279">
            <v>3274743</v>
          </cell>
          <cell r="I279">
            <v>3209266</v>
          </cell>
          <cell r="K279">
            <v>510096</v>
          </cell>
          <cell r="L279">
            <v>8833807</v>
          </cell>
          <cell r="M279">
            <v>16001721</v>
          </cell>
        </row>
        <row r="280">
          <cell r="B280">
            <v>2</v>
          </cell>
          <cell r="C280">
            <v>44531</v>
          </cell>
          <cell r="G280">
            <v>3104373</v>
          </cell>
          <cell r="I280">
            <v>3054663</v>
          </cell>
          <cell r="K280">
            <v>312724</v>
          </cell>
          <cell r="L280">
            <v>6654038</v>
          </cell>
          <cell r="M280">
            <v>12922871</v>
          </cell>
        </row>
        <row r="281">
          <cell r="B281">
            <v>4</v>
          </cell>
          <cell r="C281">
            <v>44531</v>
          </cell>
          <cell r="G281">
            <v>1552373</v>
          </cell>
          <cell r="I281">
            <v>1504348</v>
          </cell>
          <cell r="K281">
            <v>122676</v>
          </cell>
          <cell r="L281">
            <v>2674183</v>
          </cell>
          <cell r="M281">
            <v>5762972</v>
          </cell>
        </row>
        <row r="282">
          <cell r="B282">
            <v>15</v>
          </cell>
          <cell r="C282">
            <v>44531</v>
          </cell>
          <cell r="G282">
            <v>27095</v>
          </cell>
          <cell r="I282">
            <v>26733</v>
          </cell>
          <cell r="K282">
            <v>4581</v>
          </cell>
          <cell r="L282">
            <v>95331</v>
          </cell>
          <cell r="M282">
            <v>152800</v>
          </cell>
        </row>
        <row r="283">
          <cell r="B283">
            <v>16</v>
          </cell>
          <cell r="C283">
            <v>44531</v>
          </cell>
          <cell r="G283">
            <v>510286</v>
          </cell>
          <cell r="I283">
            <v>501952</v>
          </cell>
          <cell r="K283">
            <v>48573</v>
          </cell>
          <cell r="L283">
            <v>1033758</v>
          </cell>
          <cell r="M283">
            <v>2063639</v>
          </cell>
        </row>
        <row r="284">
          <cell r="B284">
            <v>0</v>
          </cell>
          <cell r="C284">
            <v>44562</v>
          </cell>
          <cell r="G284">
            <v>3807570</v>
          </cell>
          <cell r="I284">
            <v>5978947</v>
          </cell>
          <cell r="K284">
            <v>611393</v>
          </cell>
          <cell r="L284">
            <v>9999748</v>
          </cell>
          <cell r="M284">
            <v>21318327</v>
          </cell>
        </row>
        <row r="285">
          <cell r="B285">
            <v>2</v>
          </cell>
          <cell r="C285">
            <v>44562</v>
          </cell>
          <cell r="G285">
            <v>3124870</v>
          </cell>
          <cell r="I285">
            <v>4878384</v>
          </cell>
          <cell r="K285">
            <v>296856</v>
          </cell>
          <cell r="L285">
            <v>6770853</v>
          </cell>
          <cell r="M285">
            <v>14890935</v>
          </cell>
        </row>
        <row r="286">
          <cell r="B286">
            <v>4</v>
          </cell>
          <cell r="C286">
            <v>44562</v>
          </cell>
          <cell r="G286">
            <v>1486520</v>
          </cell>
          <cell r="I286">
            <v>2282956</v>
          </cell>
          <cell r="K286">
            <v>109796</v>
          </cell>
          <cell r="L286">
            <v>2565442</v>
          </cell>
          <cell r="M286">
            <v>6363670</v>
          </cell>
        </row>
        <row r="287">
          <cell r="B287">
            <v>15</v>
          </cell>
          <cell r="C287">
            <v>44562</v>
          </cell>
          <cell r="G287">
            <v>27954</v>
          </cell>
          <cell r="I287">
            <v>43456</v>
          </cell>
          <cell r="K287">
            <v>4460</v>
          </cell>
          <cell r="L287">
            <v>99652</v>
          </cell>
          <cell r="M287">
            <v>174560</v>
          </cell>
        </row>
        <row r="288">
          <cell r="B288">
            <v>16</v>
          </cell>
          <cell r="C288">
            <v>44562</v>
          </cell>
          <cell r="G288">
            <v>493973</v>
          </cell>
          <cell r="I288">
            <v>769728</v>
          </cell>
          <cell r="K288">
            <v>44034</v>
          </cell>
          <cell r="L288">
            <v>1010577</v>
          </cell>
          <cell r="M288">
            <v>2289595</v>
          </cell>
        </row>
        <row r="289">
          <cell r="B289">
            <v>0</v>
          </cell>
          <cell r="C289">
            <v>44593</v>
          </cell>
          <cell r="G289">
            <v>3682176</v>
          </cell>
          <cell r="I289">
            <v>4322359</v>
          </cell>
          <cell r="K289">
            <v>604732</v>
          </cell>
          <cell r="L289">
            <v>10210396</v>
          </cell>
          <cell r="M289">
            <v>19751655</v>
          </cell>
        </row>
        <row r="290">
          <cell r="B290">
            <v>2</v>
          </cell>
          <cell r="C290">
            <v>44593</v>
          </cell>
          <cell r="G290">
            <v>2829842</v>
          </cell>
          <cell r="I290">
            <v>3351476</v>
          </cell>
          <cell r="K290">
            <v>316426</v>
          </cell>
          <cell r="L290">
            <v>6772072</v>
          </cell>
          <cell r="M290">
            <v>13098720</v>
          </cell>
        </row>
        <row r="291">
          <cell r="B291">
            <v>4</v>
          </cell>
          <cell r="C291">
            <v>44593</v>
          </cell>
          <cell r="G291">
            <v>1371081</v>
          </cell>
          <cell r="I291">
            <v>1623779</v>
          </cell>
          <cell r="K291">
            <v>121430</v>
          </cell>
          <cell r="L291">
            <v>2695872</v>
          </cell>
          <cell r="M291">
            <v>5732199</v>
          </cell>
        </row>
        <row r="292">
          <cell r="B292">
            <v>15</v>
          </cell>
          <cell r="C292">
            <v>44593</v>
          </cell>
          <cell r="G292">
            <v>26873</v>
          </cell>
          <cell r="I292">
            <v>30285</v>
          </cell>
          <cell r="K292">
            <v>4685</v>
          </cell>
          <cell r="L292">
            <v>95995</v>
          </cell>
          <cell r="M292">
            <v>156929</v>
          </cell>
        </row>
        <row r="293">
          <cell r="B293">
            <v>16</v>
          </cell>
          <cell r="C293">
            <v>44593</v>
          </cell>
          <cell r="G293">
            <v>447726</v>
          </cell>
          <cell r="I293">
            <v>619382</v>
          </cell>
          <cell r="K293">
            <v>49468</v>
          </cell>
          <cell r="L293">
            <v>1143818</v>
          </cell>
          <cell r="M293">
            <v>2230746</v>
          </cell>
        </row>
        <row r="294">
          <cell r="B294">
            <v>0</v>
          </cell>
          <cell r="C294">
            <v>44621</v>
          </cell>
          <cell r="G294">
            <v>2902860</v>
          </cell>
          <cell r="I294">
            <v>-119779</v>
          </cell>
          <cell r="K294">
            <v>541161</v>
          </cell>
          <cell r="L294">
            <v>7552250</v>
          </cell>
          <cell r="M294">
            <v>11607297</v>
          </cell>
        </row>
        <row r="295">
          <cell r="B295">
            <v>2</v>
          </cell>
          <cell r="C295">
            <v>44621</v>
          </cell>
          <cell r="G295">
            <v>2804056</v>
          </cell>
          <cell r="I295">
            <v>-97842</v>
          </cell>
          <cell r="K295">
            <v>482635</v>
          </cell>
          <cell r="L295">
            <v>6081700</v>
          </cell>
          <cell r="M295">
            <v>9179598</v>
          </cell>
        </row>
        <row r="296">
          <cell r="B296">
            <v>4</v>
          </cell>
          <cell r="C296">
            <v>44621</v>
          </cell>
          <cell r="G296">
            <v>1471464</v>
          </cell>
          <cell r="I296">
            <v>-62171</v>
          </cell>
          <cell r="K296">
            <v>193868</v>
          </cell>
          <cell r="L296">
            <v>2412621</v>
          </cell>
          <cell r="M296">
            <v>3972404</v>
          </cell>
        </row>
        <row r="297">
          <cell r="B297">
            <v>15</v>
          </cell>
          <cell r="C297">
            <v>44621</v>
          </cell>
          <cell r="G297">
            <v>26339</v>
          </cell>
          <cell r="I297">
            <v>-1247</v>
          </cell>
          <cell r="K297">
            <v>7427</v>
          </cell>
          <cell r="L297">
            <v>94175</v>
          </cell>
          <cell r="M297">
            <v>126445</v>
          </cell>
        </row>
        <row r="298">
          <cell r="B298">
            <v>16</v>
          </cell>
          <cell r="C298">
            <v>44621</v>
          </cell>
          <cell r="G298">
            <v>538389</v>
          </cell>
          <cell r="I298">
            <v>-22400</v>
          </cell>
          <cell r="K298">
            <v>77060</v>
          </cell>
          <cell r="L298">
            <v>902010</v>
          </cell>
          <cell r="M298">
            <v>1480112</v>
          </cell>
        </row>
        <row r="299">
          <cell r="B299">
            <v>0</v>
          </cell>
          <cell r="C299">
            <v>44652</v>
          </cell>
          <cell r="G299">
            <v>2563411</v>
          </cell>
          <cell r="I299">
            <v>600943</v>
          </cell>
          <cell r="K299">
            <v>1006766</v>
          </cell>
          <cell r="L299">
            <v>7231193</v>
          </cell>
          <cell r="M299">
            <v>12082416</v>
          </cell>
        </row>
        <row r="300">
          <cell r="B300">
            <v>2</v>
          </cell>
          <cell r="C300">
            <v>44652</v>
          </cell>
          <cell r="G300">
            <v>1573351</v>
          </cell>
          <cell r="I300">
            <v>370651</v>
          </cell>
          <cell r="K300">
            <v>590591</v>
          </cell>
          <cell r="L300">
            <v>3938652</v>
          </cell>
          <cell r="M300">
            <v>6414531</v>
          </cell>
        </row>
        <row r="301">
          <cell r="B301">
            <v>4</v>
          </cell>
          <cell r="C301">
            <v>44652</v>
          </cell>
          <cell r="G301">
            <v>600295</v>
          </cell>
          <cell r="I301">
            <v>141365</v>
          </cell>
          <cell r="K301">
            <v>165377</v>
          </cell>
          <cell r="L301">
            <v>1082447</v>
          </cell>
          <cell r="M301">
            <v>1969198</v>
          </cell>
        </row>
        <row r="302">
          <cell r="B302">
            <v>15</v>
          </cell>
          <cell r="C302">
            <v>44652</v>
          </cell>
          <cell r="G302">
            <v>2698</v>
          </cell>
          <cell r="I302">
            <v>636</v>
          </cell>
          <cell r="K302">
            <v>407</v>
          </cell>
          <cell r="L302">
            <v>2725</v>
          </cell>
          <cell r="M302">
            <v>6442</v>
          </cell>
        </row>
        <row r="303">
          <cell r="B303">
            <v>16</v>
          </cell>
          <cell r="C303">
            <v>44652</v>
          </cell>
          <cell r="G303">
            <v>196739</v>
          </cell>
          <cell r="I303">
            <v>46378</v>
          </cell>
          <cell r="K303">
            <v>75971</v>
          </cell>
          <cell r="L303">
            <v>498861</v>
          </cell>
          <cell r="M303">
            <v>810616</v>
          </cell>
        </row>
        <row r="304">
          <cell r="B304">
            <v>0</v>
          </cell>
          <cell r="C304">
            <v>44682</v>
          </cell>
          <cell r="G304">
            <v>4969747</v>
          </cell>
          <cell r="I304">
            <v>553426</v>
          </cell>
          <cell r="K304">
            <v>956257</v>
          </cell>
          <cell r="L304">
            <v>4497867</v>
          </cell>
          <cell r="M304">
            <v>11615289</v>
          </cell>
        </row>
        <row r="305">
          <cell r="B305">
            <v>2</v>
          </cell>
          <cell r="C305">
            <v>44682</v>
          </cell>
          <cell r="G305">
            <v>4410999</v>
          </cell>
          <cell r="I305">
            <v>656563</v>
          </cell>
          <cell r="K305">
            <v>999338</v>
          </cell>
          <cell r="L305">
            <v>5250841</v>
          </cell>
          <cell r="M305">
            <v>11212064</v>
          </cell>
        </row>
        <row r="306">
          <cell r="B306">
            <v>4</v>
          </cell>
          <cell r="C306">
            <v>44682</v>
          </cell>
          <cell r="G306">
            <v>1809528</v>
          </cell>
          <cell r="I306">
            <v>273489</v>
          </cell>
          <cell r="K306">
            <v>312898</v>
          </cell>
          <cell r="L306">
            <v>1598264</v>
          </cell>
          <cell r="M306">
            <v>3954267</v>
          </cell>
        </row>
        <row r="307">
          <cell r="B307">
            <v>15</v>
          </cell>
          <cell r="C307">
            <v>44682</v>
          </cell>
          <cell r="G307">
            <v>28751</v>
          </cell>
          <cell r="I307">
            <v>6055</v>
          </cell>
          <cell r="K307">
            <v>16088</v>
          </cell>
          <cell r="L307">
            <v>106839</v>
          </cell>
          <cell r="M307">
            <v>157496</v>
          </cell>
        </row>
        <row r="308">
          <cell r="B308">
            <v>16</v>
          </cell>
          <cell r="C308">
            <v>44682</v>
          </cell>
          <cell r="G308">
            <v>657805</v>
          </cell>
          <cell r="I308">
            <v>106409</v>
          </cell>
          <cell r="K308">
            <v>151763</v>
          </cell>
          <cell r="L308">
            <v>836912</v>
          </cell>
          <cell r="M308">
            <v>1737756</v>
          </cell>
        </row>
        <row r="309">
          <cell r="B309">
            <v>0</v>
          </cell>
          <cell r="C309">
            <v>44713</v>
          </cell>
          <cell r="G309">
            <v>3246515</v>
          </cell>
          <cell r="I309">
            <v>3387309</v>
          </cell>
          <cell r="K309">
            <v>1614789</v>
          </cell>
          <cell r="L309">
            <v>8775974</v>
          </cell>
          <cell r="M309">
            <v>17910941</v>
          </cell>
        </row>
        <row r="310">
          <cell r="B310">
            <v>2</v>
          </cell>
          <cell r="C310">
            <v>44713</v>
          </cell>
          <cell r="G310">
            <v>2077497</v>
          </cell>
          <cell r="I310">
            <v>2195628</v>
          </cell>
          <cell r="K310">
            <v>857962</v>
          </cell>
          <cell r="L310">
            <v>5270784</v>
          </cell>
          <cell r="M310">
            <v>10340842</v>
          </cell>
        </row>
        <row r="311">
          <cell r="B311">
            <v>4</v>
          </cell>
          <cell r="C311">
            <v>44713</v>
          </cell>
          <cell r="G311">
            <v>-706920</v>
          </cell>
          <cell r="I311">
            <v>63045</v>
          </cell>
          <cell r="K311">
            <v>-120339</v>
          </cell>
          <cell r="L311">
            <v>-917362</v>
          </cell>
          <cell r="M311">
            <v>-1659601</v>
          </cell>
        </row>
        <row r="312">
          <cell r="B312">
            <v>15</v>
          </cell>
          <cell r="C312">
            <v>44713</v>
          </cell>
          <cell r="G312">
            <v>50890</v>
          </cell>
          <cell r="I312">
            <v>32385</v>
          </cell>
          <cell r="K312">
            <v>39249</v>
          </cell>
          <cell r="L312">
            <v>186020</v>
          </cell>
          <cell r="M312">
            <v>308278</v>
          </cell>
        </row>
        <row r="313">
          <cell r="B313">
            <v>16</v>
          </cell>
          <cell r="C313">
            <v>44713</v>
          </cell>
          <cell r="G313">
            <v>-30894</v>
          </cell>
          <cell r="I313">
            <v>146780</v>
          </cell>
          <cell r="K313">
            <v>32002</v>
          </cell>
          <cell r="L313">
            <v>152541</v>
          </cell>
          <cell r="M313">
            <v>301033</v>
          </cell>
        </row>
        <row r="314">
          <cell r="B314">
            <v>0</v>
          </cell>
          <cell r="C314">
            <v>44743</v>
          </cell>
          <cell r="G314">
            <v>3907454</v>
          </cell>
          <cell r="I314">
            <v>1715000</v>
          </cell>
          <cell r="K314">
            <v>1659116</v>
          </cell>
          <cell r="L314">
            <v>10214870</v>
          </cell>
          <cell r="M314">
            <v>18563570</v>
          </cell>
        </row>
        <row r="315">
          <cell r="B315">
            <v>2</v>
          </cell>
          <cell r="C315">
            <v>44743</v>
          </cell>
          <cell r="G315">
            <v>4767812</v>
          </cell>
          <cell r="I315">
            <v>2439058</v>
          </cell>
          <cell r="K315">
            <v>1566027</v>
          </cell>
          <cell r="L315">
            <v>9685455</v>
          </cell>
          <cell r="M315">
            <v>18309371</v>
          </cell>
        </row>
        <row r="316">
          <cell r="B316">
            <v>4</v>
          </cell>
          <cell r="C316">
            <v>44743</v>
          </cell>
          <cell r="G316">
            <v>4184381</v>
          </cell>
          <cell r="I316">
            <v>2057034</v>
          </cell>
          <cell r="K316">
            <v>1075492</v>
          </cell>
          <cell r="L316">
            <v>7249575</v>
          </cell>
          <cell r="M316">
            <v>14464283</v>
          </cell>
        </row>
        <row r="317">
          <cell r="B317">
            <v>15</v>
          </cell>
          <cell r="C317">
            <v>44743</v>
          </cell>
          <cell r="G317">
            <v>27165</v>
          </cell>
          <cell r="I317">
            <v>12862</v>
          </cell>
          <cell r="K317">
            <v>19189</v>
          </cell>
          <cell r="L317">
            <v>97918</v>
          </cell>
          <cell r="M317">
            <v>157099</v>
          </cell>
        </row>
        <row r="318">
          <cell r="B318">
            <v>16</v>
          </cell>
          <cell r="C318">
            <v>44743</v>
          </cell>
          <cell r="G318">
            <v>1105460</v>
          </cell>
          <cell r="I318">
            <v>579400</v>
          </cell>
          <cell r="K318">
            <v>331400</v>
          </cell>
          <cell r="L318">
            <v>2092377</v>
          </cell>
          <cell r="M318">
            <v>4078750</v>
          </cell>
        </row>
        <row r="319">
          <cell r="B319">
            <v>0</v>
          </cell>
          <cell r="C319">
            <v>44774</v>
          </cell>
          <cell r="G319">
            <v>4023608</v>
          </cell>
          <cell r="I319">
            <v>2126195</v>
          </cell>
          <cell r="K319">
            <v>640890</v>
          </cell>
          <cell r="L319">
            <v>10583805</v>
          </cell>
          <cell r="M319">
            <v>18473401</v>
          </cell>
        </row>
        <row r="320">
          <cell r="B320">
            <v>2</v>
          </cell>
          <cell r="C320">
            <v>44774</v>
          </cell>
          <cell r="G320">
            <v>3966501</v>
          </cell>
          <cell r="I320">
            <v>2082088</v>
          </cell>
          <cell r="K320">
            <v>701630</v>
          </cell>
          <cell r="L320">
            <v>8524437</v>
          </cell>
          <cell r="M320">
            <v>15156255</v>
          </cell>
        </row>
        <row r="321">
          <cell r="B321">
            <v>4</v>
          </cell>
          <cell r="C321">
            <v>44774</v>
          </cell>
          <cell r="G321">
            <v>2346344</v>
          </cell>
          <cell r="I321">
            <v>1208231</v>
          </cell>
          <cell r="K321">
            <v>438216</v>
          </cell>
          <cell r="L321">
            <v>4385587</v>
          </cell>
          <cell r="M321">
            <v>8318054</v>
          </cell>
        </row>
        <row r="322">
          <cell r="B322">
            <v>15</v>
          </cell>
          <cell r="C322">
            <v>44774</v>
          </cell>
          <cell r="G322">
            <v>-31107</v>
          </cell>
          <cell r="I322">
            <v>-14365</v>
          </cell>
          <cell r="K322">
            <v>-34835</v>
          </cell>
          <cell r="L322">
            <v>-197203</v>
          </cell>
          <cell r="M322">
            <v>-277282</v>
          </cell>
        </row>
        <row r="323">
          <cell r="B323">
            <v>16</v>
          </cell>
          <cell r="C323">
            <v>44774</v>
          </cell>
          <cell r="G323">
            <v>641275</v>
          </cell>
          <cell r="I323">
            <v>331768</v>
          </cell>
          <cell r="K323">
            <v>109117</v>
          </cell>
          <cell r="L323">
            <v>1181970</v>
          </cell>
          <cell r="M323">
            <v>2246766</v>
          </cell>
        </row>
        <row r="324">
          <cell r="B324">
            <v>0</v>
          </cell>
          <cell r="C324">
            <v>44805</v>
          </cell>
          <cell r="G324">
            <v>3440343</v>
          </cell>
          <cell r="I324">
            <v>2268485</v>
          </cell>
          <cell r="K324">
            <v>473849</v>
          </cell>
          <cell r="L324">
            <v>9230835</v>
          </cell>
          <cell r="M324">
            <v>15720676</v>
          </cell>
        </row>
        <row r="325">
          <cell r="B325">
            <v>2</v>
          </cell>
          <cell r="C325">
            <v>44805</v>
          </cell>
          <cell r="G325">
            <v>3731079</v>
          </cell>
          <cell r="I325">
            <v>2387012</v>
          </cell>
          <cell r="K325">
            <v>420906</v>
          </cell>
          <cell r="L325">
            <v>7945349</v>
          </cell>
          <cell r="M325">
            <v>13803375</v>
          </cell>
        </row>
        <row r="326">
          <cell r="B326">
            <v>4</v>
          </cell>
          <cell r="C326">
            <v>44805</v>
          </cell>
          <cell r="G326">
            <v>2275776</v>
          </cell>
          <cell r="I326">
            <v>1373907</v>
          </cell>
          <cell r="K326">
            <v>257048</v>
          </cell>
          <cell r="L326">
            <v>4103618</v>
          </cell>
          <cell r="M326">
            <v>7692224</v>
          </cell>
        </row>
        <row r="327">
          <cell r="B327">
            <v>15</v>
          </cell>
          <cell r="C327">
            <v>44805</v>
          </cell>
          <cell r="G327">
            <v>86302</v>
          </cell>
          <cell r="I327">
            <v>47191</v>
          </cell>
          <cell r="K327">
            <v>39269</v>
          </cell>
          <cell r="L327">
            <v>327885</v>
          </cell>
          <cell r="M327">
            <v>495536</v>
          </cell>
        </row>
        <row r="328">
          <cell r="B328">
            <v>16</v>
          </cell>
          <cell r="C328">
            <v>44805</v>
          </cell>
          <cell r="G328">
            <v>623563</v>
          </cell>
          <cell r="I328">
            <v>385387</v>
          </cell>
          <cell r="K328">
            <v>82133</v>
          </cell>
          <cell r="L328">
            <v>1311790</v>
          </cell>
          <cell r="M328">
            <v>2308602</v>
          </cell>
        </row>
        <row r="329">
          <cell r="B329">
            <v>0</v>
          </cell>
          <cell r="C329">
            <v>44835</v>
          </cell>
          <cell r="G329">
            <v>2265475</v>
          </cell>
          <cell r="I329">
            <v>4837707</v>
          </cell>
          <cell r="K329">
            <v>548048</v>
          </cell>
          <cell r="L329">
            <v>6661464</v>
          </cell>
          <cell r="M329">
            <v>14512662</v>
          </cell>
        </row>
        <row r="330">
          <cell r="B330">
            <v>2</v>
          </cell>
          <cell r="C330">
            <v>44835</v>
          </cell>
          <cell r="G330">
            <v>2657386</v>
          </cell>
          <cell r="I330">
            <v>5237912</v>
          </cell>
          <cell r="K330">
            <v>395555</v>
          </cell>
          <cell r="L330">
            <v>6261570</v>
          </cell>
          <cell r="M330">
            <v>13986058</v>
          </cell>
        </row>
        <row r="331">
          <cell r="B331">
            <v>4</v>
          </cell>
          <cell r="C331">
            <v>44835</v>
          </cell>
          <cell r="G331">
            <v>1691933</v>
          </cell>
          <cell r="I331">
            <v>3111747</v>
          </cell>
          <cell r="K331">
            <v>179583</v>
          </cell>
          <cell r="L331">
            <v>3091346</v>
          </cell>
          <cell r="M331">
            <v>7725365</v>
          </cell>
        </row>
        <row r="332">
          <cell r="B332">
            <v>15</v>
          </cell>
          <cell r="C332">
            <v>44835</v>
          </cell>
          <cell r="G332">
            <v>30037</v>
          </cell>
          <cell r="I332">
            <v>57722</v>
          </cell>
          <cell r="K332">
            <v>8979</v>
          </cell>
          <cell r="L332">
            <v>118823</v>
          </cell>
          <cell r="M332">
            <v>210462</v>
          </cell>
        </row>
        <row r="333">
          <cell r="B333">
            <v>16</v>
          </cell>
          <cell r="C333">
            <v>44835</v>
          </cell>
          <cell r="G333">
            <v>511446</v>
          </cell>
          <cell r="I333">
            <v>913558</v>
          </cell>
          <cell r="K333">
            <v>68857</v>
          </cell>
          <cell r="L333">
            <v>1089099</v>
          </cell>
          <cell r="M333">
            <v>2478944</v>
          </cell>
        </row>
        <row r="334">
          <cell r="B334">
            <v>0</v>
          </cell>
          <cell r="C334">
            <v>44866</v>
          </cell>
          <cell r="G334">
            <v>2183534.9900000002</v>
          </cell>
          <cell r="I334">
            <v>3106846.6799999997</v>
          </cell>
          <cell r="K334">
            <v>52623.419999999984</v>
          </cell>
          <cell r="L334">
            <v>6402766.7599999988</v>
          </cell>
          <cell r="M334">
            <v>11938112.319999998</v>
          </cell>
        </row>
        <row r="335">
          <cell r="B335">
            <v>2</v>
          </cell>
          <cell r="C335">
            <v>44866</v>
          </cell>
          <cell r="G335">
            <v>2819560.36</v>
          </cell>
          <cell r="I335">
            <v>4120841.85</v>
          </cell>
          <cell r="K335">
            <v>115631.07</v>
          </cell>
          <cell r="L335">
            <v>6333324.620000001</v>
          </cell>
          <cell r="M335">
            <v>12810495.530000001</v>
          </cell>
        </row>
        <row r="336">
          <cell r="B336">
            <v>4</v>
          </cell>
          <cell r="C336">
            <v>44866</v>
          </cell>
          <cell r="G336">
            <v>1126318.95</v>
          </cell>
          <cell r="I336">
            <v>1691966.6700000002</v>
          </cell>
          <cell r="K336">
            <v>28765.620000000006</v>
          </cell>
          <cell r="L336">
            <v>2120236.41</v>
          </cell>
          <cell r="M336">
            <v>4728938.25</v>
          </cell>
        </row>
        <row r="337">
          <cell r="B337">
            <v>15</v>
          </cell>
          <cell r="C337">
            <v>44866</v>
          </cell>
          <cell r="G337">
            <v>27607.68</v>
          </cell>
          <cell r="I337">
            <v>40421.919999999998</v>
          </cell>
          <cell r="K337">
            <v>948.02</v>
          </cell>
          <cell r="L337">
            <v>95667.19</v>
          </cell>
          <cell r="M337">
            <v>159507.41</v>
          </cell>
        </row>
        <row r="338">
          <cell r="B338">
            <v>16</v>
          </cell>
          <cell r="C338">
            <v>44866</v>
          </cell>
          <cell r="G338">
            <v>315215.68</v>
          </cell>
          <cell r="I338">
            <v>515589.64999999997</v>
          </cell>
          <cell r="K338">
            <v>7769.8399999999947</v>
          </cell>
          <cell r="L338">
            <v>739851.46</v>
          </cell>
          <cell r="M338">
            <v>1509319.3599999999</v>
          </cell>
        </row>
        <row r="339">
          <cell r="B339">
            <v>0</v>
          </cell>
          <cell r="M339">
            <v>0</v>
          </cell>
        </row>
        <row r="340">
          <cell r="B340">
            <v>2</v>
          </cell>
          <cell r="M340">
            <v>0</v>
          </cell>
        </row>
        <row r="341">
          <cell r="B341">
            <v>4</v>
          </cell>
          <cell r="M341">
            <v>0</v>
          </cell>
        </row>
        <row r="342">
          <cell r="B342">
            <v>15</v>
          </cell>
          <cell r="M342">
            <v>0</v>
          </cell>
        </row>
        <row r="343">
          <cell r="B343">
            <v>16</v>
          </cell>
          <cell r="M343">
            <v>0</v>
          </cell>
        </row>
        <row r="344">
          <cell r="B344">
            <v>0</v>
          </cell>
          <cell r="M344">
            <v>0</v>
          </cell>
        </row>
        <row r="345">
          <cell r="B345">
            <v>2</v>
          </cell>
          <cell r="M345">
            <v>0</v>
          </cell>
        </row>
        <row r="346">
          <cell r="B346">
            <v>4</v>
          </cell>
          <cell r="M346">
            <v>0</v>
          </cell>
        </row>
        <row r="347">
          <cell r="B347">
            <v>15</v>
          </cell>
          <cell r="M347">
            <v>0</v>
          </cell>
        </row>
        <row r="348">
          <cell r="B348">
            <v>16</v>
          </cell>
          <cell r="M348">
            <v>0</v>
          </cell>
        </row>
        <row r="349">
          <cell r="B349">
            <v>0</v>
          </cell>
          <cell r="M349">
            <v>0</v>
          </cell>
        </row>
        <row r="350">
          <cell r="B350">
            <v>2</v>
          </cell>
          <cell r="M350">
            <v>0</v>
          </cell>
        </row>
        <row r="351">
          <cell r="B351">
            <v>4</v>
          </cell>
          <cell r="M351">
            <v>0</v>
          </cell>
        </row>
        <row r="352">
          <cell r="B352">
            <v>15</v>
          </cell>
          <cell r="M352">
            <v>0</v>
          </cell>
        </row>
        <row r="353">
          <cell r="B353">
            <v>16</v>
          </cell>
          <cell r="M353">
            <v>0</v>
          </cell>
        </row>
        <row r="354">
          <cell r="B354">
            <v>0</v>
          </cell>
          <cell r="M354">
            <v>0</v>
          </cell>
        </row>
        <row r="355">
          <cell r="B355">
            <v>2</v>
          </cell>
          <cell r="M355">
            <v>0</v>
          </cell>
        </row>
        <row r="356">
          <cell r="B356">
            <v>4</v>
          </cell>
          <cell r="M356">
            <v>0</v>
          </cell>
        </row>
        <row r="357">
          <cell r="B357">
            <v>15</v>
          </cell>
          <cell r="M357">
            <v>0</v>
          </cell>
        </row>
        <row r="358">
          <cell r="B358">
            <v>16</v>
          </cell>
          <cell r="M358">
            <v>0</v>
          </cell>
        </row>
        <row r="359">
          <cell r="B359">
            <v>0</v>
          </cell>
          <cell r="M359">
            <v>0</v>
          </cell>
        </row>
        <row r="360">
          <cell r="B360">
            <v>2</v>
          </cell>
          <cell r="M360">
            <v>0</v>
          </cell>
        </row>
        <row r="361">
          <cell r="B361">
            <v>4</v>
          </cell>
          <cell r="M361">
            <v>0</v>
          </cell>
        </row>
        <row r="362">
          <cell r="B362">
            <v>15</v>
          </cell>
          <cell r="M362">
            <v>0</v>
          </cell>
        </row>
        <row r="363">
          <cell r="B363">
            <v>16</v>
          </cell>
          <cell r="M363">
            <v>0</v>
          </cell>
        </row>
        <row r="364">
          <cell r="B364">
            <v>0</v>
          </cell>
          <cell r="M364">
            <v>0</v>
          </cell>
        </row>
        <row r="365">
          <cell r="B365">
            <v>2</v>
          </cell>
          <cell r="M365">
            <v>0</v>
          </cell>
        </row>
        <row r="366">
          <cell r="B366">
            <v>4</v>
          </cell>
          <cell r="M366">
            <v>0</v>
          </cell>
        </row>
        <row r="367">
          <cell r="B367">
            <v>15</v>
          </cell>
          <cell r="M367">
            <v>0</v>
          </cell>
        </row>
        <row r="368">
          <cell r="B368">
            <v>16</v>
          </cell>
          <cell r="M368">
            <v>0</v>
          </cell>
        </row>
        <row r="369">
          <cell r="B369">
            <v>0</v>
          </cell>
          <cell r="M369">
            <v>0</v>
          </cell>
        </row>
        <row r="370">
          <cell r="B370">
            <v>2</v>
          </cell>
          <cell r="M370">
            <v>0</v>
          </cell>
        </row>
        <row r="371">
          <cell r="B371">
            <v>4</v>
          </cell>
          <cell r="M371">
            <v>0</v>
          </cell>
        </row>
        <row r="372">
          <cell r="B372">
            <v>15</v>
          </cell>
          <cell r="M372">
            <v>0</v>
          </cell>
        </row>
        <row r="373">
          <cell r="B373">
            <v>16</v>
          </cell>
          <cell r="M373">
            <v>0</v>
          </cell>
        </row>
        <row r="374">
          <cell r="B374">
            <v>0</v>
          </cell>
          <cell r="M374">
            <v>0</v>
          </cell>
        </row>
        <row r="375">
          <cell r="B375">
            <v>2</v>
          </cell>
          <cell r="M375">
            <v>0</v>
          </cell>
        </row>
        <row r="376">
          <cell r="B376">
            <v>4</v>
          </cell>
          <cell r="M376">
            <v>0</v>
          </cell>
        </row>
        <row r="377">
          <cell r="B377">
            <v>15</v>
          </cell>
          <cell r="M377">
            <v>0</v>
          </cell>
        </row>
        <row r="378">
          <cell r="B378">
            <v>16</v>
          </cell>
          <cell r="M378">
            <v>0</v>
          </cell>
        </row>
        <row r="379">
          <cell r="B379">
            <v>0</v>
          </cell>
          <cell r="M379">
            <v>0</v>
          </cell>
        </row>
        <row r="380">
          <cell r="B380">
            <v>2</v>
          </cell>
          <cell r="M380">
            <v>0</v>
          </cell>
        </row>
        <row r="381">
          <cell r="B381">
            <v>4</v>
          </cell>
          <cell r="M381">
            <v>0</v>
          </cell>
        </row>
        <row r="382">
          <cell r="B382">
            <v>15</v>
          </cell>
          <cell r="M382">
            <v>0</v>
          </cell>
        </row>
        <row r="383">
          <cell r="B383">
            <v>16</v>
          </cell>
          <cell r="M383">
            <v>0</v>
          </cell>
        </row>
        <row r="384">
          <cell r="B384">
            <v>0</v>
          </cell>
          <cell r="M384">
            <v>0</v>
          </cell>
        </row>
        <row r="385">
          <cell r="B385">
            <v>2</v>
          </cell>
          <cell r="M385">
            <v>0</v>
          </cell>
        </row>
        <row r="386">
          <cell r="B386">
            <v>4</v>
          </cell>
          <cell r="M386">
            <v>0</v>
          </cell>
        </row>
        <row r="387">
          <cell r="B387">
            <v>15</v>
          </cell>
          <cell r="M387">
            <v>0</v>
          </cell>
        </row>
        <row r="388">
          <cell r="B388">
            <v>16</v>
          </cell>
          <cell r="M388">
            <v>0</v>
          </cell>
        </row>
        <row r="389">
          <cell r="B389">
            <v>0</v>
          </cell>
          <cell r="M389">
            <v>0</v>
          </cell>
        </row>
        <row r="390">
          <cell r="B390">
            <v>2</v>
          </cell>
          <cell r="M390">
            <v>0</v>
          </cell>
        </row>
        <row r="391">
          <cell r="B391">
            <v>4</v>
          </cell>
          <cell r="M391">
            <v>0</v>
          </cell>
        </row>
        <row r="392">
          <cell r="B392">
            <v>15</v>
          </cell>
          <cell r="M392">
            <v>0</v>
          </cell>
        </row>
        <row r="393">
          <cell r="B393">
            <v>16</v>
          </cell>
          <cell r="M393">
            <v>0</v>
          </cell>
        </row>
        <row r="394">
          <cell r="B394">
            <v>0</v>
          </cell>
          <cell r="M394">
            <v>0</v>
          </cell>
        </row>
        <row r="395">
          <cell r="B395">
            <v>2</v>
          </cell>
          <cell r="M395">
            <v>0</v>
          </cell>
        </row>
        <row r="396">
          <cell r="B396">
            <v>4</v>
          </cell>
          <cell r="M396">
            <v>0</v>
          </cell>
        </row>
        <row r="397">
          <cell r="B397">
            <v>15</v>
          </cell>
          <cell r="M397">
            <v>0</v>
          </cell>
        </row>
        <row r="398">
          <cell r="B398">
            <v>16</v>
          </cell>
          <cell r="M398">
            <v>0</v>
          </cell>
        </row>
        <row r="399">
          <cell r="B399">
            <v>0</v>
          </cell>
          <cell r="M399">
            <v>0</v>
          </cell>
        </row>
        <row r="400">
          <cell r="B400">
            <v>2</v>
          </cell>
          <cell r="M400">
            <v>0</v>
          </cell>
        </row>
        <row r="401">
          <cell r="B401">
            <v>4</v>
          </cell>
          <cell r="M401">
            <v>0</v>
          </cell>
        </row>
        <row r="402">
          <cell r="B402">
            <v>15</v>
          </cell>
          <cell r="M402">
            <v>0</v>
          </cell>
        </row>
        <row r="403">
          <cell r="B403">
            <v>16</v>
          </cell>
          <cell r="M403">
            <v>0</v>
          </cell>
        </row>
        <row r="404">
          <cell r="B404">
            <v>0</v>
          </cell>
          <cell r="M404">
            <v>0</v>
          </cell>
        </row>
        <row r="405">
          <cell r="B405">
            <v>2</v>
          </cell>
          <cell r="M405">
            <v>0</v>
          </cell>
        </row>
        <row r="406">
          <cell r="B406">
            <v>4</v>
          </cell>
          <cell r="M406">
            <v>0</v>
          </cell>
        </row>
        <row r="407">
          <cell r="B407">
            <v>15</v>
          </cell>
          <cell r="M407">
            <v>0</v>
          </cell>
        </row>
        <row r="408">
          <cell r="B408">
            <v>16</v>
          </cell>
          <cell r="M408">
            <v>0</v>
          </cell>
        </row>
        <row r="409">
          <cell r="B409">
            <v>0</v>
          </cell>
          <cell r="M409">
            <v>0</v>
          </cell>
        </row>
        <row r="410">
          <cell r="B410">
            <v>2</v>
          </cell>
          <cell r="M410">
            <v>0</v>
          </cell>
        </row>
        <row r="411">
          <cell r="B411">
            <v>4</v>
          </cell>
          <cell r="M411">
            <v>0</v>
          </cell>
        </row>
        <row r="412">
          <cell r="B412">
            <v>15</v>
          </cell>
          <cell r="M412">
            <v>0</v>
          </cell>
        </row>
        <row r="413">
          <cell r="B413">
            <v>16</v>
          </cell>
          <cell r="M413">
            <v>0</v>
          </cell>
        </row>
        <row r="414">
          <cell r="B414">
            <v>0</v>
          </cell>
          <cell r="M414">
            <v>0</v>
          </cell>
        </row>
        <row r="415">
          <cell r="B415">
            <v>2</v>
          </cell>
          <cell r="M415">
            <v>0</v>
          </cell>
        </row>
        <row r="416">
          <cell r="B416">
            <v>4</v>
          </cell>
          <cell r="M416">
            <v>0</v>
          </cell>
        </row>
        <row r="417">
          <cell r="B417">
            <v>15</v>
          </cell>
          <cell r="M417">
            <v>0</v>
          </cell>
        </row>
        <row r="418">
          <cell r="B418">
            <v>16</v>
          </cell>
          <cell r="M418">
            <v>0</v>
          </cell>
        </row>
        <row r="419">
          <cell r="B419">
            <v>0</v>
          </cell>
          <cell r="M419">
            <v>0</v>
          </cell>
        </row>
        <row r="420">
          <cell r="B420">
            <v>2</v>
          </cell>
          <cell r="M420">
            <v>0</v>
          </cell>
        </row>
        <row r="421">
          <cell r="B421">
            <v>4</v>
          </cell>
          <cell r="M421">
            <v>0</v>
          </cell>
        </row>
        <row r="422">
          <cell r="B422">
            <v>15</v>
          </cell>
          <cell r="M422">
            <v>0</v>
          </cell>
        </row>
        <row r="423">
          <cell r="B423">
            <v>16</v>
          </cell>
          <cell r="M423">
            <v>0</v>
          </cell>
        </row>
        <row r="424">
          <cell r="B424">
            <v>0</v>
          </cell>
          <cell r="M424">
            <v>0</v>
          </cell>
        </row>
        <row r="425">
          <cell r="B425">
            <v>2</v>
          </cell>
          <cell r="M425">
            <v>0</v>
          </cell>
        </row>
        <row r="426">
          <cell r="B426">
            <v>4</v>
          </cell>
          <cell r="M426">
            <v>0</v>
          </cell>
        </row>
        <row r="427">
          <cell r="B427">
            <v>15</v>
          </cell>
          <cell r="M427">
            <v>0</v>
          </cell>
        </row>
        <row r="428">
          <cell r="B428">
            <v>16</v>
          </cell>
          <cell r="M428">
            <v>0</v>
          </cell>
        </row>
        <row r="429">
          <cell r="B429">
            <v>0</v>
          </cell>
          <cell r="M429">
            <v>0</v>
          </cell>
        </row>
        <row r="430">
          <cell r="B430">
            <v>2</v>
          </cell>
          <cell r="M430">
            <v>0</v>
          </cell>
        </row>
        <row r="431">
          <cell r="B431">
            <v>4</v>
          </cell>
          <cell r="M431">
            <v>0</v>
          </cell>
        </row>
        <row r="432">
          <cell r="B432">
            <v>15</v>
          </cell>
          <cell r="M432">
            <v>0</v>
          </cell>
        </row>
        <row r="433">
          <cell r="B433">
            <v>16</v>
          </cell>
          <cell r="M433">
            <v>0</v>
          </cell>
        </row>
        <row r="434">
          <cell r="B434">
            <v>0</v>
          </cell>
          <cell r="M434">
            <v>0</v>
          </cell>
        </row>
        <row r="435">
          <cell r="B435">
            <v>2</v>
          </cell>
          <cell r="M435">
            <v>0</v>
          </cell>
        </row>
        <row r="436">
          <cell r="B436">
            <v>4</v>
          </cell>
          <cell r="M436">
            <v>0</v>
          </cell>
        </row>
        <row r="437">
          <cell r="B437">
            <v>15</v>
          </cell>
          <cell r="M437">
            <v>0</v>
          </cell>
        </row>
        <row r="438">
          <cell r="B438">
            <v>16</v>
          </cell>
          <cell r="M438">
            <v>0</v>
          </cell>
        </row>
        <row r="439">
          <cell r="B439">
            <v>0</v>
          </cell>
          <cell r="M439">
            <v>0</v>
          </cell>
        </row>
        <row r="440">
          <cell r="B440">
            <v>2</v>
          </cell>
          <cell r="M440">
            <v>0</v>
          </cell>
        </row>
        <row r="441">
          <cell r="B441">
            <v>4</v>
          </cell>
          <cell r="M441">
            <v>0</v>
          </cell>
        </row>
        <row r="442">
          <cell r="B442">
            <v>15</v>
          </cell>
          <cell r="M442">
            <v>0</v>
          </cell>
        </row>
        <row r="443">
          <cell r="B443">
            <v>16</v>
          </cell>
          <cell r="M443">
            <v>0</v>
          </cell>
        </row>
        <row r="444">
          <cell r="B444">
            <v>0</v>
          </cell>
          <cell r="M444">
            <v>0</v>
          </cell>
        </row>
        <row r="445">
          <cell r="B445">
            <v>2</v>
          </cell>
          <cell r="M445">
            <v>0</v>
          </cell>
        </row>
        <row r="446">
          <cell r="B446">
            <v>4</v>
          </cell>
          <cell r="M446">
            <v>0</v>
          </cell>
        </row>
        <row r="447">
          <cell r="B447">
            <v>15</v>
          </cell>
          <cell r="M447">
            <v>0</v>
          </cell>
        </row>
        <row r="448">
          <cell r="B448">
            <v>16</v>
          </cell>
          <cell r="M448">
            <v>0</v>
          </cell>
        </row>
        <row r="449">
          <cell r="B449">
            <v>0</v>
          </cell>
          <cell r="M449">
            <v>0</v>
          </cell>
        </row>
        <row r="450">
          <cell r="B450">
            <v>2</v>
          </cell>
          <cell r="M450">
            <v>0</v>
          </cell>
        </row>
        <row r="451">
          <cell r="B451">
            <v>4</v>
          </cell>
          <cell r="M451">
            <v>0</v>
          </cell>
        </row>
        <row r="452">
          <cell r="B452">
            <v>15</v>
          </cell>
          <cell r="M452">
            <v>0</v>
          </cell>
        </row>
        <row r="453">
          <cell r="B453">
            <v>16</v>
          </cell>
          <cell r="M453">
            <v>0</v>
          </cell>
        </row>
        <row r="454">
          <cell r="B454">
            <v>0</v>
          </cell>
          <cell r="M454">
            <v>0</v>
          </cell>
        </row>
        <row r="455">
          <cell r="B455">
            <v>2</v>
          </cell>
          <cell r="M455">
            <v>0</v>
          </cell>
        </row>
        <row r="456">
          <cell r="B456">
            <v>4</v>
          </cell>
          <cell r="M456">
            <v>0</v>
          </cell>
        </row>
        <row r="457">
          <cell r="B457">
            <v>15</v>
          </cell>
          <cell r="M457">
            <v>0</v>
          </cell>
        </row>
        <row r="458">
          <cell r="B458">
            <v>16</v>
          </cell>
          <cell r="M458">
            <v>0</v>
          </cell>
        </row>
        <row r="459">
          <cell r="B459">
            <v>0</v>
          </cell>
          <cell r="M459">
            <v>0</v>
          </cell>
        </row>
        <row r="460">
          <cell r="B460">
            <v>2</v>
          </cell>
          <cell r="M460">
            <v>0</v>
          </cell>
        </row>
        <row r="461">
          <cell r="B461">
            <v>4</v>
          </cell>
          <cell r="M461">
            <v>0</v>
          </cell>
        </row>
        <row r="462">
          <cell r="B462">
            <v>15</v>
          </cell>
          <cell r="M462">
            <v>0</v>
          </cell>
        </row>
        <row r="463">
          <cell r="B463">
            <v>16</v>
          </cell>
          <cell r="M463">
            <v>0</v>
          </cell>
        </row>
        <row r="464">
          <cell r="B464">
            <v>0</v>
          </cell>
          <cell r="M464">
            <v>0</v>
          </cell>
        </row>
        <row r="465">
          <cell r="B465">
            <v>2</v>
          </cell>
          <cell r="M465">
            <v>0</v>
          </cell>
        </row>
        <row r="466">
          <cell r="B466">
            <v>4</v>
          </cell>
          <cell r="M466">
            <v>0</v>
          </cell>
        </row>
        <row r="467">
          <cell r="B467">
            <v>15</v>
          </cell>
          <cell r="M467">
            <v>0</v>
          </cell>
        </row>
        <row r="468">
          <cell r="B468">
            <v>16</v>
          </cell>
          <cell r="M468">
            <v>0</v>
          </cell>
        </row>
        <row r="469">
          <cell r="B469">
            <v>0</v>
          </cell>
          <cell r="M469">
            <v>0</v>
          </cell>
        </row>
        <row r="470">
          <cell r="B470">
            <v>2</v>
          </cell>
          <cell r="M470">
            <v>0</v>
          </cell>
        </row>
        <row r="471">
          <cell r="B471">
            <v>4</v>
          </cell>
          <cell r="M471">
            <v>0</v>
          </cell>
        </row>
        <row r="472">
          <cell r="B472">
            <v>15</v>
          </cell>
          <cell r="M472">
            <v>0</v>
          </cell>
        </row>
        <row r="473">
          <cell r="B473">
            <v>16</v>
          </cell>
          <cell r="M473">
            <v>0</v>
          </cell>
        </row>
        <row r="474">
          <cell r="B474">
            <v>0</v>
          </cell>
          <cell r="M474">
            <v>0</v>
          </cell>
        </row>
        <row r="475">
          <cell r="B475">
            <v>2</v>
          </cell>
          <cell r="M475">
            <v>0</v>
          </cell>
        </row>
        <row r="476">
          <cell r="B476">
            <v>4</v>
          </cell>
          <cell r="M476">
            <v>0</v>
          </cell>
        </row>
        <row r="477">
          <cell r="B477">
            <v>15</v>
          </cell>
          <cell r="M477">
            <v>0</v>
          </cell>
        </row>
        <row r="478">
          <cell r="B478">
            <v>16</v>
          </cell>
          <cell r="M478">
            <v>0</v>
          </cell>
        </row>
        <row r="479">
          <cell r="B479">
            <v>0</v>
          </cell>
          <cell r="M479">
            <v>0</v>
          </cell>
        </row>
        <row r="480">
          <cell r="B480">
            <v>2</v>
          </cell>
          <cell r="M480">
            <v>0</v>
          </cell>
        </row>
        <row r="481">
          <cell r="B481">
            <v>4</v>
          </cell>
          <cell r="M481">
            <v>0</v>
          </cell>
        </row>
        <row r="482">
          <cell r="B482">
            <v>15</v>
          </cell>
          <cell r="M482">
            <v>0</v>
          </cell>
        </row>
        <row r="483">
          <cell r="B483">
            <v>16</v>
          </cell>
          <cell r="M483">
            <v>0</v>
          </cell>
        </row>
        <row r="484">
          <cell r="B484">
            <v>0</v>
          </cell>
          <cell r="M484">
            <v>0</v>
          </cell>
        </row>
        <row r="485">
          <cell r="B485">
            <v>2</v>
          </cell>
          <cell r="M485">
            <v>0</v>
          </cell>
        </row>
        <row r="486">
          <cell r="B486">
            <v>4</v>
          </cell>
          <cell r="M486">
            <v>0</v>
          </cell>
        </row>
        <row r="487">
          <cell r="B487">
            <v>15</v>
          </cell>
          <cell r="M487">
            <v>0</v>
          </cell>
        </row>
        <row r="488">
          <cell r="B488">
            <v>16</v>
          </cell>
          <cell r="M488">
            <v>0</v>
          </cell>
        </row>
        <row r="489">
          <cell r="B489">
            <v>0</v>
          </cell>
          <cell r="M489">
            <v>0</v>
          </cell>
        </row>
        <row r="490">
          <cell r="B490">
            <v>2</v>
          </cell>
          <cell r="M490">
            <v>0</v>
          </cell>
        </row>
        <row r="491">
          <cell r="B491">
            <v>4</v>
          </cell>
          <cell r="M491">
            <v>0</v>
          </cell>
        </row>
        <row r="492">
          <cell r="B492">
            <v>15</v>
          </cell>
          <cell r="M492">
            <v>0</v>
          </cell>
        </row>
        <row r="493">
          <cell r="B493">
            <v>16</v>
          </cell>
          <cell r="M493">
            <v>0</v>
          </cell>
        </row>
        <row r="494">
          <cell r="B494">
            <v>0</v>
          </cell>
          <cell r="M494">
            <v>0</v>
          </cell>
        </row>
        <row r="495">
          <cell r="B495">
            <v>2</v>
          </cell>
          <cell r="M495">
            <v>0</v>
          </cell>
        </row>
        <row r="496">
          <cell r="B496">
            <v>4</v>
          </cell>
          <cell r="M496">
            <v>0</v>
          </cell>
        </row>
        <row r="497">
          <cell r="B497">
            <v>15</v>
          </cell>
          <cell r="M497">
            <v>0</v>
          </cell>
        </row>
        <row r="498">
          <cell r="B498">
            <v>16</v>
          </cell>
          <cell r="M498">
            <v>0</v>
          </cell>
        </row>
        <row r="499">
          <cell r="B499">
            <v>0</v>
          </cell>
          <cell r="M499">
            <v>0</v>
          </cell>
        </row>
        <row r="500">
          <cell r="B500">
            <v>2</v>
          </cell>
          <cell r="M500">
            <v>0</v>
          </cell>
        </row>
        <row r="501">
          <cell r="B501">
            <v>4</v>
          </cell>
          <cell r="M501">
            <v>0</v>
          </cell>
        </row>
        <row r="502">
          <cell r="B502">
            <v>15</v>
          </cell>
          <cell r="M502">
            <v>0</v>
          </cell>
        </row>
        <row r="503">
          <cell r="B503">
            <v>16</v>
          </cell>
          <cell r="M503">
            <v>0</v>
          </cell>
        </row>
        <row r="504">
          <cell r="B504">
            <v>0</v>
          </cell>
          <cell r="M504">
            <v>0</v>
          </cell>
        </row>
        <row r="505">
          <cell r="B505">
            <v>2</v>
          </cell>
          <cell r="M505">
            <v>0</v>
          </cell>
        </row>
        <row r="506">
          <cell r="B506">
            <v>4</v>
          </cell>
          <cell r="M506">
            <v>0</v>
          </cell>
        </row>
        <row r="507">
          <cell r="B507">
            <v>15</v>
          </cell>
          <cell r="M507">
            <v>0</v>
          </cell>
        </row>
        <row r="508">
          <cell r="B508">
            <v>16</v>
          </cell>
          <cell r="M508">
            <v>0</v>
          </cell>
        </row>
        <row r="509">
          <cell r="B509">
            <v>0</v>
          </cell>
          <cell r="M509">
            <v>0</v>
          </cell>
        </row>
        <row r="510">
          <cell r="B510">
            <v>2</v>
          </cell>
          <cell r="M510">
            <v>0</v>
          </cell>
        </row>
        <row r="511">
          <cell r="B511">
            <v>4</v>
          </cell>
          <cell r="M511">
            <v>0</v>
          </cell>
        </row>
        <row r="512">
          <cell r="B512">
            <v>15</v>
          </cell>
          <cell r="M512">
            <v>0</v>
          </cell>
        </row>
        <row r="513">
          <cell r="B513">
            <v>16</v>
          </cell>
          <cell r="M513">
            <v>0</v>
          </cell>
        </row>
        <row r="514">
          <cell r="B514">
            <v>0</v>
          </cell>
          <cell r="M514">
            <v>0</v>
          </cell>
        </row>
        <row r="515">
          <cell r="B515">
            <v>2</v>
          </cell>
          <cell r="M515">
            <v>0</v>
          </cell>
        </row>
        <row r="516">
          <cell r="B516">
            <v>4</v>
          </cell>
          <cell r="M516">
            <v>0</v>
          </cell>
        </row>
        <row r="517">
          <cell r="B517">
            <v>15</v>
          </cell>
          <cell r="M517">
            <v>0</v>
          </cell>
        </row>
        <row r="518">
          <cell r="B518">
            <v>16</v>
          </cell>
          <cell r="M518">
            <v>0</v>
          </cell>
        </row>
        <row r="519">
          <cell r="B519">
            <v>0</v>
          </cell>
          <cell r="M519">
            <v>0</v>
          </cell>
        </row>
        <row r="520">
          <cell r="B520">
            <v>2</v>
          </cell>
          <cell r="M520">
            <v>0</v>
          </cell>
        </row>
        <row r="521">
          <cell r="B521">
            <v>4</v>
          </cell>
          <cell r="M521">
            <v>0</v>
          </cell>
        </row>
        <row r="522">
          <cell r="B522">
            <v>15</v>
          </cell>
          <cell r="M522">
            <v>0</v>
          </cell>
        </row>
        <row r="523">
          <cell r="B523">
            <v>16</v>
          </cell>
          <cell r="M523">
            <v>0</v>
          </cell>
        </row>
        <row r="524">
          <cell r="B524">
            <v>0</v>
          </cell>
          <cell r="M524">
            <v>0</v>
          </cell>
        </row>
        <row r="525">
          <cell r="B525">
            <v>2</v>
          </cell>
          <cell r="M525">
            <v>0</v>
          </cell>
        </row>
        <row r="526">
          <cell r="B526">
            <v>4</v>
          </cell>
          <cell r="M526">
            <v>0</v>
          </cell>
        </row>
        <row r="527">
          <cell r="B527">
            <v>15</v>
          </cell>
          <cell r="M527">
            <v>0</v>
          </cell>
        </row>
        <row r="528">
          <cell r="B528">
            <v>16</v>
          </cell>
          <cell r="M528">
            <v>0</v>
          </cell>
        </row>
        <row r="529">
          <cell r="B529">
            <v>0</v>
          </cell>
          <cell r="M529">
            <v>0</v>
          </cell>
        </row>
        <row r="530">
          <cell r="B530">
            <v>2</v>
          </cell>
          <cell r="M530">
            <v>0</v>
          </cell>
        </row>
        <row r="531">
          <cell r="B531">
            <v>4</v>
          </cell>
          <cell r="M531">
            <v>0</v>
          </cell>
        </row>
        <row r="532">
          <cell r="B532">
            <v>15</v>
          </cell>
          <cell r="M532">
            <v>0</v>
          </cell>
        </row>
        <row r="533">
          <cell r="B533">
            <v>16</v>
          </cell>
          <cell r="M533">
            <v>0</v>
          </cell>
        </row>
        <row r="534">
          <cell r="B534">
            <v>0</v>
          </cell>
          <cell r="M534">
            <v>0</v>
          </cell>
        </row>
        <row r="535">
          <cell r="B535">
            <v>2</v>
          </cell>
          <cell r="M535">
            <v>0</v>
          </cell>
        </row>
        <row r="536">
          <cell r="B536">
            <v>4</v>
          </cell>
          <cell r="M536">
            <v>0</v>
          </cell>
        </row>
        <row r="537">
          <cell r="B537">
            <v>15</v>
          </cell>
          <cell r="M537">
            <v>0</v>
          </cell>
        </row>
        <row r="538">
          <cell r="B538">
            <v>16</v>
          </cell>
          <cell r="M538">
            <v>0</v>
          </cell>
        </row>
        <row r="539">
          <cell r="B539">
            <v>0</v>
          </cell>
          <cell r="M539">
            <v>0</v>
          </cell>
        </row>
        <row r="540">
          <cell r="B540">
            <v>2</v>
          </cell>
          <cell r="M540">
            <v>0</v>
          </cell>
        </row>
        <row r="541">
          <cell r="B541">
            <v>4</v>
          </cell>
          <cell r="M541">
            <v>0</v>
          </cell>
        </row>
        <row r="542">
          <cell r="B542">
            <v>15</v>
          </cell>
          <cell r="M542">
            <v>0</v>
          </cell>
        </row>
        <row r="543">
          <cell r="B543">
            <v>16</v>
          </cell>
          <cell r="M543">
            <v>0</v>
          </cell>
        </row>
        <row r="544">
          <cell r="B544">
            <v>0</v>
          </cell>
          <cell r="M544">
            <v>0</v>
          </cell>
        </row>
        <row r="545">
          <cell r="B545">
            <v>2</v>
          </cell>
          <cell r="M545">
            <v>0</v>
          </cell>
        </row>
        <row r="546">
          <cell r="B546">
            <v>4</v>
          </cell>
          <cell r="M546">
            <v>0</v>
          </cell>
        </row>
        <row r="547">
          <cell r="B547">
            <v>15</v>
          </cell>
          <cell r="M547">
            <v>0</v>
          </cell>
        </row>
        <row r="548">
          <cell r="B548">
            <v>16</v>
          </cell>
          <cell r="M548">
            <v>0</v>
          </cell>
        </row>
        <row r="549">
          <cell r="B549">
            <v>0</v>
          </cell>
          <cell r="M549">
            <v>0</v>
          </cell>
        </row>
        <row r="550">
          <cell r="B550">
            <v>2</v>
          </cell>
          <cell r="M550">
            <v>0</v>
          </cell>
        </row>
        <row r="551">
          <cell r="B551">
            <v>4</v>
          </cell>
          <cell r="M551">
            <v>0</v>
          </cell>
        </row>
        <row r="552">
          <cell r="B552">
            <v>15</v>
          </cell>
          <cell r="M552">
            <v>0</v>
          </cell>
        </row>
        <row r="553">
          <cell r="B553">
            <v>16</v>
          </cell>
          <cell r="M553">
            <v>0</v>
          </cell>
        </row>
        <row r="554">
          <cell r="B554">
            <v>0</v>
          </cell>
          <cell r="M554">
            <v>0</v>
          </cell>
        </row>
        <row r="555">
          <cell r="B555">
            <v>2</v>
          </cell>
          <cell r="M555">
            <v>0</v>
          </cell>
        </row>
        <row r="556">
          <cell r="B556">
            <v>4</v>
          </cell>
          <cell r="M556">
            <v>0</v>
          </cell>
        </row>
        <row r="557">
          <cell r="B557">
            <v>15</v>
          </cell>
          <cell r="M557">
            <v>0</v>
          </cell>
        </row>
        <row r="558">
          <cell r="B558">
            <v>16</v>
          </cell>
          <cell r="M558">
            <v>0</v>
          </cell>
        </row>
        <row r="559">
          <cell r="B559">
            <v>0</v>
          </cell>
          <cell r="M559">
            <v>0</v>
          </cell>
        </row>
        <row r="560">
          <cell r="B560">
            <v>2</v>
          </cell>
          <cell r="M560">
            <v>0</v>
          </cell>
        </row>
        <row r="561">
          <cell r="B561">
            <v>4</v>
          </cell>
          <cell r="M561">
            <v>0</v>
          </cell>
        </row>
        <row r="562">
          <cell r="B562">
            <v>15</v>
          </cell>
          <cell r="M562">
            <v>0</v>
          </cell>
        </row>
        <row r="563">
          <cell r="B563">
            <v>16</v>
          </cell>
          <cell r="M563">
            <v>0</v>
          </cell>
        </row>
        <row r="564">
          <cell r="B564">
            <v>0</v>
          </cell>
          <cell r="M564">
            <v>0</v>
          </cell>
        </row>
        <row r="565">
          <cell r="B565">
            <v>2</v>
          </cell>
          <cell r="M565">
            <v>0</v>
          </cell>
        </row>
        <row r="566">
          <cell r="B566">
            <v>4</v>
          </cell>
          <cell r="M566">
            <v>0</v>
          </cell>
        </row>
        <row r="567">
          <cell r="B567">
            <v>15</v>
          </cell>
          <cell r="M567">
            <v>0</v>
          </cell>
        </row>
        <row r="568">
          <cell r="B568">
            <v>16</v>
          </cell>
          <cell r="M568">
            <v>0</v>
          </cell>
        </row>
        <row r="569">
          <cell r="B569">
            <v>0</v>
          </cell>
          <cell r="M569">
            <v>0</v>
          </cell>
        </row>
        <row r="570">
          <cell r="B570">
            <v>2</v>
          </cell>
          <cell r="M570">
            <v>0</v>
          </cell>
        </row>
        <row r="571">
          <cell r="B571">
            <v>4</v>
          </cell>
          <cell r="M571">
            <v>0</v>
          </cell>
        </row>
        <row r="572">
          <cell r="B572">
            <v>15</v>
          </cell>
          <cell r="M572">
            <v>0</v>
          </cell>
        </row>
        <row r="573">
          <cell r="B573">
            <v>16</v>
          </cell>
          <cell r="M573">
            <v>0</v>
          </cell>
        </row>
        <row r="574">
          <cell r="B574">
            <v>0</v>
          </cell>
          <cell r="M574">
            <v>0</v>
          </cell>
        </row>
        <row r="575">
          <cell r="B575">
            <v>2</v>
          </cell>
          <cell r="M575">
            <v>0</v>
          </cell>
        </row>
        <row r="576">
          <cell r="B576">
            <v>4</v>
          </cell>
          <cell r="M576">
            <v>0</v>
          </cell>
        </row>
        <row r="577">
          <cell r="B577">
            <v>15</v>
          </cell>
          <cell r="M577">
            <v>0</v>
          </cell>
        </row>
        <row r="578">
          <cell r="B578">
            <v>16</v>
          </cell>
          <cell r="M578">
            <v>0</v>
          </cell>
        </row>
        <row r="579">
          <cell r="B579">
            <v>0</v>
          </cell>
          <cell r="M579">
            <v>0</v>
          </cell>
        </row>
        <row r="580">
          <cell r="B580">
            <v>2</v>
          </cell>
          <cell r="M580">
            <v>0</v>
          </cell>
        </row>
        <row r="581">
          <cell r="B581">
            <v>4</v>
          </cell>
          <cell r="M581">
            <v>0</v>
          </cell>
        </row>
        <row r="582">
          <cell r="B582">
            <v>15</v>
          </cell>
          <cell r="M582">
            <v>0</v>
          </cell>
        </row>
        <row r="583">
          <cell r="B583">
            <v>16</v>
          </cell>
          <cell r="M583">
            <v>0</v>
          </cell>
        </row>
        <row r="584">
          <cell r="B584">
            <v>0</v>
          </cell>
          <cell r="M584">
            <v>0</v>
          </cell>
        </row>
        <row r="585">
          <cell r="B585">
            <v>2</v>
          </cell>
          <cell r="M585">
            <v>0</v>
          </cell>
        </row>
        <row r="586">
          <cell r="B586">
            <v>4</v>
          </cell>
          <cell r="M586">
            <v>0</v>
          </cell>
        </row>
        <row r="587">
          <cell r="B587">
            <v>15</v>
          </cell>
          <cell r="M587">
            <v>0</v>
          </cell>
        </row>
        <row r="588">
          <cell r="B588">
            <v>16</v>
          </cell>
          <cell r="M588">
            <v>0</v>
          </cell>
        </row>
        <row r="589">
          <cell r="B589">
            <v>0</v>
          </cell>
          <cell r="M589">
            <v>0</v>
          </cell>
        </row>
        <row r="590">
          <cell r="B590">
            <v>2</v>
          </cell>
          <cell r="M590">
            <v>0</v>
          </cell>
        </row>
        <row r="591">
          <cell r="B591">
            <v>4</v>
          </cell>
          <cell r="M591">
            <v>0</v>
          </cell>
        </row>
        <row r="592">
          <cell r="B592">
            <v>15</v>
          </cell>
          <cell r="M592">
            <v>0</v>
          </cell>
        </row>
        <row r="593">
          <cell r="B593">
            <v>16</v>
          </cell>
          <cell r="M593">
            <v>0</v>
          </cell>
        </row>
        <row r="594">
          <cell r="B594">
            <v>0</v>
          </cell>
          <cell r="M594">
            <v>0</v>
          </cell>
        </row>
        <row r="595">
          <cell r="B595">
            <v>2</v>
          </cell>
          <cell r="M595">
            <v>0</v>
          </cell>
        </row>
        <row r="596">
          <cell r="B596">
            <v>4</v>
          </cell>
          <cell r="M596">
            <v>0</v>
          </cell>
        </row>
        <row r="597">
          <cell r="B597">
            <v>15</v>
          </cell>
          <cell r="M597">
            <v>0</v>
          </cell>
        </row>
        <row r="598">
          <cell r="B598">
            <v>16</v>
          </cell>
          <cell r="M598">
            <v>0</v>
          </cell>
        </row>
        <row r="599">
          <cell r="B599">
            <v>0</v>
          </cell>
          <cell r="M599">
            <v>0</v>
          </cell>
        </row>
        <row r="600">
          <cell r="B600">
            <v>2</v>
          </cell>
          <cell r="M600">
            <v>0</v>
          </cell>
        </row>
        <row r="601">
          <cell r="B601">
            <v>4</v>
          </cell>
          <cell r="M601">
            <v>0</v>
          </cell>
        </row>
        <row r="602">
          <cell r="B602">
            <v>15</v>
          </cell>
          <cell r="M602">
            <v>0</v>
          </cell>
        </row>
        <row r="603">
          <cell r="B603">
            <v>16</v>
          </cell>
          <cell r="M603">
            <v>0</v>
          </cell>
        </row>
        <row r="604">
          <cell r="B604">
            <v>0</v>
          </cell>
          <cell r="M604">
            <v>0</v>
          </cell>
        </row>
        <row r="605">
          <cell r="B605">
            <v>2</v>
          </cell>
          <cell r="M605">
            <v>0</v>
          </cell>
        </row>
        <row r="606">
          <cell r="B606">
            <v>4</v>
          </cell>
          <cell r="M606">
            <v>0</v>
          </cell>
        </row>
        <row r="607">
          <cell r="B607">
            <v>15</v>
          </cell>
          <cell r="M607">
            <v>0</v>
          </cell>
        </row>
        <row r="608">
          <cell r="B608">
            <v>16</v>
          </cell>
          <cell r="M608">
            <v>0</v>
          </cell>
        </row>
        <row r="609">
          <cell r="B609">
            <v>0</v>
          </cell>
          <cell r="M609">
            <v>0</v>
          </cell>
        </row>
        <row r="610">
          <cell r="B610">
            <v>2</v>
          </cell>
          <cell r="M610">
            <v>0</v>
          </cell>
        </row>
        <row r="611">
          <cell r="B611">
            <v>4</v>
          </cell>
          <cell r="M611">
            <v>0</v>
          </cell>
        </row>
        <row r="612">
          <cell r="B612">
            <v>15</v>
          </cell>
          <cell r="M612">
            <v>0</v>
          </cell>
        </row>
        <row r="613">
          <cell r="B613">
            <v>16</v>
          </cell>
          <cell r="M613">
            <v>0</v>
          </cell>
        </row>
        <row r="614">
          <cell r="B614">
            <v>0</v>
          </cell>
          <cell r="M614">
            <v>0</v>
          </cell>
        </row>
        <row r="615">
          <cell r="B615">
            <v>2</v>
          </cell>
          <cell r="M615">
            <v>0</v>
          </cell>
        </row>
        <row r="616">
          <cell r="B616">
            <v>4</v>
          </cell>
          <cell r="M616">
            <v>0</v>
          </cell>
        </row>
        <row r="617">
          <cell r="B617">
            <v>15</v>
          </cell>
          <cell r="M617">
            <v>0</v>
          </cell>
        </row>
        <row r="618">
          <cell r="B618">
            <v>16</v>
          </cell>
          <cell r="M618">
            <v>0</v>
          </cell>
        </row>
        <row r="619">
          <cell r="B619">
            <v>0</v>
          </cell>
          <cell r="M619">
            <v>0</v>
          </cell>
        </row>
        <row r="620">
          <cell r="B620">
            <v>2</v>
          </cell>
          <cell r="M620">
            <v>0</v>
          </cell>
        </row>
        <row r="621">
          <cell r="B621">
            <v>4</v>
          </cell>
          <cell r="M621">
            <v>0</v>
          </cell>
        </row>
        <row r="622">
          <cell r="B622">
            <v>15</v>
          </cell>
          <cell r="M622">
            <v>0</v>
          </cell>
        </row>
        <row r="623">
          <cell r="B623">
            <v>16</v>
          </cell>
          <cell r="M623">
            <v>0</v>
          </cell>
        </row>
        <row r="624">
          <cell r="B624">
            <v>0</v>
          </cell>
          <cell r="M624">
            <v>0</v>
          </cell>
        </row>
        <row r="625">
          <cell r="B625">
            <v>2</v>
          </cell>
          <cell r="M625">
            <v>0</v>
          </cell>
        </row>
        <row r="626">
          <cell r="B626">
            <v>4</v>
          </cell>
          <cell r="M626">
            <v>0</v>
          </cell>
        </row>
        <row r="627">
          <cell r="B627">
            <v>15</v>
          </cell>
          <cell r="M627">
            <v>0</v>
          </cell>
        </row>
        <row r="628">
          <cell r="B628">
            <v>16</v>
          </cell>
          <cell r="M628">
            <v>0</v>
          </cell>
        </row>
        <row r="629">
          <cell r="B629">
            <v>0</v>
          </cell>
          <cell r="M629">
            <v>0</v>
          </cell>
        </row>
        <row r="630">
          <cell r="B630">
            <v>2</v>
          </cell>
          <cell r="M630">
            <v>0</v>
          </cell>
        </row>
        <row r="631">
          <cell r="B631">
            <v>4</v>
          </cell>
          <cell r="M631">
            <v>0</v>
          </cell>
        </row>
        <row r="632">
          <cell r="B632">
            <v>15</v>
          </cell>
          <cell r="M632">
            <v>0</v>
          </cell>
        </row>
        <row r="633">
          <cell r="B633">
            <v>16</v>
          </cell>
          <cell r="M633">
            <v>0</v>
          </cell>
        </row>
        <row r="634">
          <cell r="B634">
            <v>0</v>
          </cell>
          <cell r="M634">
            <v>0</v>
          </cell>
        </row>
        <row r="635">
          <cell r="B635">
            <v>2</v>
          </cell>
          <cell r="M635">
            <v>0</v>
          </cell>
        </row>
        <row r="636">
          <cell r="B636">
            <v>4</v>
          </cell>
          <cell r="M636">
            <v>0</v>
          </cell>
        </row>
        <row r="637">
          <cell r="B637">
            <v>15</v>
          </cell>
          <cell r="M637">
            <v>0</v>
          </cell>
        </row>
        <row r="638">
          <cell r="B638">
            <v>16</v>
          </cell>
          <cell r="M638">
            <v>0</v>
          </cell>
        </row>
        <row r="639">
          <cell r="B639">
            <v>0</v>
          </cell>
          <cell r="M639">
            <v>0</v>
          </cell>
        </row>
        <row r="640">
          <cell r="B640">
            <v>2</v>
          </cell>
          <cell r="M640">
            <v>0</v>
          </cell>
        </row>
        <row r="641">
          <cell r="B641">
            <v>4</v>
          </cell>
          <cell r="M641">
            <v>0</v>
          </cell>
        </row>
        <row r="642">
          <cell r="B642">
            <v>15</v>
          </cell>
          <cell r="M642">
            <v>0</v>
          </cell>
        </row>
        <row r="643">
          <cell r="B643">
            <v>16</v>
          </cell>
          <cell r="M643">
            <v>0</v>
          </cell>
        </row>
        <row r="644">
          <cell r="B644">
            <v>0</v>
          </cell>
          <cell r="M644">
            <v>0</v>
          </cell>
        </row>
        <row r="645">
          <cell r="B645">
            <v>2</v>
          </cell>
          <cell r="M645">
            <v>0</v>
          </cell>
        </row>
        <row r="646">
          <cell r="B646">
            <v>4</v>
          </cell>
          <cell r="M646">
            <v>0</v>
          </cell>
        </row>
        <row r="647">
          <cell r="B647">
            <v>15</v>
          </cell>
          <cell r="M647">
            <v>0</v>
          </cell>
        </row>
        <row r="648">
          <cell r="B648">
            <v>16</v>
          </cell>
          <cell r="M648">
            <v>0</v>
          </cell>
        </row>
        <row r="649">
          <cell r="B649">
            <v>0</v>
          </cell>
          <cell r="M649">
            <v>0</v>
          </cell>
        </row>
        <row r="650">
          <cell r="B650">
            <v>2</v>
          </cell>
          <cell r="M650">
            <v>0</v>
          </cell>
        </row>
        <row r="651">
          <cell r="B651">
            <v>4</v>
          </cell>
          <cell r="M651">
            <v>0</v>
          </cell>
        </row>
        <row r="652">
          <cell r="B652">
            <v>15</v>
          </cell>
          <cell r="M652">
            <v>0</v>
          </cell>
        </row>
        <row r="653">
          <cell r="B653">
            <v>16</v>
          </cell>
          <cell r="M653">
            <v>0</v>
          </cell>
        </row>
        <row r="654">
          <cell r="B654">
            <v>0</v>
          </cell>
          <cell r="M654">
            <v>0</v>
          </cell>
        </row>
        <row r="655">
          <cell r="B655">
            <v>2</v>
          </cell>
          <cell r="M655">
            <v>0</v>
          </cell>
        </row>
        <row r="656">
          <cell r="B656">
            <v>4</v>
          </cell>
          <cell r="M656">
            <v>0</v>
          </cell>
        </row>
        <row r="657">
          <cell r="B657">
            <v>15</v>
          </cell>
          <cell r="M657">
            <v>0</v>
          </cell>
        </row>
        <row r="658">
          <cell r="B658">
            <v>16</v>
          </cell>
          <cell r="M658">
            <v>0</v>
          </cell>
        </row>
        <row r="659">
          <cell r="B659">
            <v>0</v>
          </cell>
          <cell r="M659">
            <v>0</v>
          </cell>
        </row>
        <row r="660">
          <cell r="B660">
            <v>2</v>
          </cell>
          <cell r="M660">
            <v>0</v>
          </cell>
        </row>
        <row r="661">
          <cell r="B661">
            <v>4</v>
          </cell>
          <cell r="M661">
            <v>0</v>
          </cell>
        </row>
        <row r="662">
          <cell r="B662">
            <v>15</v>
          </cell>
          <cell r="M662">
            <v>0</v>
          </cell>
        </row>
        <row r="663">
          <cell r="B663">
            <v>16</v>
          </cell>
          <cell r="M663">
            <v>0</v>
          </cell>
        </row>
        <row r="664">
          <cell r="B664">
            <v>0</v>
          </cell>
          <cell r="M664">
            <v>0</v>
          </cell>
        </row>
        <row r="665">
          <cell r="B665">
            <v>2</v>
          </cell>
          <cell r="M665">
            <v>0</v>
          </cell>
        </row>
        <row r="666">
          <cell r="B666">
            <v>4</v>
          </cell>
          <cell r="M666">
            <v>0</v>
          </cell>
        </row>
        <row r="667">
          <cell r="B667">
            <v>15</v>
          </cell>
          <cell r="M667">
            <v>0</v>
          </cell>
        </row>
        <row r="668">
          <cell r="B668">
            <v>16</v>
          </cell>
          <cell r="M668">
            <v>0</v>
          </cell>
        </row>
        <row r="669">
          <cell r="B669">
            <v>0</v>
          </cell>
          <cell r="M669">
            <v>0</v>
          </cell>
        </row>
        <row r="670">
          <cell r="B670">
            <v>2</v>
          </cell>
          <cell r="M670">
            <v>0</v>
          </cell>
        </row>
        <row r="671">
          <cell r="B671">
            <v>4</v>
          </cell>
          <cell r="M671">
            <v>0</v>
          </cell>
        </row>
        <row r="672">
          <cell r="B672">
            <v>15</v>
          </cell>
          <cell r="M672">
            <v>0</v>
          </cell>
        </row>
        <row r="673">
          <cell r="B673">
            <v>16</v>
          </cell>
          <cell r="M673">
            <v>0</v>
          </cell>
        </row>
        <row r="674">
          <cell r="B674">
            <v>0</v>
          </cell>
          <cell r="M674">
            <v>0</v>
          </cell>
        </row>
        <row r="675">
          <cell r="B675">
            <v>2</v>
          </cell>
          <cell r="M675">
            <v>0</v>
          </cell>
        </row>
        <row r="676">
          <cell r="B676">
            <v>4</v>
          </cell>
          <cell r="M676">
            <v>0</v>
          </cell>
        </row>
        <row r="677">
          <cell r="B677">
            <v>15</v>
          </cell>
          <cell r="M677">
            <v>0</v>
          </cell>
        </row>
        <row r="678">
          <cell r="B678">
            <v>16</v>
          </cell>
          <cell r="M678">
            <v>0</v>
          </cell>
        </row>
        <row r="679">
          <cell r="B679">
            <v>0</v>
          </cell>
          <cell r="M679">
            <v>0</v>
          </cell>
        </row>
        <row r="680">
          <cell r="B680">
            <v>2</v>
          </cell>
          <cell r="M680">
            <v>0</v>
          </cell>
        </row>
        <row r="681">
          <cell r="B681">
            <v>4</v>
          </cell>
          <cell r="M681">
            <v>0</v>
          </cell>
        </row>
        <row r="682">
          <cell r="B682">
            <v>15</v>
          </cell>
          <cell r="M682">
            <v>0</v>
          </cell>
        </row>
        <row r="683">
          <cell r="B683">
            <v>16</v>
          </cell>
          <cell r="M683">
            <v>0</v>
          </cell>
        </row>
        <row r="684">
          <cell r="B684">
            <v>0</v>
          </cell>
          <cell r="M684">
            <v>0</v>
          </cell>
        </row>
        <row r="685">
          <cell r="B685">
            <v>2</v>
          </cell>
          <cell r="M685">
            <v>0</v>
          </cell>
        </row>
        <row r="686">
          <cell r="B686">
            <v>4</v>
          </cell>
          <cell r="M686">
            <v>0</v>
          </cell>
        </row>
        <row r="687">
          <cell r="B687">
            <v>15</v>
          </cell>
          <cell r="M687">
            <v>0</v>
          </cell>
        </row>
        <row r="688">
          <cell r="B688">
            <v>16</v>
          </cell>
          <cell r="M688">
            <v>0</v>
          </cell>
        </row>
        <row r="689">
          <cell r="B689">
            <v>0</v>
          </cell>
          <cell r="M689">
            <v>0</v>
          </cell>
        </row>
        <row r="690">
          <cell r="B690">
            <v>2</v>
          </cell>
          <cell r="M690">
            <v>0</v>
          </cell>
        </row>
        <row r="691">
          <cell r="B691">
            <v>4</v>
          </cell>
          <cell r="M691">
            <v>0</v>
          </cell>
        </row>
        <row r="692">
          <cell r="B692">
            <v>15</v>
          </cell>
          <cell r="M692">
            <v>0</v>
          </cell>
        </row>
        <row r="693">
          <cell r="B693">
            <v>16</v>
          </cell>
          <cell r="M693">
            <v>0</v>
          </cell>
        </row>
        <row r="694">
          <cell r="B694">
            <v>0</v>
          </cell>
          <cell r="M694">
            <v>0</v>
          </cell>
        </row>
        <row r="695">
          <cell r="B695">
            <v>2</v>
          </cell>
          <cell r="M695">
            <v>0</v>
          </cell>
        </row>
        <row r="696">
          <cell r="B696">
            <v>4</v>
          </cell>
          <cell r="M696">
            <v>0</v>
          </cell>
        </row>
        <row r="697">
          <cell r="B697">
            <v>15</v>
          </cell>
          <cell r="M697">
            <v>0</v>
          </cell>
        </row>
        <row r="698">
          <cell r="B698">
            <v>16</v>
          </cell>
          <cell r="M698">
            <v>0</v>
          </cell>
        </row>
        <row r="699">
          <cell r="B699">
            <v>0</v>
          </cell>
          <cell r="M699">
            <v>0</v>
          </cell>
        </row>
        <row r="700">
          <cell r="B700">
            <v>2</v>
          </cell>
          <cell r="M700">
            <v>0</v>
          </cell>
        </row>
        <row r="701">
          <cell r="B701">
            <v>4</v>
          </cell>
          <cell r="M701">
            <v>0</v>
          </cell>
        </row>
        <row r="702">
          <cell r="B702">
            <v>15</v>
          </cell>
          <cell r="M702">
            <v>0</v>
          </cell>
        </row>
        <row r="703">
          <cell r="B703">
            <v>16</v>
          </cell>
          <cell r="M703">
            <v>0</v>
          </cell>
        </row>
        <row r="704">
          <cell r="B704">
            <v>0</v>
          </cell>
          <cell r="M704">
            <v>0</v>
          </cell>
        </row>
        <row r="705">
          <cell r="B705">
            <v>2</v>
          </cell>
          <cell r="M705">
            <v>0</v>
          </cell>
        </row>
        <row r="706">
          <cell r="B706">
            <v>4</v>
          </cell>
          <cell r="M706">
            <v>0</v>
          </cell>
        </row>
        <row r="707">
          <cell r="B707">
            <v>15</v>
          </cell>
          <cell r="M707">
            <v>0</v>
          </cell>
        </row>
        <row r="708">
          <cell r="B708">
            <v>16</v>
          </cell>
          <cell r="M708">
            <v>0</v>
          </cell>
        </row>
        <row r="709">
          <cell r="B709">
            <v>0</v>
          </cell>
          <cell r="M709">
            <v>0</v>
          </cell>
        </row>
        <row r="710">
          <cell r="B710">
            <v>2</v>
          </cell>
          <cell r="M710">
            <v>0</v>
          </cell>
        </row>
        <row r="711">
          <cell r="B711">
            <v>4</v>
          </cell>
          <cell r="M711">
            <v>0</v>
          </cell>
        </row>
        <row r="712">
          <cell r="B712">
            <v>15</v>
          </cell>
          <cell r="M712">
            <v>0</v>
          </cell>
        </row>
        <row r="713">
          <cell r="B713">
            <v>16</v>
          </cell>
          <cell r="M713">
            <v>0</v>
          </cell>
        </row>
        <row r="714">
          <cell r="B714">
            <v>0</v>
          </cell>
          <cell r="M714">
            <v>0</v>
          </cell>
        </row>
        <row r="715">
          <cell r="B715">
            <v>2</v>
          </cell>
          <cell r="M715">
            <v>0</v>
          </cell>
        </row>
        <row r="716">
          <cell r="B716">
            <v>4</v>
          </cell>
          <cell r="M716">
            <v>0</v>
          </cell>
        </row>
        <row r="717">
          <cell r="B717">
            <v>15</v>
          </cell>
          <cell r="M717">
            <v>0</v>
          </cell>
        </row>
        <row r="718">
          <cell r="B718">
            <v>16</v>
          </cell>
          <cell r="M718">
            <v>0</v>
          </cell>
        </row>
        <row r="719">
          <cell r="B719">
            <v>0</v>
          </cell>
          <cell r="M719">
            <v>0</v>
          </cell>
        </row>
        <row r="720">
          <cell r="B720">
            <v>2</v>
          </cell>
          <cell r="M720">
            <v>0</v>
          </cell>
        </row>
        <row r="721">
          <cell r="B721">
            <v>4</v>
          </cell>
          <cell r="M721">
            <v>0</v>
          </cell>
        </row>
        <row r="722">
          <cell r="B722">
            <v>15</v>
          </cell>
          <cell r="M722">
            <v>0</v>
          </cell>
        </row>
        <row r="723">
          <cell r="B723">
            <v>16</v>
          </cell>
          <cell r="M723">
            <v>0</v>
          </cell>
        </row>
        <row r="724">
          <cell r="B724">
            <v>0</v>
          </cell>
          <cell r="M724">
            <v>0</v>
          </cell>
        </row>
        <row r="725">
          <cell r="B725">
            <v>2</v>
          </cell>
          <cell r="M725">
            <v>0</v>
          </cell>
        </row>
        <row r="726">
          <cell r="B726">
            <v>4</v>
          </cell>
          <cell r="M726">
            <v>0</v>
          </cell>
        </row>
        <row r="727">
          <cell r="B727">
            <v>15</v>
          </cell>
          <cell r="M727">
            <v>0</v>
          </cell>
        </row>
        <row r="728">
          <cell r="B728">
            <v>16</v>
          </cell>
          <cell r="M728">
            <v>0</v>
          </cell>
        </row>
        <row r="729">
          <cell r="B729">
            <v>0</v>
          </cell>
          <cell r="M729">
            <v>0</v>
          </cell>
        </row>
        <row r="730">
          <cell r="B730">
            <v>2</v>
          </cell>
          <cell r="M730">
            <v>0</v>
          </cell>
        </row>
        <row r="731">
          <cell r="B731">
            <v>4</v>
          </cell>
          <cell r="M731">
            <v>0</v>
          </cell>
        </row>
        <row r="732">
          <cell r="B732">
            <v>15</v>
          </cell>
          <cell r="M732">
            <v>0</v>
          </cell>
        </row>
        <row r="733">
          <cell r="B733">
            <v>16</v>
          </cell>
          <cell r="M733">
            <v>0</v>
          </cell>
        </row>
        <row r="734">
          <cell r="B734">
            <v>0</v>
          </cell>
          <cell r="M734">
            <v>0</v>
          </cell>
        </row>
        <row r="735">
          <cell r="B735">
            <v>2</v>
          </cell>
          <cell r="M735">
            <v>0</v>
          </cell>
        </row>
        <row r="736">
          <cell r="B736">
            <v>4</v>
          </cell>
          <cell r="M736">
            <v>0</v>
          </cell>
        </row>
        <row r="737">
          <cell r="B737">
            <v>15</v>
          </cell>
          <cell r="M737">
            <v>0</v>
          </cell>
        </row>
        <row r="738">
          <cell r="B738">
            <v>16</v>
          </cell>
          <cell r="M738">
            <v>0</v>
          </cell>
        </row>
        <row r="739">
          <cell r="B739">
            <v>0</v>
          </cell>
          <cell r="M739">
            <v>0</v>
          </cell>
        </row>
        <row r="740">
          <cell r="B740">
            <v>2</v>
          </cell>
          <cell r="M740">
            <v>0</v>
          </cell>
        </row>
        <row r="741">
          <cell r="B741">
            <v>4</v>
          </cell>
          <cell r="M741">
            <v>0</v>
          </cell>
        </row>
        <row r="742">
          <cell r="B742">
            <v>15</v>
          </cell>
          <cell r="M742">
            <v>0</v>
          </cell>
        </row>
        <row r="743">
          <cell r="B743">
            <v>16</v>
          </cell>
          <cell r="M743">
            <v>0</v>
          </cell>
        </row>
        <row r="744">
          <cell r="B744">
            <v>0</v>
          </cell>
          <cell r="M744">
            <v>0</v>
          </cell>
        </row>
        <row r="745">
          <cell r="B745">
            <v>2</v>
          </cell>
          <cell r="M745">
            <v>0</v>
          </cell>
        </row>
        <row r="746">
          <cell r="B746">
            <v>4</v>
          </cell>
          <cell r="M746">
            <v>0</v>
          </cell>
        </row>
        <row r="747">
          <cell r="B747">
            <v>15</v>
          </cell>
          <cell r="M747">
            <v>0</v>
          </cell>
        </row>
        <row r="748">
          <cell r="B748">
            <v>16</v>
          </cell>
          <cell r="M748">
            <v>0</v>
          </cell>
        </row>
        <row r="749">
          <cell r="B749">
            <v>0</v>
          </cell>
          <cell r="M749">
            <v>0</v>
          </cell>
        </row>
        <row r="750">
          <cell r="B750">
            <v>2</v>
          </cell>
          <cell r="M750">
            <v>0</v>
          </cell>
        </row>
        <row r="751">
          <cell r="B751">
            <v>4</v>
          </cell>
          <cell r="M751">
            <v>0</v>
          </cell>
        </row>
        <row r="752">
          <cell r="B752">
            <v>15</v>
          </cell>
          <cell r="M752">
            <v>0</v>
          </cell>
        </row>
        <row r="753">
          <cell r="B753">
            <v>16</v>
          </cell>
          <cell r="M753">
            <v>0</v>
          </cell>
        </row>
        <row r="754">
          <cell r="B754">
            <v>0</v>
          </cell>
          <cell r="M754">
            <v>0</v>
          </cell>
        </row>
        <row r="755">
          <cell r="B755">
            <v>2</v>
          </cell>
          <cell r="M755">
            <v>0</v>
          </cell>
        </row>
        <row r="756">
          <cell r="B756">
            <v>4</v>
          </cell>
          <cell r="M756">
            <v>0</v>
          </cell>
        </row>
        <row r="757">
          <cell r="B757">
            <v>15</v>
          </cell>
          <cell r="M757">
            <v>0</v>
          </cell>
        </row>
        <row r="758">
          <cell r="B758">
            <v>16</v>
          </cell>
          <cell r="M758">
            <v>0</v>
          </cell>
        </row>
        <row r="759">
          <cell r="B759">
            <v>0</v>
          </cell>
          <cell r="M759">
            <v>0</v>
          </cell>
        </row>
        <row r="760">
          <cell r="B760">
            <v>2</v>
          </cell>
          <cell r="M760">
            <v>0</v>
          </cell>
        </row>
        <row r="761">
          <cell r="B761">
            <v>4</v>
          </cell>
          <cell r="M761">
            <v>0</v>
          </cell>
        </row>
        <row r="762">
          <cell r="B762">
            <v>15</v>
          </cell>
          <cell r="M762">
            <v>0</v>
          </cell>
        </row>
        <row r="763">
          <cell r="B763">
            <v>16</v>
          </cell>
          <cell r="M763">
            <v>0</v>
          </cell>
        </row>
        <row r="764">
          <cell r="B764">
            <v>0</v>
          </cell>
          <cell r="M764">
            <v>0</v>
          </cell>
        </row>
        <row r="765">
          <cell r="B765">
            <v>2</v>
          </cell>
          <cell r="M765">
            <v>0</v>
          </cell>
        </row>
        <row r="766">
          <cell r="B766">
            <v>4</v>
          </cell>
          <cell r="M766">
            <v>0</v>
          </cell>
        </row>
        <row r="767">
          <cell r="B767">
            <v>15</v>
          </cell>
          <cell r="M767">
            <v>0</v>
          </cell>
        </row>
        <row r="768">
          <cell r="B768">
            <v>16</v>
          </cell>
          <cell r="M768">
            <v>0</v>
          </cell>
        </row>
        <row r="769">
          <cell r="B769">
            <v>0</v>
          </cell>
          <cell r="M769">
            <v>0</v>
          </cell>
        </row>
        <row r="770">
          <cell r="B770">
            <v>2</v>
          </cell>
          <cell r="M770">
            <v>0</v>
          </cell>
        </row>
        <row r="771">
          <cell r="B771">
            <v>4</v>
          </cell>
          <cell r="M771">
            <v>0</v>
          </cell>
        </row>
        <row r="772">
          <cell r="B772">
            <v>15</v>
          </cell>
          <cell r="M772">
            <v>0</v>
          </cell>
        </row>
        <row r="773">
          <cell r="B773">
            <v>16</v>
          </cell>
          <cell r="M773">
            <v>0</v>
          </cell>
        </row>
        <row r="774">
          <cell r="B774">
            <v>0</v>
          </cell>
          <cell r="M774">
            <v>0</v>
          </cell>
        </row>
        <row r="775">
          <cell r="B775">
            <v>2</v>
          </cell>
          <cell r="M775">
            <v>0</v>
          </cell>
        </row>
        <row r="776">
          <cell r="B776">
            <v>4</v>
          </cell>
          <cell r="M776">
            <v>0</v>
          </cell>
        </row>
        <row r="777">
          <cell r="B777">
            <v>15</v>
          </cell>
          <cell r="M777">
            <v>0</v>
          </cell>
        </row>
        <row r="778">
          <cell r="B778">
            <v>16</v>
          </cell>
          <cell r="M778">
            <v>0</v>
          </cell>
        </row>
        <row r="779">
          <cell r="B779">
            <v>0</v>
          </cell>
          <cell r="M779">
            <v>0</v>
          </cell>
        </row>
        <row r="780">
          <cell r="B780">
            <v>2</v>
          </cell>
          <cell r="M780">
            <v>0</v>
          </cell>
        </row>
        <row r="781">
          <cell r="B781">
            <v>4</v>
          </cell>
          <cell r="M781">
            <v>0</v>
          </cell>
        </row>
        <row r="782">
          <cell r="B782">
            <v>15</v>
          </cell>
          <cell r="M782">
            <v>0</v>
          </cell>
        </row>
        <row r="783">
          <cell r="B783">
            <v>16</v>
          </cell>
          <cell r="M783">
            <v>0</v>
          </cell>
        </row>
        <row r="784">
          <cell r="B784">
            <v>0</v>
          </cell>
          <cell r="M784">
            <v>0</v>
          </cell>
        </row>
        <row r="785">
          <cell r="B785">
            <v>2</v>
          </cell>
          <cell r="M785">
            <v>0</v>
          </cell>
        </row>
        <row r="786">
          <cell r="B786">
            <v>4</v>
          </cell>
          <cell r="M786">
            <v>0</v>
          </cell>
        </row>
        <row r="787">
          <cell r="B787">
            <v>15</v>
          </cell>
          <cell r="M787">
            <v>0</v>
          </cell>
        </row>
        <row r="788">
          <cell r="B788">
            <v>16</v>
          </cell>
          <cell r="M788">
            <v>0</v>
          </cell>
        </row>
        <row r="789">
          <cell r="B789">
            <v>0</v>
          </cell>
          <cell r="M789">
            <v>0</v>
          </cell>
        </row>
        <row r="790">
          <cell r="B790">
            <v>2</v>
          </cell>
          <cell r="M790">
            <v>0</v>
          </cell>
        </row>
        <row r="791">
          <cell r="B791">
            <v>4</v>
          </cell>
          <cell r="M791">
            <v>0</v>
          </cell>
        </row>
        <row r="792">
          <cell r="B792">
            <v>15</v>
          </cell>
          <cell r="M792">
            <v>0</v>
          </cell>
        </row>
        <row r="793">
          <cell r="B793">
            <v>16</v>
          </cell>
          <cell r="M793">
            <v>0</v>
          </cell>
        </row>
        <row r="794">
          <cell r="B794">
            <v>0</v>
          </cell>
          <cell r="M794">
            <v>0</v>
          </cell>
        </row>
        <row r="795">
          <cell r="B795">
            <v>2</v>
          </cell>
          <cell r="M795">
            <v>0</v>
          </cell>
        </row>
        <row r="796">
          <cell r="B796">
            <v>4</v>
          </cell>
          <cell r="M796">
            <v>0</v>
          </cell>
        </row>
        <row r="797">
          <cell r="B797">
            <v>15</v>
          </cell>
          <cell r="M797">
            <v>0</v>
          </cell>
        </row>
        <row r="798">
          <cell r="B798">
            <v>16</v>
          </cell>
          <cell r="M798">
            <v>0</v>
          </cell>
        </row>
        <row r="799">
          <cell r="B799">
            <v>0</v>
          </cell>
          <cell r="M799">
            <v>0</v>
          </cell>
        </row>
        <row r="800">
          <cell r="B800">
            <v>2</v>
          </cell>
          <cell r="M800">
            <v>0</v>
          </cell>
        </row>
        <row r="801">
          <cell r="B801">
            <v>4</v>
          </cell>
          <cell r="M801">
            <v>0</v>
          </cell>
        </row>
        <row r="802">
          <cell r="B802">
            <v>15</v>
          </cell>
          <cell r="M802">
            <v>0</v>
          </cell>
        </row>
        <row r="803">
          <cell r="B803">
            <v>16</v>
          </cell>
          <cell r="M803">
            <v>0</v>
          </cell>
        </row>
        <row r="804">
          <cell r="B804">
            <v>0</v>
          </cell>
          <cell r="M804">
            <v>0</v>
          </cell>
        </row>
        <row r="805">
          <cell r="B805">
            <v>2</v>
          </cell>
          <cell r="M805">
            <v>0</v>
          </cell>
        </row>
        <row r="806">
          <cell r="B806">
            <v>4</v>
          </cell>
          <cell r="M806">
            <v>0</v>
          </cell>
        </row>
        <row r="807">
          <cell r="B807">
            <v>15</v>
          </cell>
          <cell r="M807">
            <v>0</v>
          </cell>
        </row>
        <row r="808">
          <cell r="B808">
            <v>16</v>
          </cell>
          <cell r="M808">
            <v>0</v>
          </cell>
        </row>
        <row r="809">
          <cell r="B809">
            <v>0</v>
          </cell>
          <cell r="M809">
            <v>0</v>
          </cell>
        </row>
        <row r="810">
          <cell r="B810">
            <v>2</v>
          </cell>
          <cell r="M810">
            <v>0</v>
          </cell>
        </row>
        <row r="811">
          <cell r="B811">
            <v>4</v>
          </cell>
          <cell r="M811">
            <v>0</v>
          </cell>
        </row>
        <row r="812">
          <cell r="B812">
            <v>15</v>
          </cell>
          <cell r="M812">
            <v>0</v>
          </cell>
        </row>
        <row r="813">
          <cell r="B813">
            <v>16</v>
          </cell>
          <cell r="M813">
            <v>0</v>
          </cell>
        </row>
        <row r="814">
          <cell r="B814">
            <v>0</v>
          </cell>
          <cell r="M814">
            <v>0</v>
          </cell>
        </row>
        <row r="815">
          <cell r="B815">
            <v>2</v>
          </cell>
          <cell r="M815">
            <v>0</v>
          </cell>
        </row>
        <row r="816">
          <cell r="B816">
            <v>4</v>
          </cell>
          <cell r="M816">
            <v>0</v>
          </cell>
        </row>
        <row r="817">
          <cell r="B817">
            <v>15</v>
          </cell>
          <cell r="M817">
            <v>0</v>
          </cell>
        </row>
        <row r="818">
          <cell r="B818">
            <v>16</v>
          </cell>
          <cell r="M818">
            <v>0</v>
          </cell>
        </row>
        <row r="819">
          <cell r="B819">
            <v>0</v>
          </cell>
          <cell r="M819">
            <v>0</v>
          </cell>
        </row>
        <row r="820">
          <cell r="B820">
            <v>2</v>
          </cell>
          <cell r="M820">
            <v>0</v>
          </cell>
        </row>
        <row r="821">
          <cell r="B821">
            <v>4</v>
          </cell>
          <cell r="M821">
            <v>0</v>
          </cell>
        </row>
        <row r="822">
          <cell r="B822">
            <v>15</v>
          </cell>
          <cell r="M822">
            <v>0</v>
          </cell>
        </row>
        <row r="823">
          <cell r="B823">
            <v>16</v>
          </cell>
          <cell r="M823">
            <v>0</v>
          </cell>
        </row>
        <row r="824">
          <cell r="B824">
            <v>0</v>
          </cell>
          <cell r="M824">
            <v>0</v>
          </cell>
        </row>
        <row r="825">
          <cell r="B825">
            <v>2</v>
          </cell>
          <cell r="M825">
            <v>0</v>
          </cell>
        </row>
        <row r="826">
          <cell r="B826">
            <v>4</v>
          </cell>
          <cell r="M826">
            <v>0</v>
          </cell>
        </row>
        <row r="827">
          <cell r="B827">
            <v>15</v>
          </cell>
          <cell r="M827">
            <v>0</v>
          </cell>
        </row>
        <row r="828">
          <cell r="B828">
            <v>16</v>
          </cell>
          <cell r="M828">
            <v>0</v>
          </cell>
        </row>
        <row r="829">
          <cell r="B829">
            <v>0</v>
          </cell>
          <cell r="M829">
            <v>0</v>
          </cell>
        </row>
        <row r="830">
          <cell r="B830">
            <v>2</v>
          </cell>
          <cell r="M830">
            <v>0</v>
          </cell>
        </row>
        <row r="831">
          <cell r="B831">
            <v>4</v>
          </cell>
          <cell r="M831">
            <v>0</v>
          </cell>
        </row>
        <row r="832">
          <cell r="B832">
            <v>15</v>
          </cell>
          <cell r="M832">
            <v>0</v>
          </cell>
        </row>
        <row r="833">
          <cell r="B833">
            <v>16</v>
          </cell>
          <cell r="M833">
            <v>0</v>
          </cell>
        </row>
        <row r="834">
          <cell r="B834">
            <v>0</v>
          </cell>
          <cell r="M834">
            <v>0</v>
          </cell>
        </row>
        <row r="835">
          <cell r="B835">
            <v>2</v>
          </cell>
          <cell r="M835">
            <v>0</v>
          </cell>
        </row>
        <row r="836">
          <cell r="B836">
            <v>4</v>
          </cell>
          <cell r="M836">
            <v>0</v>
          </cell>
        </row>
        <row r="837">
          <cell r="B837">
            <v>15</v>
          </cell>
          <cell r="M837">
            <v>0</v>
          </cell>
        </row>
        <row r="838">
          <cell r="B838">
            <v>16</v>
          </cell>
          <cell r="M838">
            <v>0</v>
          </cell>
        </row>
        <row r="839">
          <cell r="B839">
            <v>0</v>
          </cell>
          <cell r="M839">
            <v>0</v>
          </cell>
        </row>
        <row r="840">
          <cell r="B840">
            <v>2</v>
          </cell>
          <cell r="M840">
            <v>0</v>
          </cell>
        </row>
        <row r="841">
          <cell r="B841">
            <v>4</v>
          </cell>
          <cell r="M841">
            <v>0</v>
          </cell>
        </row>
        <row r="842">
          <cell r="B842">
            <v>15</v>
          </cell>
          <cell r="M842">
            <v>0</v>
          </cell>
        </row>
        <row r="843">
          <cell r="B843">
            <v>16</v>
          </cell>
          <cell r="M843">
            <v>0</v>
          </cell>
        </row>
        <row r="844">
          <cell r="B844">
            <v>0</v>
          </cell>
          <cell r="M844">
            <v>0</v>
          </cell>
        </row>
        <row r="845">
          <cell r="B845">
            <v>2</v>
          </cell>
          <cell r="M845">
            <v>0</v>
          </cell>
        </row>
        <row r="846">
          <cell r="B846">
            <v>4</v>
          </cell>
          <cell r="M846">
            <v>0</v>
          </cell>
        </row>
        <row r="847">
          <cell r="B847">
            <v>15</v>
          </cell>
          <cell r="M847">
            <v>0</v>
          </cell>
        </row>
        <row r="848">
          <cell r="B848">
            <v>16</v>
          </cell>
          <cell r="M848">
            <v>0</v>
          </cell>
        </row>
        <row r="849">
          <cell r="B849">
            <v>0</v>
          </cell>
          <cell r="M849">
            <v>0</v>
          </cell>
        </row>
        <row r="850">
          <cell r="B850">
            <v>2</v>
          </cell>
          <cell r="M850">
            <v>0</v>
          </cell>
        </row>
        <row r="851">
          <cell r="B851">
            <v>4</v>
          </cell>
          <cell r="M851">
            <v>0</v>
          </cell>
        </row>
        <row r="852">
          <cell r="B852">
            <v>15</v>
          </cell>
          <cell r="M852">
            <v>0</v>
          </cell>
        </row>
        <row r="853">
          <cell r="B853">
            <v>16</v>
          </cell>
          <cell r="M853">
            <v>0</v>
          </cell>
        </row>
        <row r="854">
          <cell r="B854">
            <v>0</v>
          </cell>
          <cell r="M854">
            <v>0</v>
          </cell>
        </row>
        <row r="855">
          <cell r="B855">
            <v>2</v>
          </cell>
          <cell r="M855">
            <v>0</v>
          </cell>
        </row>
        <row r="856">
          <cell r="B856">
            <v>4</v>
          </cell>
          <cell r="M856">
            <v>0</v>
          </cell>
        </row>
        <row r="857">
          <cell r="B857">
            <v>15</v>
          </cell>
          <cell r="M857">
            <v>0</v>
          </cell>
        </row>
        <row r="858">
          <cell r="B858">
            <v>16</v>
          </cell>
          <cell r="M858">
            <v>0</v>
          </cell>
        </row>
        <row r="859">
          <cell r="B859">
            <v>0</v>
          </cell>
          <cell r="M859">
            <v>0</v>
          </cell>
        </row>
        <row r="860">
          <cell r="B860">
            <v>2</v>
          </cell>
          <cell r="M860">
            <v>0</v>
          </cell>
        </row>
        <row r="861">
          <cell r="B861">
            <v>4</v>
          </cell>
          <cell r="M861">
            <v>0</v>
          </cell>
        </row>
        <row r="862">
          <cell r="B862">
            <v>15</v>
          </cell>
          <cell r="M862">
            <v>0</v>
          </cell>
        </row>
        <row r="863">
          <cell r="B863">
            <v>16</v>
          </cell>
          <cell r="M863">
            <v>0</v>
          </cell>
        </row>
        <row r="864">
          <cell r="B864">
            <v>0</v>
          </cell>
          <cell r="M864">
            <v>0</v>
          </cell>
        </row>
        <row r="865">
          <cell r="B865">
            <v>2</v>
          </cell>
          <cell r="M865">
            <v>0</v>
          </cell>
        </row>
        <row r="866">
          <cell r="B866">
            <v>4</v>
          </cell>
          <cell r="M866">
            <v>0</v>
          </cell>
        </row>
        <row r="867">
          <cell r="B867">
            <v>15</v>
          </cell>
          <cell r="M867">
            <v>0</v>
          </cell>
        </row>
        <row r="868">
          <cell r="B868">
            <v>16</v>
          </cell>
          <cell r="M868">
            <v>0</v>
          </cell>
        </row>
        <row r="869">
          <cell r="B869">
            <v>0</v>
          </cell>
          <cell r="M869">
            <v>0</v>
          </cell>
        </row>
        <row r="870">
          <cell r="B870">
            <v>2</v>
          </cell>
          <cell r="M870">
            <v>0</v>
          </cell>
        </row>
        <row r="871">
          <cell r="B871">
            <v>4</v>
          </cell>
          <cell r="M871">
            <v>0</v>
          </cell>
        </row>
        <row r="872">
          <cell r="B872">
            <v>15</v>
          </cell>
          <cell r="M872">
            <v>0</v>
          </cell>
        </row>
        <row r="873">
          <cell r="B873">
            <v>16</v>
          </cell>
          <cell r="M873">
            <v>0</v>
          </cell>
        </row>
        <row r="874">
          <cell r="B874">
            <v>0</v>
          </cell>
          <cell r="M874">
            <v>0</v>
          </cell>
        </row>
        <row r="875">
          <cell r="B875">
            <v>2</v>
          </cell>
          <cell r="M875">
            <v>0</v>
          </cell>
        </row>
        <row r="876">
          <cell r="B876">
            <v>4</v>
          </cell>
          <cell r="M876">
            <v>0</v>
          </cell>
        </row>
        <row r="877">
          <cell r="B877">
            <v>15</v>
          </cell>
          <cell r="M877">
            <v>0</v>
          </cell>
        </row>
        <row r="878">
          <cell r="B878">
            <v>16</v>
          </cell>
          <cell r="M878">
            <v>0</v>
          </cell>
        </row>
        <row r="879">
          <cell r="B879">
            <v>0</v>
          </cell>
          <cell r="M879">
            <v>0</v>
          </cell>
        </row>
        <row r="880">
          <cell r="B880">
            <v>2</v>
          </cell>
          <cell r="M880">
            <v>0</v>
          </cell>
        </row>
        <row r="881">
          <cell r="B881">
            <v>4</v>
          </cell>
          <cell r="M881">
            <v>0</v>
          </cell>
        </row>
        <row r="882">
          <cell r="B882">
            <v>15</v>
          </cell>
          <cell r="M882">
            <v>0</v>
          </cell>
        </row>
        <row r="883">
          <cell r="B883">
            <v>16</v>
          </cell>
          <cell r="M883">
            <v>0</v>
          </cell>
        </row>
        <row r="884">
          <cell r="B884">
            <v>0</v>
          </cell>
          <cell r="M884">
            <v>0</v>
          </cell>
        </row>
        <row r="885">
          <cell r="B885">
            <v>2</v>
          </cell>
          <cell r="M885">
            <v>0</v>
          </cell>
        </row>
        <row r="886">
          <cell r="B886">
            <v>4</v>
          </cell>
          <cell r="M886">
            <v>0</v>
          </cell>
        </row>
        <row r="887">
          <cell r="B887">
            <v>15</v>
          </cell>
          <cell r="M887">
            <v>0</v>
          </cell>
        </row>
        <row r="888">
          <cell r="B888">
            <v>16</v>
          </cell>
          <cell r="M888">
            <v>0</v>
          </cell>
        </row>
        <row r="889">
          <cell r="B889">
            <v>0</v>
          </cell>
          <cell r="M889">
            <v>0</v>
          </cell>
        </row>
        <row r="890">
          <cell r="B890">
            <v>2</v>
          </cell>
          <cell r="M890">
            <v>0</v>
          </cell>
        </row>
        <row r="891">
          <cell r="B891">
            <v>4</v>
          </cell>
          <cell r="M891">
            <v>0</v>
          </cell>
        </row>
        <row r="892">
          <cell r="B892">
            <v>15</v>
          </cell>
          <cell r="M892">
            <v>0</v>
          </cell>
        </row>
        <row r="893">
          <cell r="B893">
            <v>16</v>
          </cell>
          <cell r="M893">
            <v>0</v>
          </cell>
        </row>
        <row r="894">
          <cell r="B894">
            <v>0</v>
          </cell>
          <cell r="M894">
            <v>0</v>
          </cell>
        </row>
        <row r="895">
          <cell r="B895">
            <v>2</v>
          </cell>
          <cell r="M895">
            <v>0</v>
          </cell>
        </row>
        <row r="896">
          <cell r="B896">
            <v>4</v>
          </cell>
          <cell r="M896">
            <v>0</v>
          </cell>
        </row>
        <row r="897">
          <cell r="B897">
            <v>15</v>
          </cell>
          <cell r="M897">
            <v>0</v>
          </cell>
        </row>
        <row r="898">
          <cell r="B898">
            <v>16</v>
          </cell>
          <cell r="M898">
            <v>0</v>
          </cell>
        </row>
        <row r="899">
          <cell r="B899">
            <v>0</v>
          </cell>
          <cell r="M899">
            <v>0</v>
          </cell>
        </row>
        <row r="900">
          <cell r="B900">
            <v>2</v>
          </cell>
          <cell r="M900">
            <v>0</v>
          </cell>
        </row>
        <row r="901">
          <cell r="B901">
            <v>4</v>
          </cell>
          <cell r="M901">
            <v>0</v>
          </cell>
        </row>
        <row r="902">
          <cell r="B902">
            <v>15</v>
          </cell>
          <cell r="M902">
            <v>0</v>
          </cell>
        </row>
        <row r="903">
          <cell r="B903">
            <v>16</v>
          </cell>
          <cell r="M903">
            <v>0</v>
          </cell>
        </row>
        <row r="904">
          <cell r="B904">
            <v>0</v>
          </cell>
          <cell r="M904">
            <v>0</v>
          </cell>
        </row>
        <row r="905">
          <cell r="B905">
            <v>2</v>
          </cell>
          <cell r="M905">
            <v>0</v>
          </cell>
        </row>
        <row r="906">
          <cell r="B906">
            <v>4</v>
          </cell>
          <cell r="M906">
            <v>0</v>
          </cell>
        </row>
        <row r="907">
          <cell r="B907">
            <v>15</v>
          </cell>
          <cell r="M907">
            <v>0</v>
          </cell>
        </row>
        <row r="908">
          <cell r="B908">
            <v>16</v>
          </cell>
          <cell r="M908">
            <v>0</v>
          </cell>
        </row>
        <row r="909">
          <cell r="B909">
            <v>0</v>
          </cell>
          <cell r="M909">
            <v>0</v>
          </cell>
        </row>
        <row r="910">
          <cell r="B910">
            <v>2</v>
          </cell>
          <cell r="M910">
            <v>0</v>
          </cell>
        </row>
        <row r="911">
          <cell r="B911">
            <v>4</v>
          </cell>
          <cell r="M911">
            <v>0</v>
          </cell>
        </row>
        <row r="912">
          <cell r="B912">
            <v>15</v>
          </cell>
          <cell r="M912">
            <v>0</v>
          </cell>
        </row>
        <row r="913">
          <cell r="B913">
            <v>16</v>
          </cell>
          <cell r="M913">
            <v>0</v>
          </cell>
        </row>
        <row r="914">
          <cell r="B914">
            <v>0</v>
          </cell>
          <cell r="M914">
            <v>0</v>
          </cell>
        </row>
        <row r="915">
          <cell r="B915">
            <v>2</v>
          </cell>
          <cell r="M915">
            <v>0</v>
          </cell>
        </row>
        <row r="916">
          <cell r="B916">
            <v>4</v>
          </cell>
          <cell r="M916">
            <v>0</v>
          </cell>
        </row>
        <row r="917">
          <cell r="B917">
            <v>15</v>
          </cell>
          <cell r="M917">
            <v>0</v>
          </cell>
        </row>
        <row r="918">
          <cell r="B918">
            <v>16</v>
          </cell>
          <cell r="M918">
            <v>0</v>
          </cell>
        </row>
        <row r="919">
          <cell r="B919">
            <v>0</v>
          </cell>
          <cell r="M919">
            <v>0</v>
          </cell>
        </row>
        <row r="920">
          <cell r="B920">
            <v>2</v>
          </cell>
          <cell r="M920">
            <v>0</v>
          </cell>
        </row>
        <row r="921">
          <cell r="B921">
            <v>4</v>
          </cell>
          <cell r="M921">
            <v>0</v>
          </cell>
        </row>
        <row r="922">
          <cell r="B922">
            <v>15</v>
          </cell>
          <cell r="M922">
            <v>0</v>
          </cell>
        </row>
        <row r="923">
          <cell r="B923">
            <v>16</v>
          </cell>
          <cell r="M923">
            <v>0</v>
          </cell>
        </row>
        <row r="924">
          <cell r="B924">
            <v>0</v>
          </cell>
          <cell r="M924">
            <v>0</v>
          </cell>
        </row>
        <row r="925">
          <cell r="B925">
            <v>2</v>
          </cell>
          <cell r="M925">
            <v>0</v>
          </cell>
        </row>
        <row r="926">
          <cell r="B926">
            <v>4</v>
          </cell>
          <cell r="M926">
            <v>0</v>
          </cell>
        </row>
        <row r="927">
          <cell r="B927">
            <v>15</v>
          </cell>
          <cell r="M927">
            <v>0</v>
          </cell>
        </row>
        <row r="928">
          <cell r="B928">
            <v>16</v>
          </cell>
          <cell r="M928">
            <v>0</v>
          </cell>
        </row>
        <row r="929">
          <cell r="B929">
            <v>0</v>
          </cell>
          <cell r="M929">
            <v>0</v>
          </cell>
        </row>
        <row r="930">
          <cell r="B930">
            <v>2</v>
          </cell>
          <cell r="M930">
            <v>0</v>
          </cell>
        </row>
        <row r="931">
          <cell r="B931">
            <v>4</v>
          </cell>
          <cell r="M931">
            <v>0</v>
          </cell>
        </row>
        <row r="932">
          <cell r="B932">
            <v>15</v>
          </cell>
          <cell r="M932">
            <v>0</v>
          </cell>
        </row>
        <row r="933">
          <cell r="B933">
            <v>16</v>
          </cell>
          <cell r="M933">
            <v>0</v>
          </cell>
        </row>
        <row r="934">
          <cell r="B934">
            <v>0</v>
          </cell>
          <cell r="M934">
            <v>0</v>
          </cell>
        </row>
        <row r="935">
          <cell r="B935">
            <v>2</v>
          </cell>
          <cell r="M935">
            <v>0</v>
          </cell>
        </row>
        <row r="936">
          <cell r="B936">
            <v>4</v>
          </cell>
          <cell r="M936">
            <v>0</v>
          </cell>
        </row>
        <row r="937">
          <cell r="B937">
            <v>15</v>
          </cell>
          <cell r="M937">
            <v>0</v>
          </cell>
        </row>
        <row r="938">
          <cell r="B938">
            <v>16</v>
          </cell>
          <cell r="M938">
            <v>0</v>
          </cell>
        </row>
        <row r="939">
          <cell r="B939">
            <v>0</v>
          </cell>
          <cell r="M939">
            <v>0</v>
          </cell>
        </row>
        <row r="940">
          <cell r="B940">
            <v>2</v>
          </cell>
          <cell r="M940">
            <v>0</v>
          </cell>
        </row>
        <row r="941">
          <cell r="B941">
            <v>4</v>
          </cell>
          <cell r="M941">
            <v>0</v>
          </cell>
        </row>
        <row r="942">
          <cell r="B942">
            <v>15</v>
          </cell>
          <cell r="M942">
            <v>0</v>
          </cell>
        </row>
        <row r="943">
          <cell r="B943">
            <v>16</v>
          </cell>
          <cell r="M943">
            <v>0</v>
          </cell>
        </row>
        <row r="944">
          <cell r="B944">
            <v>0</v>
          </cell>
          <cell r="M944">
            <v>0</v>
          </cell>
        </row>
        <row r="945">
          <cell r="B945">
            <v>2</v>
          </cell>
          <cell r="M945">
            <v>0</v>
          </cell>
        </row>
        <row r="946">
          <cell r="B946">
            <v>4</v>
          </cell>
          <cell r="M946">
            <v>0</v>
          </cell>
        </row>
        <row r="947">
          <cell r="B947">
            <v>15</v>
          </cell>
          <cell r="M947">
            <v>0</v>
          </cell>
        </row>
        <row r="948">
          <cell r="B948">
            <v>16</v>
          </cell>
          <cell r="M948">
            <v>0</v>
          </cell>
        </row>
        <row r="949">
          <cell r="B949">
            <v>0</v>
          </cell>
          <cell r="M949">
            <v>0</v>
          </cell>
        </row>
        <row r="950">
          <cell r="B950">
            <v>2</v>
          </cell>
          <cell r="M950">
            <v>0</v>
          </cell>
        </row>
        <row r="951">
          <cell r="B951">
            <v>4</v>
          </cell>
          <cell r="M951">
            <v>0</v>
          </cell>
        </row>
        <row r="952">
          <cell r="B952">
            <v>15</v>
          </cell>
          <cell r="M952">
            <v>0</v>
          </cell>
        </row>
        <row r="953">
          <cell r="B953">
            <v>16</v>
          </cell>
          <cell r="M953">
            <v>0</v>
          </cell>
        </row>
        <row r="954">
          <cell r="B954">
            <v>0</v>
          </cell>
          <cell r="M954">
            <v>0</v>
          </cell>
        </row>
        <row r="955">
          <cell r="B955">
            <v>2</v>
          </cell>
          <cell r="M955">
            <v>0</v>
          </cell>
        </row>
        <row r="956">
          <cell r="B956">
            <v>4</v>
          </cell>
          <cell r="M956">
            <v>0</v>
          </cell>
        </row>
        <row r="957">
          <cell r="B957">
            <v>15</v>
          </cell>
          <cell r="M957">
            <v>0</v>
          </cell>
        </row>
        <row r="958">
          <cell r="B958">
            <v>16</v>
          </cell>
          <cell r="M958">
            <v>0</v>
          </cell>
        </row>
        <row r="959">
          <cell r="B959">
            <v>0</v>
          </cell>
          <cell r="M959">
            <v>0</v>
          </cell>
        </row>
        <row r="960">
          <cell r="B960">
            <v>2</v>
          </cell>
          <cell r="M960">
            <v>0</v>
          </cell>
        </row>
        <row r="961">
          <cell r="B961">
            <v>4</v>
          </cell>
          <cell r="M961">
            <v>0</v>
          </cell>
        </row>
        <row r="962">
          <cell r="B962">
            <v>15</v>
          </cell>
          <cell r="M962">
            <v>0</v>
          </cell>
        </row>
        <row r="963">
          <cell r="B963">
            <v>16</v>
          </cell>
          <cell r="M963">
            <v>0</v>
          </cell>
        </row>
        <row r="964">
          <cell r="B964">
            <v>0</v>
          </cell>
          <cell r="M964">
            <v>0</v>
          </cell>
        </row>
        <row r="965">
          <cell r="B965">
            <v>2</v>
          </cell>
          <cell r="M965">
            <v>0</v>
          </cell>
        </row>
        <row r="966">
          <cell r="B966">
            <v>4</v>
          </cell>
          <cell r="M966">
            <v>0</v>
          </cell>
        </row>
        <row r="967">
          <cell r="B967">
            <v>15</v>
          </cell>
          <cell r="M967">
            <v>0</v>
          </cell>
        </row>
        <row r="968">
          <cell r="B968">
            <v>16</v>
          </cell>
          <cell r="M968">
            <v>0</v>
          </cell>
        </row>
        <row r="969">
          <cell r="B969">
            <v>0</v>
          </cell>
          <cell r="M969">
            <v>0</v>
          </cell>
        </row>
        <row r="970">
          <cell r="B970">
            <v>2</v>
          </cell>
          <cell r="M970">
            <v>0</v>
          </cell>
        </row>
        <row r="971">
          <cell r="B971">
            <v>4</v>
          </cell>
          <cell r="M971">
            <v>0</v>
          </cell>
        </row>
        <row r="972">
          <cell r="B972">
            <v>15</v>
          </cell>
          <cell r="M972">
            <v>0</v>
          </cell>
        </row>
        <row r="973">
          <cell r="B973">
            <v>16</v>
          </cell>
          <cell r="M973">
            <v>0</v>
          </cell>
        </row>
        <row r="974">
          <cell r="B974">
            <v>0</v>
          </cell>
          <cell r="M974">
            <v>0</v>
          </cell>
        </row>
        <row r="975">
          <cell r="B975">
            <v>2</v>
          </cell>
          <cell r="M975">
            <v>0</v>
          </cell>
        </row>
        <row r="976">
          <cell r="B976">
            <v>4</v>
          </cell>
          <cell r="M976">
            <v>0</v>
          </cell>
        </row>
        <row r="977">
          <cell r="B977">
            <v>15</v>
          </cell>
          <cell r="M977">
            <v>0</v>
          </cell>
        </row>
        <row r="978">
          <cell r="B978">
            <v>16</v>
          </cell>
          <cell r="M978">
            <v>0</v>
          </cell>
        </row>
        <row r="979">
          <cell r="B979">
            <v>0</v>
          </cell>
          <cell r="M979">
            <v>0</v>
          </cell>
        </row>
        <row r="980">
          <cell r="B980">
            <v>2</v>
          </cell>
          <cell r="M980">
            <v>0</v>
          </cell>
        </row>
        <row r="981">
          <cell r="B981">
            <v>4</v>
          </cell>
          <cell r="M981">
            <v>0</v>
          </cell>
        </row>
        <row r="982">
          <cell r="B982">
            <v>15</v>
          </cell>
          <cell r="M982">
            <v>0</v>
          </cell>
        </row>
        <row r="983">
          <cell r="B983">
            <v>16</v>
          </cell>
          <cell r="M983">
            <v>0</v>
          </cell>
        </row>
        <row r="984">
          <cell r="B984">
            <v>0</v>
          </cell>
          <cell r="M984">
            <v>0</v>
          </cell>
        </row>
        <row r="985">
          <cell r="B985">
            <v>2</v>
          </cell>
          <cell r="M985">
            <v>0</v>
          </cell>
        </row>
        <row r="986">
          <cell r="B986">
            <v>4</v>
          </cell>
          <cell r="M986">
            <v>0</v>
          </cell>
        </row>
        <row r="987">
          <cell r="B987">
            <v>15</v>
          </cell>
          <cell r="M987">
            <v>0</v>
          </cell>
        </row>
        <row r="988">
          <cell r="B988">
            <v>16</v>
          </cell>
          <cell r="M988">
            <v>0</v>
          </cell>
        </row>
        <row r="989">
          <cell r="B989">
            <v>0</v>
          </cell>
          <cell r="M989">
            <v>0</v>
          </cell>
        </row>
        <row r="990">
          <cell r="B990">
            <v>2</v>
          </cell>
          <cell r="M990">
            <v>0</v>
          </cell>
        </row>
        <row r="991">
          <cell r="B991">
            <v>4</v>
          </cell>
          <cell r="M991">
            <v>0</v>
          </cell>
        </row>
        <row r="992">
          <cell r="B992">
            <v>15</v>
          </cell>
          <cell r="M992">
            <v>0</v>
          </cell>
        </row>
        <row r="993">
          <cell r="B993">
            <v>16</v>
          </cell>
          <cell r="M993">
            <v>0</v>
          </cell>
        </row>
        <row r="994">
          <cell r="B994">
            <v>0</v>
          </cell>
          <cell r="M994">
            <v>0</v>
          </cell>
        </row>
        <row r="995">
          <cell r="B995">
            <v>2</v>
          </cell>
          <cell r="M995">
            <v>0</v>
          </cell>
        </row>
        <row r="996">
          <cell r="B996">
            <v>4</v>
          </cell>
          <cell r="M996">
            <v>0</v>
          </cell>
        </row>
        <row r="997">
          <cell r="B997">
            <v>15</v>
          </cell>
          <cell r="M997">
            <v>0</v>
          </cell>
        </row>
        <row r="998">
          <cell r="B998">
            <v>16</v>
          </cell>
          <cell r="M998">
            <v>0</v>
          </cell>
        </row>
        <row r="999">
          <cell r="B999">
            <v>0</v>
          </cell>
          <cell r="M999">
            <v>0</v>
          </cell>
        </row>
        <row r="1000">
          <cell r="B1000">
            <v>2</v>
          </cell>
          <cell r="M1000">
            <v>0</v>
          </cell>
        </row>
        <row r="1001">
          <cell r="B1001">
            <v>4</v>
          </cell>
          <cell r="M1001">
            <v>0</v>
          </cell>
        </row>
        <row r="1002">
          <cell r="B1002">
            <v>15</v>
          </cell>
          <cell r="M1002">
            <v>0</v>
          </cell>
        </row>
        <row r="1003">
          <cell r="B1003">
            <v>16</v>
          </cell>
          <cell r="M1003">
            <v>0</v>
          </cell>
        </row>
        <row r="1004">
          <cell r="B1004">
            <v>0</v>
          </cell>
          <cell r="M1004">
            <v>0</v>
          </cell>
        </row>
        <row r="1005">
          <cell r="B1005">
            <v>2</v>
          </cell>
          <cell r="M1005">
            <v>0</v>
          </cell>
        </row>
        <row r="1006">
          <cell r="B1006">
            <v>4</v>
          </cell>
          <cell r="M1006">
            <v>0</v>
          </cell>
        </row>
        <row r="1007">
          <cell r="B1007">
            <v>15</v>
          </cell>
          <cell r="M1007">
            <v>0</v>
          </cell>
        </row>
        <row r="1008">
          <cell r="B1008">
            <v>16</v>
          </cell>
          <cell r="M1008">
            <v>0</v>
          </cell>
        </row>
        <row r="1009">
          <cell r="B1009">
            <v>0</v>
          </cell>
          <cell r="M1009">
            <v>0</v>
          </cell>
        </row>
        <row r="1010">
          <cell r="B1010">
            <v>2</v>
          </cell>
          <cell r="M1010">
            <v>0</v>
          </cell>
        </row>
        <row r="1011">
          <cell r="B1011">
            <v>4</v>
          </cell>
          <cell r="M1011">
            <v>0</v>
          </cell>
        </row>
        <row r="1012">
          <cell r="B1012">
            <v>15</v>
          </cell>
          <cell r="M1012">
            <v>0</v>
          </cell>
        </row>
        <row r="1013">
          <cell r="B1013">
            <v>16</v>
          </cell>
          <cell r="M1013">
            <v>0</v>
          </cell>
        </row>
        <row r="1014">
          <cell r="B1014">
            <v>0</v>
          </cell>
          <cell r="M1014">
            <v>0</v>
          </cell>
        </row>
        <row r="1015">
          <cell r="B1015">
            <v>2</v>
          </cell>
          <cell r="M1015">
            <v>0</v>
          </cell>
        </row>
        <row r="1016">
          <cell r="B1016">
            <v>4</v>
          </cell>
          <cell r="M1016">
            <v>0</v>
          </cell>
        </row>
        <row r="1017">
          <cell r="B1017">
            <v>15</v>
          </cell>
          <cell r="M1017">
            <v>0</v>
          </cell>
        </row>
        <row r="1018">
          <cell r="B1018">
            <v>16</v>
          </cell>
          <cell r="M1018">
            <v>0</v>
          </cell>
        </row>
        <row r="1019">
          <cell r="B1019">
            <v>0</v>
          </cell>
          <cell r="M1019">
            <v>0</v>
          </cell>
        </row>
        <row r="1020">
          <cell r="B1020">
            <v>2</v>
          </cell>
          <cell r="M1020">
            <v>0</v>
          </cell>
        </row>
        <row r="1021">
          <cell r="B1021">
            <v>4</v>
          </cell>
          <cell r="M1021">
            <v>0</v>
          </cell>
        </row>
        <row r="1022">
          <cell r="B1022">
            <v>15</v>
          </cell>
          <cell r="M1022">
            <v>0</v>
          </cell>
        </row>
        <row r="1023">
          <cell r="B1023">
            <v>16</v>
          </cell>
          <cell r="M1023">
            <v>0</v>
          </cell>
        </row>
        <row r="1024">
          <cell r="B1024">
            <v>0</v>
          </cell>
          <cell r="M1024">
            <v>0</v>
          </cell>
        </row>
        <row r="1025">
          <cell r="B1025">
            <v>2</v>
          </cell>
          <cell r="M1025">
            <v>0</v>
          </cell>
        </row>
        <row r="1026">
          <cell r="B1026">
            <v>4</v>
          </cell>
          <cell r="M1026">
            <v>0</v>
          </cell>
        </row>
        <row r="1027">
          <cell r="B1027">
            <v>15</v>
          </cell>
          <cell r="M1027">
            <v>0</v>
          </cell>
        </row>
        <row r="1028">
          <cell r="B1028">
            <v>16</v>
          </cell>
          <cell r="M1028">
            <v>0</v>
          </cell>
        </row>
        <row r="1029">
          <cell r="B1029">
            <v>0</v>
          </cell>
          <cell r="M1029">
            <v>0</v>
          </cell>
        </row>
        <row r="1030">
          <cell r="B1030">
            <v>2</v>
          </cell>
          <cell r="M1030">
            <v>0</v>
          </cell>
        </row>
        <row r="1031">
          <cell r="B1031">
            <v>4</v>
          </cell>
          <cell r="M1031">
            <v>0</v>
          </cell>
        </row>
        <row r="1032">
          <cell r="B1032">
            <v>15</v>
          </cell>
          <cell r="M1032">
            <v>0</v>
          </cell>
        </row>
        <row r="1033">
          <cell r="B1033">
            <v>16</v>
          </cell>
          <cell r="M1033">
            <v>0</v>
          </cell>
        </row>
        <row r="1034">
          <cell r="B1034">
            <v>0</v>
          </cell>
          <cell r="M1034">
            <v>0</v>
          </cell>
        </row>
        <row r="1035">
          <cell r="B1035">
            <v>2</v>
          </cell>
          <cell r="M1035">
            <v>0</v>
          </cell>
        </row>
        <row r="1036">
          <cell r="B1036">
            <v>4</v>
          </cell>
          <cell r="M1036">
            <v>0</v>
          </cell>
        </row>
        <row r="1037">
          <cell r="B1037">
            <v>15</v>
          </cell>
          <cell r="M1037">
            <v>0</v>
          </cell>
        </row>
        <row r="1038">
          <cell r="B1038">
            <v>16</v>
          </cell>
          <cell r="M1038">
            <v>0</v>
          </cell>
        </row>
        <row r="1039">
          <cell r="B1039">
            <v>0</v>
          </cell>
          <cell r="M1039">
            <v>0</v>
          </cell>
        </row>
        <row r="1040">
          <cell r="B1040">
            <v>2</v>
          </cell>
          <cell r="M1040">
            <v>0</v>
          </cell>
        </row>
        <row r="1041">
          <cell r="B1041">
            <v>4</v>
          </cell>
          <cell r="M1041">
            <v>0</v>
          </cell>
        </row>
        <row r="1042">
          <cell r="B1042">
            <v>15</v>
          </cell>
          <cell r="M1042">
            <v>0</v>
          </cell>
        </row>
        <row r="1043">
          <cell r="B1043">
            <v>16</v>
          </cell>
          <cell r="M1043">
            <v>0</v>
          </cell>
        </row>
        <row r="1044">
          <cell r="B1044">
            <v>0</v>
          </cell>
          <cell r="M1044">
            <v>0</v>
          </cell>
        </row>
        <row r="1045">
          <cell r="B1045">
            <v>2</v>
          </cell>
          <cell r="M1045">
            <v>0</v>
          </cell>
        </row>
        <row r="1046">
          <cell r="B1046">
            <v>4</v>
          </cell>
          <cell r="M1046">
            <v>0</v>
          </cell>
        </row>
        <row r="1047">
          <cell r="B1047">
            <v>15</v>
          </cell>
          <cell r="M1047">
            <v>0</v>
          </cell>
        </row>
        <row r="1048">
          <cell r="B1048">
            <v>16</v>
          </cell>
          <cell r="M1048">
            <v>0</v>
          </cell>
        </row>
        <row r="1049">
          <cell r="B1049">
            <v>0</v>
          </cell>
          <cell r="M1049">
            <v>0</v>
          </cell>
        </row>
        <row r="1050">
          <cell r="B1050">
            <v>2</v>
          </cell>
          <cell r="M1050">
            <v>0</v>
          </cell>
        </row>
        <row r="1051">
          <cell r="B1051">
            <v>4</v>
          </cell>
          <cell r="M1051">
            <v>0</v>
          </cell>
        </row>
        <row r="1052">
          <cell r="B1052">
            <v>15</v>
          </cell>
          <cell r="M1052">
            <v>0</v>
          </cell>
        </row>
        <row r="1053">
          <cell r="B1053">
            <v>16</v>
          </cell>
          <cell r="M1053">
            <v>0</v>
          </cell>
        </row>
        <row r="1054">
          <cell r="B1054">
            <v>0</v>
          </cell>
          <cell r="M1054">
            <v>0</v>
          </cell>
        </row>
        <row r="1055">
          <cell r="B1055">
            <v>2</v>
          </cell>
          <cell r="M1055">
            <v>0</v>
          </cell>
        </row>
        <row r="1056">
          <cell r="B1056">
            <v>4</v>
          </cell>
          <cell r="M1056">
            <v>0</v>
          </cell>
        </row>
        <row r="1057">
          <cell r="B1057">
            <v>15</v>
          </cell>
          <cell r="M1057">
            <v>0</v>
          </cell>
        </row>
        <row r="1058">
          <cell r="B1058">
            <v>16</v>
          </cell>
          <cell r="M1058">
            <v>0</v>
          </cell>
        </row>
        <row r="1059">
          <cell r="B1059">
            <v>0</v>
          </cell>
          <cell r="M1059">
            <v>0</v>
          </cell>
        </row>
        <row r="1060">
          <cell r="B1060">
            <v>2</v>
          </cell>
          <cell r="M1060">
            <v>0</v>
          </cell>
        </row>
        <row r="1061">
          <cell r="B1061">
            <v>4</v>
          </cell>
          <cell r="M1061">
            <v>0</v>
          </cell>
        </row>
        <row r="1062">
          <cell r="B1062">
            <v>15</v>
          </cell>
          <cell r="M1062">
            <v>0</v>
          </cell>
        </row>
        <row r="1063">
          <cell r="B1063">
            <v>16</v>
          </cell>
          <cell r="M1063">
            <v>0</v>
          </cell>
        </row>
        <row r="1064">
          <cell r="B1064">
            <v>0</v>
          </cell>
          <cell r="M1064">
            <v>0</v>
          </cell>
        </row>
        <row r="1065">
          <cell r="B1065">
            <v>2</v>
          </cell>
          <cell r="M1065">
            <v>0</v>
          </cell>
        </row>
        <row r="1066">
          <cell r="B1066">
            <v>4</v>
          </cell>
          <cell r="M1066">
            <v>0</v>
          </cell>
        </row>
        <row r="1067">
          <cell r="B1067">
            <v>15</v>
          </cell>
          <cell r="M1067">
            <v>0</v>
          </cell>
        </row>
        <row r="1068">
          <cell r="B1068">
            <v>16</v>
          </cell>
          <cell r="M1068">
            <v>0</v>
          </cell>
        </row>
        <row r="1069">
          <cell r="B1069">
            <v>0</v>
          </cell>
          <cell r="M1069">
            <v>0</v>
          </cell>
        </row>
        <row r="1070">
          <cell r="B1070">
            <v>2</v>
          </cell>
          <cell r="M1070">
            <v>0</v>
          </cell>
        </row>
        <row r="1071">
          <cell r="B1071">
            <v>4</v>
          </cell>
          <cell r="M1071">
            <v>0</v>
          </cell>
        </row>
        <row r="1072">
          <cell r="B1072">
            <v>15</v>
          </cell>
          <cell r="M1072">
            <v>0</v>
          </cell>
        </row>
        <row r="1073">
          <cell r="B1073">
            <v>16</v>
          </cell>
          <cell r="M1073">
            <v>0</v>
          </cell>
        </row>
        <row r="1074">
          <cell r="B1074">
            <v>0</v>
          </cell>
          <cell r="M1074">
            <v>0</v>
          </cell>
        </row>
        <row r="1075">
          <cell r="B1075">
            <v>2</v>
          </cell>
          <cell r="M1075">
            <v>0</v>
          </cell>
        </row>
        <row r="1076">
          <cell r="B1076">
            <v>4</v>
          </cell>
          <cell r="M1076">
            <v>0</v>
          </cell>
        </row>
        <row r="1077">
          <cell r="B1077">
            <v>15</v>
          </cell>
          <cell r="M1077">
            <v>0</v>
          </cell>
        </row>
        <row r="1078">
          <cell r="B1078">
            <v>16</v>
          </cell>
          <cell r="M1078">
            <v>0</v>
          </cell>
        </row>
        <row r="1079">
          <cell r="B1079">
            <v>0</v>
          </cell>
          <cell r="M1079">
            <v>0</v>
          </cell>
        </row>
        <row r="1080">
          <cell r="B1080">
            <v>2</v>
          </cell>
          <cell r="M1080">
            <v>0</v>
          </cell>
        </row>
        <row r="1081">
          <cell r="B1081">
            <v>4</v>
          </cell>
          <cell r="M1081">
            <v>0</v>
          </cell>
        </row>
        <row r="1082">
          <cell r="B1082">
            <v>15</v>
          </cell>
          <cell r="M1082">
            <v>0</v>
          </cell>
        </row>
        <row r="1083">
          <cell r="B1083">
            <v>16</v>
          </cell>
          <cell r="M1083">
            <v>0</v>
          </cell>
        </row>
        <row r="1084">
          <cell r="B1084">
            <v>0</v>
          </cell>
          <cell r="M1084">
            <v>0</v>
          </cell>
        </row>
        <row r="1085">
          <cell r="B1085">
            <v>2</v>
          </cell>
          <cell r="M1085">
            <v>0</v>
          </cell>
        </row>
        <row r="1086">
          <cell r="B1086">
            <v>4</v>
          </cell>
          <cell r="M1086">
            <v>0</v>
          </cell>
        </row>
        <row r="1087">
          <cell r="B1087">
            <v>15</v>
          </cell>
          <cell r="M1087">
            <v>0</v>
          </cell>
        </row>
        <row r="1088">
          <cell r="B1088">
            <v>16</v>
          </cell>
          <cell r="M1088">
            <v>0</v>
          </cell>
        </row>
        <row r="1089">
          <cell r="B1089">
            <v>0</v>
          </cell>
          <cell r="M1089">
            <v>0</v>
          </cell>
        </row>
        <row r="1090">
          <cell r="B1090">
            <v>2</v>
          </cell>
          <cell r="M1090">
            <v>0</v>
          </cell>
        </row>
        <row r="1091">
          <cell r="B1091">
            <v>4</v>
          </cell>
          <cell r="M1091">
            <v>0</v>
          </cell>
        </row>
        <row r="1092">
          <cell r="B1092">
            <v>15</v>
          </cell>
          <cell r="M1092">
            <v>0</v>
          </cell>
        </row>
        <row r="1093">
          <cell r="B1093">
            <v>16</v>
          </cell>
          <cell r="M1093">
            <v>0</v>
          </cell>
        </row>
        <row r="1094">
          <cell r="B1094">
            <v>0</v>
          </cell>
          <cell r="M1094">
            <v>0</v>
          </cell>
        </row>
        <row r="1095">
          <cell r="B1095">
            <v>2</v>
          </cell>
          <cell r="M1095">
            <v>0</v>
          </cell>
        </row>
        <row r="1096">
          <cell r="B1096">
            <v>4</v>
          </cell>
          <cell r="M1096">
            <v>0</v>
          </cell>
        </row>
        <row r="1097">
          <cell r="B1097">
            <v>15</v>
          </cell>
          <cell r="M1097">
            <v>0</v>
          </cell>
        </row>
        <row r="1098">
          <cell r="B1098">
            <v>16</v>
          </cell>
          <cell r="M1098">
            <v>0</v>
          </cell>
        </row>
        <row r="1099">
          <cell r="B1099">
            <v>0</v>
          </cell>
          <cell r="M1099">
            <v>0</v>
          </cell>
        </row>
        <row r="1100">
          <cell r="B1100">
            <v>2</v>
          </cell>
          <cell r="M1100">
            <v>0</v>
          </cell>
        </row>
        <row r="1101">
          <cell r="B1101">
            <v>4</v>
          </cell>
          <cell r="M1101">
            <v>0</v>
          </cell>
        </row>
        <row r="1102">
          <cell r="B1102">
            <v>15</v>
          </cell>
          <cell r="M1102">
            <v>0</v>
          </cell>
        </row>
        <row r="1103">
          <cell r="B1103">
            <v>16</v>
          </cell>
          <cell r="M1103">
            <v>0</v>
          </cell>
        </row>
        <row r="1104">
          <cell r="B1104">
            <v>0</v>
          </cell>
          <cell r="M1104">
            <v>0</v>
          </cell>
        </row>
        <row r="1105">
          <cell r="B1105">
            <v>2</v>
          </cell>
          <cell r="M1105">
            <v>0</v>
          </cell>
        </row>
        <row r="1106">
          <cell r="B1106">
            <v>4</v>
          </cell>
          <cell r="M1106">
            <v>0</v>
          </cell>
        </row>
        <row r="1107">
          <cell r="B1107">
            <v>15</v>
          </cell>
          <cell r="M1107">
            <v>0</v>
          </cell>
        </row>
        <row r="1108">
          <cell r="B1108">
            <v>16</v>
          </cell>
          <cell r="M1108">
            <v>0</v>
          </cell>
        </row>
        <row r="1109">
          <cell r="B1109">
            <v>0</v>
          </cell>
          <cell r="M1109">
            <v>0</v>
          </cell>
        </row>
        <row r="1110">
          <cell r="B1110">
            <v>2</v>
          </cell>
          <cell r="M1110">
            <v>0</v>
          </cell>
        </row>
        <row r="1111">
          <cell r="B1111">
            <v>4</v>
          </cell>
          <cell r="M1111">
            <v>0</v>
          </cell>
        </row>
        <row r="1112">
          <cell r="B1112">
            <v>15</v>
          </cell>
          <cell r="M1112">
            <v>0</v>
          </cell>
        </row>
        <row r="1113">
          <cell r="B1113">
            <v>16</v>
          </cell>
          <cell r="M1113">
            <v>0</v>
          </cell>
        </row>
        <row r="1114">
          <cell r="B1114">
            <v>0</v>
          </cell>
          <cell r="M1114">
            <v>0</v>
          </cell>
        </row>
        <row r="1115">
          <cell r="B1115">
            <v>2</v>
          </cell>
          <cell r="M1115">
            <v>0</v>
          </cell>
        </row>
        <row r="1116">
          <cell r="B1116">
            <v>4</v>
          </cell>
          <cell r="M1116">
            <v>0</v>
          </cell>
        </row>
        <row r="1117">
          <cell r="B1117">
            <v>15</v>
          </cell>
          <cell r="M1117">
            <v>0</v>
          </cell>
        </row>
        <row r="1118">
          <cell r="B1118">
            <v>16</v>
          </cell>
          <cell r="M1118">
            <v>0</v>
          </cell>
        </row>
        <row r="1119">
          <cell r="B1119">
            <v>0</v>
          </cell>
          <cell r="M1119">
            <v>0</v>
          </cell>
        </row>
        <row r="1120">
          <cell r="B1120">
            <v>2</v>
          </cell>
          <cell r="M1120">
            <v>0</v>
          </cell>
        </row>
        <row r="1121">
          <cell r="B1121">
            <v>4</v>
          </cell>
          <cell r="M1121">
            <v>0</v>
          </cell>
        </row>
        <row r="1122">
          <cell r="B1122">
            <v>15</v>
          </cell>
          <cell r="M1122">
            <v>0</v>
          </cell>
        </row>
        <row r="1123">
          <cell r="B1123">
            <v>16</v>
          </cell>
          <cell r="M1123">
            <v>0</v>
          </cell>
        </row>
        <row r="1124">
          <cell r="B1124">
            <v>0</v>
          </cell>
          <cell r="M1124">
            <v>0</v>
          </cell>
        </row>
        <row r="1125">
          <cell r="B1125">
            <v>2</v>
          </cell>
          <cell r="M1125">
            <v>0</v>
          </cell>
        </row>
        <row r="1126">
          <cell r="B1126">
            <v>4</v>
          </cell>
          <cell r="M1126">
            <v>0</v>
          </cell>
        </row>
        <row r="1127">
          <cell r="B1127">
            <v>15</v>
          </cell>
          <cell r="M1127">
            <v>0</v>
          </cell>
        </row>
        <row r="1128">
          <cell r="B1128">
            <v>16</v>
          </cell>
          <cell r="M1128">
            <v>0</v>
          </cell>
        </row>
        <row r="1129">
          <cell r="B1129">
            <v>0</v>
          </cell>
          <cell r="M1129">
            <v>0</v>
          </cell>
        </row>
        <row r="1130">
          <cell r="B1130">
            <v>2</v>
          </cell>
          <cell r="M1130">
            <v>0</v>
          </cell>
        </row>
        <row r="1131">
          <cell r="B1131">
            <v>4</v>
          </cell>
          <cell r="M1131">
            <v>0</v>
          </cell>
        </row>
        <row r="1132">
          <cell r="B1132">
            <v>15</v>
          </cell>
          <cell r="M1132">
            <v>0</v>
          </cell>
        </row>
        <row r="1133">
          <cell r="B1133">
            <v>16</v>
          </cell>
          <cell r="M1133">
            <v>0</v>
          </cell>
        </row>
        <row r="1134">
          <cell r="B1134">
            <v>0</v>
          </cell>
          <cell r="M1134">
            <v>0</v>
          </cell>
        </row>
        <row r="1135">
          <cell r="B1135">
            <v>2</v>
          </cell>
          <cell r="M1135">
            <v>0</v>
          </cell>
        </row>
        <row r="1136">
          <cell r="B1136">
            <v>4</v>
          </cell>
          <cell r="M1136">
            <v>0</v>
          </cell>
        </row>
        <row r="1137">
          <cell r="B1137">
            <v>15</v>
          </cell>
          <cell r="M1137">
            <v>0</v>
          </cell>
        </row>
        <row r="1138">
          <cell r="B1138">
            <v>16</v>
          </cell>
          <cell r="M1138">
            <v>0</v>
          </cell>
        </row>
        <row r="1139">
          <cell r="B1139">
            <v>0</v>
          </cell>
          <cell r="M1139">
            <v>0</v>
          </cell>
        </row>
        <row r="1140">
          <cell r="B1140">
            <v>2</v>
          </cell>
          <cell r="M1140">
            <v>0</v>
          </cell>
        </row>
        <row r="1141">
          <cell r="B1141">
            <v>4</v>
          </cell>
          <cell r="M1141">
            <v>0</v>
          </cell>
        </row>
        <row r="1142">
          <cell r="B1142">
            <v>15</v>
          </cell>
          <cell r="M1142">
            <v>0</v>
          </cell>
        </row>
        <row r="1143">
          <cell r="B1143">
            <v>16</v>
          </cell>
          <cell r="M1143">
            <v>0</v>
          </cell>
        </row>
        <row r="1144">
          <cell r="B1144">
            <v>0</v>
          </cell>
          <cell r="M1144">
            <v>0</v>
          </cell>
        </row>
        <row r="1145">
          <cell r="B1145">
            <v>2</v>
          </cell>
          <cell r="M1145">
            <v>0</v>
          </cell>
        </row>
        <row r="1146">
          <cell r="B1146">
            <v>4</v>
          </cell>
          <cell r="M1146">
            <v>0</v>
          </cell>
        </row>
        <row r="1147">
          <cell r="B1147">
            <v>15</v>
          </cell>
          <cell r="M1147">
            <v>0</v>
          </cell>
        </row>
        <row r="1148">
          <cell r="B1148">
            <v>16</v>
          </cell>
        </row>
        <row r="1149">
          <cell r="B1149">
            <v>0</v>
          </cell>
        </row>
        <row r="1150">
          <cell r="B1150">
            <v>2</v>
          </cell>
        </row>
        <row r="1151">
          <cell r="B1151">
            <v>4</v>
          </cell>
        </row>
        <row r="1152">
          <cell r="B1152">
            <v>15</v>
          </cell>
        </row>
        <row r="1153">
          <cell r="B1153">
            <v>16</v>
          </cell>
        </row>
        <row r="1154">
          <cell r="B1154">
            <v>0</v>
          </cell>
        </row>
        <row r="1155">
          <cell r="B1155">
            <v>2</v>
          </cell>
        </row>
        <row r="1156">
          <cell r="B1156">
            <v>4</v>
          </cell>
        </row>
        <row r="1157">
          <cell r="B1157">
            <v>15</v>
          </cell>
        </row>
        <row r="1158">
          <cell r="B1158">
            <v>16</v>
          </cell>
        </row>
        <row r="1159">
          <cell r="B1159">
            <v>0</v>
          </cell>
        </row>
        <row r="1160">
          <cell r="B1160">
            <v>2</v>
          </cell>
        </row>
        <row r="1161">
          <cell r="B1161">
            <v>4</v>
          </cell>
        </row>
        <row r="1162">
          <cell r="B1162">
            <v>15</v>
          </cell>
        </row>
        <row r="1163">
          <cell r="B1163">
            <v>16</v>
          </cell>
        </row>
        <row r="1164">
          <cell r="B1164">
            <v>0</v>
          </cell>
        </row>
        <row r="1165">
          <cell r="B1165">
            <v>2</v>
          </cell>
        </row>
        <row r="1166">
          <cell r="B1166">
            <v>4</v>
          </cell>
        </row>
        <row r="1167">
          <cell r="B1167">
            <v>15</v>
          </cell>
        </row>
        <row r="1168">
          <cell r="B1168">
            <v>16</v>
          </cell>
        </row>
        <row r="1169">
          <cell r="B1169">
            <v>0</v>
          </cell>
        </row>
        <row r="1170">
          <cell r="B1170">
            <v>2</v>
          </cell>
        </row>
        <row r="1171">
          <cell r="B1171">
            <v>4</v>
          </cell>
        </row>
        <row r="1172">
          <cell r="B1172">
            <v>15</v>
          </cell>
        </row>
        <row r="1173">
          <cell r="B1173">
            <v>16</v>
          </cell>
        </row>
        <row r="1174">
          <cell r="B1174">
            <v>0</v>
          </cell>
        </row>
        <row r="1175">
          <cell r="B1175">
            <v>2</v>
          </cell>
        </row>
        <row r="1176">
          <cell r="B1176">
            <v>4</v>
          </cell>
        </row>
        <row r="1177">
          <cell r="B1177">
            <v>15</v>
          </cell>
        </row>
        <row r="1178">
          <cell r="B1178">
            <v>16</v>
          </cell>
        </row>
        <row r="1179">
          <cell r="B1179">
            <v>0</v>
          </cell>
        </row>
        <row r="1180">
          <cell r="B1180">
            <v>2</v>
          </cell>
        </row>
        <row r="1181">
          <cell r="B1181">
            <v>4</v>
          </cell>
        </row>
        <row r="1182">
          <cell r="B1182">
            <v>15</v>
          </cell>
        </row>
        <row r="1183">
          <cell r="B1183">
            <v>16</v>
          </cell>
        </row>
        <row r="1184">
          <cell r="B1184">
            <v>0</v>
          </cell>
        </row>
        <row r="1185">
          <cell r="B1185">
            <v>2</v>
          </cell>
        </row>
        <row r="1186">
          <cell r="B1186">
            <v>4</v>
          </cell>
        </row>
        <row r="1187">
          <cell r="B1187">
            <v>15</v>
          </cell>
        </row>
        <row r="1188">
          <cell r="B1188">
            <v>16</v>
          </cell>
        </row>
        <row r="1189">
          <cell r="B1189">
            <v>0</v>
          </cell>
        </row>
        <row r="1190">
          <cell r="B1190">
            <v>2</v>
          </cell>
        </row>
        <row r="1191">
          <cell r="B1191">
            <v>4</v>
          </cell>
        </row>
        <row r="1192">
          <cell r="B1192">
            <v>15</v>
          </cell>
        </row>
        <row r="1193">
          <cell r="B1193">
            <v>16</v>
          </cell>
        </row>
        <row r="1194">
          <cell r="B1194">
            <v>0</v>
          </cell>
        </row>
        <row r="1195">
          <cell r="B1195">
            <v>2</v>
          </cell>
        </row>
        <row r="1196">
          <cell r="B1196">
            <v>4</v>
          </cell>
        </row>
        <row r="1197">
          <cell r="B1197">
            <v>15</v>
          </cell>
        </row>
        <row r="1198">
          <cell r="B1198">
            <v>16</v>
          </cell>
        </row>
        <row r="1199">
          <cell r="B1199">
            <v>0</v>
          </cell>
        </row>
        <row r="1200">
          <cell r="B1200">
            <v>2</v>
          </cell>
        </row>
        <row r="1201">
          <cell r="B1201">
            <v>4</v>
          </cell>
        </row>
        <row r="1202">
          <cell r="B1202">
            <v>15</v>
          </cell>
        </row>
        <row r="1203">
          <cell r="B1203">
            <v>16</v>
          </cell>
        </row>
        <row r="1204">
          <cell r="B1204">
            <v>0</v>
          </cell>
        </row>
        <row r="1205">
          <cell r="B1205">
            <v>2</v>
          </cell>
        </row>
        <row r="1206">
          <cell r="B1206">
            <v>4</v>
          </cell>
        </row>
        <row r="1207">
          <cell r="B1207">
            <v>15</v>
          </cell>
        </row>
        <row r="1208">
          <cell r="B1208">
            <v>16</v>
          </cell>
        </row>
        <row r="1209">
          <cell r="B1209">
            <v>0</v>
          </cell>
        </row>
        <row r="1210">
          <cell r="B1210">
            <v>2</v>
          </cell>
        </row>
        <row r="1211">
          <cell r="B1211">
            <v>4</v>
          </cell>
        </row>
        <row r="1212">
          <cell r="B1212">
            <v>15</v>
          </cell>
        </row>
        <row r="1213">
          <cell r="B1213">
            <v>16</v>
          </cell>
        </row>
        <row r="1214">
          <cell r="B1214">
            <v>0</v>
          </cell>
        </row>
        <row r="1215">
          <cell r="B1215">
            <v>2</v>
          </cell>
        </row>
        <row r="1216">
          <cell r="B1216">
            <v>4</v>
          </cell>
        </row>
        <row r="1217">
          <cell r="B1217">
            <v>15</v>
          </cell>
        </row>
        <row r="1218">
          <cell r="B1218">
            <v>16</v>
          </cell>
        </row>
        <row r="1219">
          <cell r="B1219">
            <v>0</v>
          </cell>
        </row>
        <row r="1220">
          <cell r="B1220">
            <v>2</v>
          </cell>
        </row>
        <row r="1221">
          <cell r="B1221">
            <v>4</v>
          </cell>
        </row>
        <row r="1222">
          <cell r="B1222">
            <v>15</v>
          </cell>
        </row>
        <row r="1223">
          <cell r="B1223">
            <v>16</v>
          </cell>
        </row>
        <row r="1224">
          <cell r="B1224">
            <v>0</v>
          </cell>
        </row>
        <row r="1225">
          <cell r="B1225">
            <v>2</v>
          </cell>
        </row>
        <row r="1226">
          <cell r="B1226">
            <v>4</v>
          </cell>
        </row>
        <row r="1227">
          <cell r="B1227">
            <v>15</v>
          </cell>
        </row>
        <row r="1228">
          <cell r="B1228">
            <v>16</v>
          </cell>
        </row>
        <row r="1229">
          <cell r="B1229">
            <v>0</v>
          </cell>
        </row>
        <row r="1230">
          <cell r="B1230">
            <v>2</v>
          </cell>
        </row>
        <row r="1231">
          <cell r="B1231">
            <v>4</v>
          </cell>
        </row>
        <row r="1232">
          <cell r="B1232">
            <v>15</v>
          </cell>
        </row>
        <row r="1233">
          <cell r="B1233">
            <v>16</v>
          </cell>
        </row>
        <row r="1234">
          <cell r="B1234">
            <v>0</v>
          </cell>
        </row>
        <row r="1235">
          <cell r="B1235">
            <v>2</v>
          </cell>
        </row>
        <row r="1236">
          <cell r="B1236">
            <v>4</v>
          </cell>
        </row>
        <row r="1237">
          <cell r="B1237">
            <v>15</v>
          </cell>
        </row>
        <row r="1238">
          <cell r="B1238">
            <v>16</v>
          </cell>
        </row>
        <row r="1239">
          <cell r="B1239">
            <v>0</v>
          </cell>
        </row>
        <row r="1240">
          <cell r="B1240">
            <v>2</v>
          </cell>
        </row>
        <row r="1241">
          <cell r="B1241">
            <v>4</v>
          </cell>
        </row>
        <row r="1242">
          <cell r="B1242">
            <v>15</v>
          </cell>
        </row>
        <row r="1243">
          <cell r="B1243">
            <v>16</v>
          </cell>
        </row>
        <row r="1244">
          <cell r="B1244">
            <v>0</v>
          </cell>
        </row>
        <row r="1245">
          <cell r="B1245">
            <v>2</v>
          </cell>
        </row>
        <row r="1246">
          <cell r="B1246">
            <v>4</v>
          </cell>
        </row>
        <row r="1247">
          <cell r="B1247">
            <v>15</v>
          </cell>
        </row>
        <row r="1248">
          <cell r="B1248">
            <v>16</v>
          </cell>
        </row>
        <row r="1249">
          <cell r="B1249">
            <v>0</v>
          </cell>
        </row>
        <row r="1250">
          <cell r="B1250">
            <v>2</v>
          </cell>
        </row>
        <row r="1251">
          <cell r="B1251">
            <v>4</v>
          </cell>
        </row>
        <row r="1252">
          <cell r="B1252">
            <v>15</v>
          </cell>
        </row>
        <row r="1253">
          <cell r="B1253">
            <v>16</v>
          </cell>
        </row>
        <row r="1254">
          <cell r="B1254">
            <v>0</v>
          </cell>
        </row>
        <row r="1255">
          <cell r="B1255">
            <v>2</v>
          </cell>
        </row>
        <row r="1256">
          <cell r="B1256">
            <v>4</v>
          </cell>
        </row>
        <row r="1257">
          <cell r="B1257">
            <v>15</v>
          </cell>
        </row>
        <row r="1258">
          <cell r="B1258">
            <v>16</v>
          </cell>
        </row>
        <row r="1259">
          <cell r="B1259">
            <v>0</v>
          </cell>
        </row>
        <row r="1260">
          <cell r="B1260">
            <v>2</v>
          </cell>
        </row>
        <row r="1261">
          <cell r="B1261">
            <v>4</v>
          </cell>
        </row>
        <row r="1262">
          <cell r="B1262">
            <v>15</v>
          </cell>
        </row>
        <row r="1263">
          <cell r="B1263">
            <v>16</v>
          </cell>
        </row>
        <row r="1264">
          <cell r="B1264">
            <v>0</v>
          </cell>
        </row>
        <row r="1265">
          <cell r="B1265">
            <v>2</v>
          </cell>
        </row>
        <row r="1266">
          <cell r="B1266">
            <v>4</v>
          </cell>
        </row>
        <row r="1267">
          <cell r="B1267">
            <v>15</v>
          </cell>
        </row>
        <row r="1268">
          <cell r="B1268">
            <v>16</v>
          </cell>
        </row>
        <row r="1269">
          <cell r="B1269">
            <v>0</v>
          </cell>
        </row>
        <row r="1270">
          <cell r="B1270">
            <v>2</v>
          </cell>
        </row>
        <row r="1271">
          <cell r="B1271">
            <v>4</v>
          </cell>
        </row>
        <row r="1272">
          <cell r="B1272">
            <v>15</v>
          </cell>
        </row>
        <row r="1273">
          <cell r="B1273">
            <v>16</v>
          </cell>
        </row>
        <row r="1274">
          <cell r="B1274">
            <v>0</v>
          </cell>
        </row>
        <row r="1275">
          <cell r="B1275">
            <v>2</v>
          </cell>
        </row>
        <row r="1276">
          <cell r="B1276">
            <v>4</v>
          </cell>
        </row>
        <row r="1277">
          <cell r="B1277">
            <v>15</v>
          </cell>
        </row>
        <row r="1278">
          <cell r="B1278">
            <v>16</v>
          </cell>
        </row>
        <row r="1279">
          <cell r="B1279">
            <v>0</v>
          </cell>
        </row>
        <row r="1280">
          <cell r="B1280">
            <v>2</v>
          </cell>
        </row>
        <row r="1281">
          <cell r="B1281">
            <v>4</v>
          </cell>
        </row>
        <row r="1282">
          <cell r="B1282">
            <v>15</v>
          </cell>
        </row>
        <row r="1283">
          <cell r="B1283">
            <v>16</v>
          </cell>
        </row>
      </sheetData>
      <sheetData sheetId="3">
        <row r="6">
          <cell r="A6">
            <v>42856</v>
          </cell>
          <cell r="B6">
            <v>1173611.46</v>
          </cell>
        </row>
        <row r="7">
          <cell r="A7">
            <v>42887</v>
          </cell>
          <cell r="B7">
            <v>593771.89</v>
          </cell>
        </row>
        <row r="8">
          <cell r="A8">
            <v>42917</v>
          </cell>
          <cell r="B8">
            <v>415058.79</v>
          </cell>
        </row>
        <row r="9">
          <cell r="A9">
            <v>42948</v>
          </cell>
          <cell r="B9">
            <v>447589.45</v>
          </cell>
        </row>
        <row r="10">
          <cell r="A10">
            <v>42979</v>
          </cell>
          <cell r="B10">
            <v>1077979.1499999999</v>
          </cell>
        </row>
        <row r="11">
          <cell r="A11">
            <v>43009</v>
          </cell>
          <cell r="B11">
            <v>2400518.7799999998</v>
          </cell>
        </row>
        <row r="12">
          <cell r="A12">
            <v>43040</v>
          </cell>
          <cell r="B12">
            <v>1648921.22</v>
          </cell>
        </row>
        <row r="13">
          <cell r="A13">
            <v>43070</v>
          </cell>
          <cell r="B13">
            <v>647230.18999999994</v>
          </cell>
        </row>
        <row r="14">
          <cell r="A14">
            <v>43101</v>
          </cell>
          <cell r="B14">
            <v>1989969.08</v>
          </cell>
        </row>
        <row r="15">
          <cell r="A15">
            <v>43132</v>
          </cell>
          <cell r="B15">
            <v>220839.74</v>
          </cell>
        </row>
        <row r="16">
          <cell r="A16">
            <v>43160</v>
          </cell>
          <cell r="B16">
            <v>58321.9</v>
          </cell>
        </row>
        <row r="17">
          <cell r="A17">
            <v>43191</v>
          </cell>
          <cell r="B17">
            <v>0</v>
          </cell>
          <cell r="C17">
            <v>889484</v>
          </cell>
        </row>
        <row r="18">
          <cell r="A18">
            <v>43221</v>
          </cell>
          <cell r="B18">
            <v>0</v>
          </cell>
          <cell r="C18">
            <v>791683</v>
          </cell>
        </row>
        <row r="19">
          <cell r="A19">
            <v>43252</v>
          </cell>
          <cell r="B19">
            <v>573409.19999999995</v>
          </cell>
          <cell r="C19">
            <v>789986</v>
          </cell>
        </row>
        <row r="20">
          <cell r="A20">
            <v>43282</v>
          </cell>
          <cell r="B20">
            <v>1622817.6</v>
          </cell>
          <cell r="C20">
            <v>890633</v>
          </cell>
        </row>
        <row r="21">
          <cell r="A21">
            <v>43313</v>
          </cell>
          <cell r="B21">
            <v>466200.77</v>
          </cell>
          <cell r="C21">
            <v>892184</v>
          </cell>
        </row>
        <row r="22">
          <cell r="A22">
            <v>43344</v>
          </cell>
          <cell r="B22">
            <v>702185.38</v>
          </cell>
          <cell r="C22">
            <v>860868</v>
          </cell>
        </row>
        <row r="23">
          <cell r="A23">
            <v>43374</v>
          </cell>
          <cell r="B23">
            <v>978400.48</v>
          </cell>
          <cell r="C23">
            <v>742358</v>
          </cell>
        </row>
        <row r="24">
          <cell r="A24">
            <v>43405</v>
          </cell>
          <cell r="B24">
            <v>1402229.61</v>
          </cell>
          <cell r="C24">
            <v>721800</v>
          </cell>
        </row>
        <row r="25">
          <cell r="A25">
            <v>43435</v>
          </cell>
          <cell r="B25">
            <v>1485820.64</v>
          </cell>
          <cell r="C25">
            <v>791683</v>
          </cell>
        </row>
        <row r="26">
          <cell r="A26">
            <v>43466</v>
          </cell>
          <cell r="B26">
            <v>617566.34</v>
          </cell>
          <cell r="C26">
            <v>677316</v>
          </cell>
        </row>
        <row r="27">
          <cell r="A27">
            <v>43497</v>
          </cell>
          <cell r="B27">
            <v>599697.89</v>
          </cell>
          <cell r="C27">
            <v>708887</v>
          </cell>
        </row>
        <row r="28">
          <cell r="A28">
            <v>43525</v>
          </cell>
          <cell r="B28">
            <v>1195466.48</v>
          </cell>
          <cell r="C28">
            <v>803650</v>
          </cell>
        </row>
        <row r="29">
          <cell r="A29">
            <v>43556</v>
          </cell>
          <cell r="B29">
            <v>0</v>
          </cell>
          <cell r="C29">
            <v>803650</v>
          </cell>
        </row>
        <row r="30">
          <cell r="A30">
            <v>43586</v>
          </cell>
          <cell r="B30">
            <v>761917.21</v>
          </cell>
          <cell r="C30">
            <v>867143</v>
          </cell>
        </row>
        <row r="31">
          <cell r="A31">
            <v>43617</v>
          </cell>
          <cell r="B31">
            <v>447450.29</v>
          </cell>
          <cell r="C31">
            <v>856646</v>
          </cell>
        </row>
        <row r="32">
          <cell r="A32">
            <v>43647</v>
          </cell>
          <cell r="B32">
            <v>997991.31</v>
          </cell>
          <cell r="C32">
            <v>804577</v>
          </cell>
        </row>
        <row r="33">
          <cell r="A33">
            <v>43678</v>
          </cell>
          <cell r="B33">
            <v>558120.52</v>
          </cell>
          <cell r="C33">
            <v>812237</v>
          </cell>
        </row>
        <row r="34">
          <cell r="A34">
            <v>43709</v>
          </cell>
          <cell r="B34">
            <v>972643.04</v>
          </cell>
          <cell r="C34">
            <v>834775</v>
          </cell>
        </row>
        <row r="35">
          <cell r="A35">
            <v>43739</v>
          </cell>
          <cell r="B35">
            <v>0</v>
          </cell>
          <cell r="C35">
            <v>753242</v>
          </cell>
        </row>
        <row r="36">
          <cell r="A36">
            <v>43770</v>
          </cell>
          <cell r="B36">
            <v>52729.64</v>
          </cell>
          <cell r="C36">
            <v>640784</v>
          </cell>
        </row>
        <row r="37">
          <cell r="A37">
            <v>43800</v>
          </cell>
          <cell r="B37">
            <v>206433.66</v>
          </cell>
          <cell r="C37">
            <v>534168</v>
          </cell>
        </row>
        <row r="38">
          <cell r="A38">
            <v>43831</v>
          </cell>
          <cell r="B38">
            <v>292085.82</v>
          </cell>
          <cell r="C38">
            <v>507045</v>
          </cell>
        </row>
        <row r="39">
          <cell r="A39">
            <v>43862</v>
          </cell>
          <cell r="B39">
            <v>26679.29</v>
          </cell>
          <cell r="C39">
            <v>459293</v>
          </cell>
        </row>
        <row r="40">
          <cell r="A40">
            <v>43891</v>
          </cell>
          <cell r="B40">
            <v>143530.72</v>
          </cell>
          <cell r="C40">
            <v>371632</v>
          </cell>
        </row>
        <row r="41">
          <cell r="A41">
            <v>43922</v>
          </cell>
          <cell r="B41">
            <v>0</v>
          </cell>
          <cell r="C41">
            <v>371632</v>
          </cell>
        </row>
        <row r="42">
          <cell r="A42">
            <v>43952</v>
          </cell>
          <cell r="B42">
            <v>0</v>
          </cell>
          <cell r="C42">
            <v>308139</v>
          </cell>
        </row>
        <row r="43">
          <cell r="A43">
            <v>43983</v>
          </cell>
          <cell r="B43">
            <v>277513.73</v>
          </cell>
          <cell r="C43">
            <v>293977</v>
          </cell>
        </row>
        <row r="44">
          <cell r="A44">
            <v>44013</v>
          </cell>
          <cell r="B44">
            <v>951923.83</v>
          </cell>
          <cell r="C44">
            <v>290138</v>
          </cell>
        </row>
        <row r="45">
          <cell r="A45">
            <v>44044</v>
          </cell>
          <cell r="B45">
            <v>566707.6</v>
          </cell>
          <cell r="C45">
            <v>290854</v>
          </cell>
        </row>
        <row r="46">
          <cell r="A46">
            <v>44075</v>
          </cell>
          <cell r="B46">
            <v>174812.55</v>
          </cell>
          <cell r="C46">
            <v>224368</v>
          </cell>
        </row>
        <row r="47">
          <cell r="A47">
            <v>44105</v>
          </cell>
          <cell r="B47">
            <v>626.36</v>
          </cell>
          <cell r="C47">
            <v>224420</v>
          </cell>
        </row>
        <row r="48">
          <cell r="A48">
            <v>44136</v>
          </cell>
          <cell r="B48">
            <v>39339.67</v>
          </cell>
          <cell r="C48">
            <v>223304</v>
          </cell>
        </row>
        <row r="49">
          <cell r="A49">
            <v>44166</v>
          </cell>
          <cell r="B49">
            <v>1734536.32</v>
          </cell>
          <cell r="C49">
            <v>350646</v>
          </cell>
        </row>
        <row r="50">
          <cell r="A50">
            <v>44197</v>
          </cell>
          <cell r="B50">
            <v>1019274.34</v>
          </cell>
          <cell r="C50">
            <v>411245</v>
          </cell>
        </row>
        <row r="51">
          <cell r="A51">
            <v>44228</v>
          </cell>
          <cell r="B51">
            <v>1369534.33</v>
          </cell>
          <cell r="C51">
            <v>523150</v>
          </cell>
        </row>
        <row r="52">
          <cell r="A52">
            <v>44256</v>
          </cell>
          <cell r="B52">
            <v>638143.86</v>
          </cell>
          <cell r="C52">
            <v>564368</v>
          </cell>
        </row>
        <row r="53">
          <cell r="A53">
            <v>44287</v>
          </cell>
          <cell r="B53">
            <v>1415759.5005449995</v>
          </cell>
          <cell r="C53">
            <v>682348</v>
          </cell>
        </row>
        <row r="54">
          <cell r="A54">
            <v>44317</v>
          </cell>
          <cell r="B54">
            <v>1652139.5474070003</v>
          </cell>
          <cell r="C54">
            <v>820026</v>
          </cell>
        </row>
        <row r="55">
          <cell r="A55">
            <v>44348</v>
          </cell>
          <cell r="B55">
            <v>905291.83749800024</v>
          </cell>
          <cell r="C55">
            <v>872341</v>
          </cell>
        </row>
        <row r="56">
          <cell r="A56">
            <v>44378</v>
          </cell>
          <cell r="B56">
            <v>465548.52007099986</v>
          </cell>
          <cell r="C56">
            <v>831810</v>
          </cell>
        </row>
        <row r="57">
          <cell r="A57">
            <v>44409</v>
          </cell>
          <cell r="B57">
            <v>1072823.1904559999</v>
          </cell>
          <cell r="C57">
            <v>873986</v>
          </cell>
        </row>
        <row r="58">
          <cell r="A58">
            <v>44440</v>
          </cell>
          <cell r="B58">
            <v>191569.30198499997</v>
          </cell>
          <cell r="C58">
            <v>875382</v>
          </cell>
        </row>
        <row r="59">
          <cell r="A59">
            <v>44470</v>
          </cell>
          <cell r="B59">
            <v>0</v>
          </cell>
          <cell r="C59">
            <v>875330</v>
          </cell>
        </row>
        <row r="60">
          <cell r="A60">
            <v>44501</v>
          </cell>
          <cell r="B60">
            <v>0</v>
          </cell>
          <cell r="C60">
            <v>872052</v>
          </cell>
        </row>
        <row r="61">
          <cell r="A61">
            <v>44531</v>
          </cell>
          <cell r="B61">
            <v>21257.335487</v>
          </cell>
          <cell r="C61">
            <v>806606</v>
          </cell>
        </row>
        <row r="62">
          <cell r="A62">
            <v>44562</v>
          </cell>
          <cell r="B62">
            <v>1278939.8896310001</v>
          </cell>
          <cell r="C62">
            <v>750917</v>
          </cell>
        </row>
        <row r="63">
          <cell r="A63">
            <v>44593</v>
          </cell>
          <cell r="B63">
            <v>605416.90672500001</v>
          </cell>
          <cell r="C63">
            <v>687241</v>
          </cell>
        </row>
        <row r="64">
          <cell r="A64">
            <v>44621</v>
          </cell>
          <cell r="B64">
            <v>722644.65905799984</v>
          </cell>
          <cell r="C64">
            <v>694283</v>
          </cell>
        </row>
        <row r="65">
          <cell r="A65">
            <v>44652</v>
          </cell>
          <cell r="B65">
            <v>1164078.3810429999</v>
          </cell>
          <cell r="C65">
            <v>673309</v>
          </cell>
        </row>
        <row r="66">
          <cell r="A66">
            <v>44682</v>
          </cell>
          <cell r="B66">
            <v>2682185.77</v>
          </cell>
          <cell r="C66">
            <v>759146</v>
          </cell>
        </row>
        <row r="67">
          <cell r="A67">
            <v>44713</v>
          </cell>
          <cell r="B67">
            <v>3598353.84</v>
          </cell>
          <cell r="C67">
            <v>983568</v>
          </cell>
        </row>
        <row r="68">
          <cell r="A68">
            <v>44743</v>
          </cell>
          <cell r="B68">
            <v>982590.1</v>
          </cell>
          <cell r="C68">
            <v>1026655</v>
          </cell>
        </row>
        <row r="69">
          <cell r="A69">
            <v>44774</v>
          </cell>
          <cell r="B69">
            <v>739374.69940599997</v>
          </cell>
          <cell r="C69">
            <v>998868</v>
          </cell>
        </row>
        <row r="70">
          <cell r="A70">
            <v>44805</v>
          </cell>
          <cell r="B70">
            <v>411927.64020599995</v>
          </cell>
          <cell r="C70">
            <v>1017231</v>
          </cell>
        </row>
        <row r="71">
          <cell r="A71">
            <v>44835</v>
          </cell>
          <cell r="B71">
            <v>0</v>
          </cell>
          <cell r="C71">
            <v>1017231</v>
          </cell>
        </row>
        <row r="72">
          <cell r="A72">
            <v>44866</v>
          </cell>
          <cell r="B72">
            <v>723239.45</v>
          </cell>
          <cell r="C72">
            <v>1077501</v>
          </cell>
        </row>
        <row r="73">
          <cell r="A73">
            <v>44896</v>
          </cell>
          <cell r="B73">
            <v>0</v>
          </cell>
          <cell r="C73">
            <v>1075729</v>
          </cell>
        </row>
        <row r="74">
          <cell r="A74">
            <v>44927</v>
          </cell>
          <cell r="B74">
            <v>0</v>
          </cell>
          <cell r="C74">
            <v>969151</v>
          </cell>
        </row>
        <row r="75">
          <cell r="A75">
            <v>44958</v>
          </cell>
          <cell r="B75">
            <v>0</v>
          </cell>
          <cell r="C75">
            <v>918700</v>
          </cell>
        </row>
        <row r="76">
          <cell r="A76">
            <v>44986</v>
          </cell>
          <cell r="B76">
            <v>0</v>
          </cell>
          <cell r="C76">
            <v>858479</v>
          </cell>
        </row>
        <row r="77">
          <cell r="A77">
            <v>45017</v>
          </cell>
          <cell r="B77">
            <v>0</v>
          </cell>
          <cell r="C77">
            <v>761473</v>
          </cell>
        </row>
        <row r="78">
          <cell r="A78">
            <v>45047</v>
          </cell>
          <cell r="B78">
            <v>0</v>
          </cell>
          <cell r="C78">
            <v>537957</v>
          </cell>
        </row>
        <row r="79">
          <cell r="A79">
            <v>45078</v>
          </cell>
          <cell r="B79">
            <v>0</v>
          </cell>
          <cell r="C79">
            <v>238094</v>
          </cell>
        </row>
        <row r="80">
          <cell r="A80">
            <v>45108</v>
          </cell>
          <cell r="B80">
            <v>0</v>
          </cell>
          <cell r="C80">
            <v>156212</v>
          </cell>
        </row>
        <row r="81">
          <cell r="A81">
            <v>45139</v>
          </cell>
          <cell r="B81">
            <v>0</v>
          </cell>
          <cell r="C81">
            <v>94597</v>
          </cell>
        </row>
        <row r="82">
          <cell r="A82">
            <v>45170</v>
          </cell>
          <cell r="B82">
            <v>0</v>
          </cell>
          <cell r="C82">
            <v>60270</v>
          </cell>
        </row>
        <row r="83">
          <cell r="A83">
            <v>45200</v>
          </cell>
          <cell r="B83">
            <v>0</v>
          </cell>
          <cell r="C83">
            <v>60270</v>
          </cell>
        </row>
        <row r="84">
          <cell r="A84">
            <v>45231</v>
          </cell>
          <cell r="B84">
            <v>0</v>
          </cell>
          <cell r="C84">
            <v>0</v>
          </cell>
        </row>
        <row r="85">
          <cell r="A85">
            <v>45261</v>
          </cell>
          <cell r="B85">
            <v>0</v>
          </cell>
          <cell r="C85">
            <v>0</v>
          </cell>
        </row>
        <row r="86">
          <cell r="A86">
            <v>45292</v>
          </cell>
          <cell r="B86">
            <v>0</v>
          </cell>
          <cell r="C86">
            <v>0</v>
          </cell>
        </row>
        <row r="87">
          <cell r="A87">
            <v>45323</v>
          </cell>
          <cell r="B87">
            <v>0</v>
          </cell>
          <cell r="C87">
            <v>0</v>
          </cell>
        </row>
        <row r="88">
          <cell r="A88">
            <v>45352</v>
          </cell>
          <cell r="B88">
            <v>0</v>
          </cell>
          <cell r="C88">
            <v>0</v>
          </cell>
        </row>
        <row r="89">
          <cell r="A89">
            <v>45383</v>
          </cell>
          <cell r="B89">
            <v>0</v>
          </cell>
          <cell r="C89">
            <v>0</v>
          </cell>
        </row>
        <row r="90">
          <cell r="A90">
            <v>45413</v>
          </cell>
          <cell r="B90">
            <v>0</v>
          </cell>
          <cell r="C90">
            <v>0</v>
          </cell>
        </row>
        <row r="91">
          <cell r="A91">
            <v>45444</v>
          </cell>
          <cell r="B91">
            <v>0</v>
          </cell>
          <cell r="C91">
            <v>0</v>
          </cell>
        </row>
        <row r="92">
          <cell r="A92">
            <v>45474</v>
          </cell>
          <cell r="B92">
            <v>0</v>
          </cell>
          <cell r="C92">
            <v>0</v>
          </cell>
        </row>
        <row r="93">
          <cell r="A93">
            <v>45505</v>
          </cell>
          <cell r="B93">
            <v>0</v>
          </cell>
          <cell r="C93">
            <v>0</v>
          </cell>
        </row>
        <row r="94">
          <cell r="A94">
            <v>45536</v>
          </cell>
          <cell r="B94">
            <v>0</v>
          </cell>
          <cell r="C94">
            <v>0</v>
          </cell>
        </row>
        <row r="95">
          <cell r="A95">
            <v>45566</v>
          </cell>
          <cell r="B95">
            <v>0</v>
          </cell>
          <cell r="C95">
            <v>0</v>
          </cell>
        </row>
        <row r="96">
          <cell r="A96">
            <v>45597</v>
          </cell>
          <cell r="B96">
            <v>0</v>
          </cell>
          <cell r="C96">
            <v>0</v>
          </cell>
        </row>
        <row r="97">
          <cell r="A97">
            <v>45627</v>
          </cell>
          <cell r="B97">
            <v>0</v>
          </cell>
          <cell r="C97">
            <v>0</v>
          </cell>
        </row>
        <row r="98">
          <cell r="B98">
            <v>0</v>
          </cell>
          <cell r="C98">
            <v>0</v>
          </cell>
        </row>
        <row r="99">
          <cell r="B99">
            <v>0</v>
          </cell>
          <cell r="C99">
            <v>0</v>
          </cell>
        </row>
        <row r="100">
          <cell r="B100">
            <v>0</v>
          </cell>
          <cell r="C100">
            <v>0</v>
          </cell>
        </row>
        <row r="101">
          <cell r="B101">
            <v>0</v>
          </cell>
          <cell r="C101">
            <v>0</v>
          </cell>
        </row>
        <row r="102">
          <cell r="B102">
            <v>0</v>
          </cell>
          <cell r="C102">
            <v>0</v>
          </cell>
        </row>
        <row r="103">
          <cell r="B103">
            <v>0</v>
          </cell>
          <cell r="C103">
            <v>0</v>
          </cell>
        </row>
        <row r="104">
          <cell r="B104">
            <v>0</v>
          </cell>
          <cell r="C104">
            <v>0</v>
          </cell>
        </row>
        <row r="105">
          <cell r="B105">
            <v>0</v>
          </cell>
          <cell r="C105">
            <v>0</v>
          </cell>
        </row>
        <row r="106">
          <cell r="B106">
            <v>0</v>
          </cell>
          <cell r="C106">
            <v>0</v>
          </cell>
        </row>
        <row r="107">
          <cell r="B107">
            <v>0</v>
          </cell>
          <cell r="C107">
            <v>0</v>
          </cell>
        </row>
        <row r="108">
          <cell r="B108">
            <v>0</v>
          </cell>
          <cell r="C108">
            <v>0</v>
          </cell>
        </row>
        <row r="109">
          <cell r="B109">
            <v>0</v>
          </cell>
          <cell r="C109">
            <v>0</v>
          </cell>
        </row>
        <row r="110">
          <cell r="B110">
            <v>0</v>
          </cell>
          <cell r="C110">
            <v>0</v>
          </cell>
        </row>
        <row r="111">
          <cell r="B111">
            <v>0</v>
          </cell>
          <cell r="C111">
            <v>0</v>
          </cell>
        </row>
        <row r="112">
          <cell r="B112">
            <v>0</v>
          </cell>
          <cell r="C112">
            <v>0</v>
          </cell>
        </row>
        <row r="113">
          <cell r="B113">
            <v>0</v>
          </cell>
          <cell r="C113">
            <v>0</v>
          </cell>
        </row>
        <row r="114">
          <cell r="B114">
            <v>0</v>
          </cell>
          <cell r="C114">
            <v>0</v>
          </cell>
        </row>
        <row r="115">
          <cell r="B115">
            <v>0</v>
          </cell>
          <cell r="C115">
            <v>0</v>
          </cell>
        </row>
        <row r="116">
          <cell r="B116">
            <v>0</v>
          </cell>
          <cell r="C116">
            <v>0</v>
          </cell>
        </row>
        <row r="117">
          <cell r="B117">
            <v>0</v>
          </cell>
          <cell r="C117">
            <v>0</v>
          </cell>
        </row>
        <row r="118">
          <cell r="B118">
            <v>0</v>
          </cell>
          <cell r="C118">
            <v>0</v>
          </cell>
        </row>
        <row r="119">
          <cell r="B119">
            <v>0</v>
          </cell>
          <cell r="C119">
            <v>0</v>
          </cell>
        </row>
        <row r="120">
          <cell r="B120">
            <v>0</v>
          </cell>
          <cell r="C120">
            <v>0</v>
          </cell>
        </row>
        <row r="121">
          <cell r="B121">
            <v>0</v>
          </cell>
          <cell r="C121">
            <v>0</v>
          </cell>
        </row>
        <row r="122">
          <cell r="B122">
            <v>0</v>
          </cell>
          <cell r="C122">
            <v>0</v>
          </cell>
        </row>
        <row r="123">
          <cell r="B123">
            <v>0</v>
          </cell>
          <cell r="C123">
            <v>0</v>
          </cell>
        </row>
        <row r="124">
          <cell r="B124">
            <v>0</v>
          </cell>
          <cell r="C124">
            <v>0</v>
          </cell>
        </row>
        <row r="125">
          <cell r="B125">
            <v>0</v>
          </cell>
          <cell r="C125">
            <v>0</v>
          </cell>
        </row>
        <row r="126">
          <cell r="B126">
            <v>0</v>
          </cell>
          <cell r="C126">
            <v>0</v>
          </cell>
        </row>
        <row r="127">
          <cell r="B127">
            <v>0</v>
          </cell>
          <cell r="C127">
            <v>0</v>
          </cell>
        </row>
        <row r="128">
          <cell r="B128">
            <v>0</v>
          </cell>
          <cell r="C128">
            <v>0</v>
          </cell>
        </row>
        <row r="129">
          <cell r="B129">
            <v>0</v>
          </cell>
          <cell r="C129">
            <v>0</v>
          </cell>
        </row>
        <row r="130">
          <cell r="B130">
            <v>0</v>
          </cell>
          <cell r="C130">
            <v>0</v>
          </cell>
        </row>
        <row r="131">
          <cell r="B131">
            <v>0</v>
          </cell>
          <cell r="C131">
            <v>0</v>
          </cell>
        </row>
        <row r="132">
          <cell r="B132">
            <v>0</v>
          </cell>
          <cell r="C132">
            <v>0</v>
          </cell>
        </row>
        <row r="133">
          <cell r="B133">
            <v>0</v>
          </cell>
          <cell r="C133">
            <v>0</v>
          </cell>
        </row>
        <row r="134">
          <cell r="B134">
            <v>0</v>
          </cell>
          <cell r="C134">
            <v>0</v>
          </cell>
        </row>
        <row r="135">
          <cell r="B135">
            <v>0</v>
          </cell>
          <cell r="C135">
            <v>0</v>
          </cell>
        </row>
        <row r="136">
          <cell r="B136">
            <v>0</v>
          </cell>
          <cell r="C136">
            <v>0</v>
          </cell>
        </row>
        <row r="137">
          <cell r="B137">
            <v>0</v>
          </cell>
          <cell r="C137">
            <v>0</v>
          </cell>
        </row>
        <row r="138">
          <cell r="B138">
            <v>0</v>
          </cell>
          <cell r="C138">
            <v>0</v>
          </cell>
        </row>
        <row r="139">
          <cell r="B139">
            <v>0</v>
          </cell>
          <cell r="C139">
            <v>0</v>
          </cell>
        </row>
        <row r="140">
          <cell r="B140">
            <v>0</v>
          </cell>
          <cell r="C140">
            <v>0</v>
          </cell>
        </row>
        <row r="141">
          <cell r="B141">
            <v>0</v>
          </cell>
          <cell r="C141">
            <v>0</v>
          </cell>
        </row>
        <row r="142">
          <cell r="B142">
            <v>0</v>
          </cell>
          <cell r="C142">
            <v>0</v>
          </cell>
        </row>
        <row r="143">
          <cell r="B143">
            <v>0</v>
          </cell>
          <cell r="C143">
            <v>0</v>
          </cell>
        </row>
        <row r="144">
          <cell r="B144">
            <v>0</v>
          </cell>
          <cell r="C144">
            <v>0</v>
          </cell>
        </row>
        <row r="145">
          <cell r="B145">
            <v>0</v>
          </cell>
          <cell r="C145">
            <v>0</v>
          </cell>
        </row>
        <row r="146">
          <cell r="B146">
            <v>0</v>
          </cell>
          <cell r="C146">
            <v>0</v>
          </cell>
        </row>
        <row r="147">
          <cell r="B147">
            <v>0</v>
          </cell>
          <cell r="C147">
            <v>0</v>
          </cell>
        </row>
        <row r="148">
          <cell r="B148">
            <v>0</v>
          </cell>
          <cell r="C148">
            <v>0</v>
          </cell>
        </row>
        <row r="149">
          <cell r="B149">
            <v>0</v>
          </cell>
          <cell r="C149">
            <v>0</v>
          </cell>
        </row>
        <row r="150">
          <cell r="B150">
            <v>0</v>
          </cell>
          <cell r="C150">
            <v>0</v>
          </cell>
        </row>
        <row r="151">
          <cell r="B151">
            <v>0</v>
          </cell>
          <cell r="C151">
            <v>0</v>
          </cell>
        </row>
        <row r="152">
          <cell r="B152">
            <v>0</v>
          </cell>
          <cell r="C152">
            <v>0</v>
          </cell>
        </row>
        <row r="153">
          <cell r="B153">
            <v>0</v>
          </cell>
          <cell r="C153">
            <v>0</v>
          </cell>
        </row>
        <row r="154">
          <cell r="B154">
            <v>0</v>
          </cell>
          <cell r="C154">
            <v>0</v>
          </cell>
        </row>
        <row r="155">
          <cell r="B155">
            <v>0</v>
          </cell>
          <cell r="C155">
            <v>0</v>
          </cell>
        </row>
        <row r="156">
          <cell r="B156">
            <v>0</v>
          </cell>
          <cell r="C156">
            <v>0</v>
          </cell>
        </row>
        <row r="157">
          <cell r="B157">
            <v>0</v>
          </cell>
          <cell r="C157">
            <v>0</v>
          </cell>
        </row>
        <row r="158">
          <cell r="B158">
            <v>0</v>
          </cell>
          <cell r="C158">
            <v>0</v>
          </cell>
        </row>
        <row r="159">
          <cell r="B159">
            <v>0</v>
          </cell>
          <cell r="C159">
            <v>0</v>
          </cell>
        </row>
        <row r="160">
          <cell r="B160">
            <v>0</v>
          </cell>
          <cell r="C160">
            <v>0</v>
          </cell>
        </row>
        <row r="161">
          <cell r="B161">
            <v>0</v>
          </cell>
          <cell r="C161">
            <v>0</v>
          </cell>
        </row>
        <row r="162">
          <cell r="B162">
            <v>0</v>
          </cell>
          <cell r="C162">
            <v>0</v>
          </cell>
        </row>
        <row r="163">
          <cell r="B163">
            <v>0</v>
          </cell>
          <cell r="C163">
            <v>0</v>
          </cell>
        </row>
        <row r="164">
          <cell r="B164">
            <v>0</v>
          </cell>
          <cell r="C164">
            <v>0</v>
          </cell>
        </row>
        <row r="165">
          <cell r="B165">
            <v>0</v>
          </cell>
          <cell r="C165">
            <v>0</v>
          </cell>
        </row>
        <row r="166">
          <cell r="B166">
            <v>0</v>
          </cell>
          <cell r="C166">
            <v>0</v>
          </cell>
        </row>
        <row r="167">
          <cell r="B167">
            <v>0</v>
          </cell>
          <cell r="C167">
            <v>0</v>
          </cell>
        </row>
        <row r="168">
          <cell r="B168">
            <v>0</v>
          </cell>
          <cell r="C168">
            <v>0</v>
          </cell>
        </row>
        <row r="169">
          <cell r="B169">
            <v>0</v>
          </cell>
          <cell r="C169">
            <v>0</v>
          </cell>
        </row>
        <row r="170">
          <cell r="B170">
            <v>0</v>
          </cell>
          <cell r="C170">
            <v>0</v>
          </cell>
        </row>
        <row r="171">
          <cell r="B171">
            <v>0</v>
          </cell>
          <cell r="C171">
            <v>0</v>
          </cell>
        </row>
        <row r="172">
          <cell r="B172">
            <v>0</v>
          </cell>
          <cell r="C172">
            <v>0</v>
          </cell>
        </row>
        <row r="173">
          <cell r="B173">
            <v>0</v>
          </cell>
          <cell r="C173">
            <v>0</v>
          </cell>
        </row>
        <row r="174">
          <cell r="B174">
            <v>0</v>
          </cell>
          <cell r="C174">
            <v>0</v>
          </cell>
        </row>
        <row r="175">
          <cell r="B175">
            <v>0</v>
          </cell>
          <cell r="C175">
            <v>0</v>
          </cell>
        </row>
        <row r="176">
          <cell r="B176">
            <v>0</v>
          </cell>
          <cell r="C176">
            <v>0</v>
          </cell>
        </row>
        <row r="177">
          <cell r="B177">
            <v>0</v>
          </cell>
          <cell r="C177">
            <v>0</v>
          </cell>
        </row>
        <row r="178">
          <cell r="B178">
            <v>0</v>
          </cell>
          <cell r="C178">
            <v>0</v>
          </cell>
        </row>
        <row r="179">
          <cell r="B179">
            <v>0</v>
          </cell>
          <cell r="C179">
            <v>0</v>
          </cell>
        </row>
        <row r="180">
          <cell r="B180">
            <v>0</v>
          </cell>
          <cell r="C180">
            <v>0</v>
          </cell>
        </row>
        <row r="181">
          <cell r="B181">
            <v>0</v>
          </cell>
          <cell r="C181">
            <v>0</v>
          </cell>
        </row>
        <row r="182">
          <cell r="B182">
            <v>0</v>
          </cell>
          <cell r="C182">
            <v>0</v>
          </cell>
        </row>
        <row r="183">
          <cell r="B183">
            <v>0</v>
          </cell>
          <cell r="C183">
            <v>0</v>
          </cell>
        </row>
        <row r="184">
          <cell r="B184">
            <v>0</v>
          </cell>
          <cell r="C184">
            <v>0</v>
          </cell>
        </row>
        <row r="185">
          <cell r="B185">
            <v>0</v>
          </cell>
          <cell r="C185">
            <v>0</v>
          </cell>
        </row>
        <row r="186">
          <cell r="B186">
            <v>0</v>
          </cell>
          <cell r="C186">
            <v>0</v>
          </cell>
        </row>
        <row r="187">
          <cell r="B187">
            <v>0</v>
          </cell>
          <cell r="C187">
            <v>0</v>
          </cell>
        </row>
        <row r="188">
          <cell r="B188">
            <v>0</v>
          </cell>
          <cell r="C188">
            <v>0</v>
          </cell>
        </row>
        <row r="189">
          <cell r="B189">
            <v>0</v>
          </cell>
          <cell r="C189">
            <v>0</v>
          </cell>
        </row>
        <row r="190">
          <cell r="B190">
            <v>0</v>
          </cell>
          <cell r="C190">
            <v>0</v>
          </cell>
        </row>
        <row r="191">
          <cell r="B191">
            <v>0</v>
          </cell>
          <cell r="C191">
            <v>0</v>
          </cell>
        </row>
        <row r="192">
          <cell r="B192">
            <v>0</v>
          </cell>
          <cell r="C192">
            <v>0</v>
          </cell>
        </row>
        <row r="193">
          <cell r="B193">
            <v>0</v>
          </cell>
          <cell r="C193">
            <v>0</v>
          </cell>
        </row>
        <row r="194">
          <cell r="B194">
            <v>0</v>
          </cell>
          <cell r="C194">
            <v>0</v>
          </cell>
        </row>
        <row r="195">
          <cell r="B195">
            <v>0</v>
          </cell>
          <cell r="C195">
            <v>0</v>
          </cell>
        </row>
        <row r="196">
          <cell r="B196">
            <v>0</v>
          </cell>
          <cell r="C196">
            <v>0</v>
          </cell>
        </row>
        <row r="197">
          <cell r="B197">
            <v>0</v>
          </cell>
          <cell r="C197">
            <v>0</v>
          </cell>
        </row>
        <row r="198">
          <cell r="B198">
            <v>0</v>
          </cell>
          <cell r="C198">
            <v>0</v>
          </cell>
        </row>
        <row r="199">
          <cell r="B199">
            <v>0</v>
          </cell>
          <cell r="C199">
            <v>0</v>
          </cell>
        </row>
        <row r="200">
          <cell r="B200">
            <v>0</v>
          </cell>
          <cell r="C200">
            <v>0</v>
          </cell>
        </row>
        <row r="201">
          <cell r="B201">
            <v>0</v>
          </cell>
          <cell r="C201">
            <v>0</v>
          </cell>
        </row>
        <row r="202">
          <cell r="B202">
            <v>0</v>
          </cell>
          <cell r="C202">
            <v>0</v>
          </cell>
        </row>
        <row r="203">
          <cell r="B203">
            <v>0</v>
          </cell>
          <cell r="C203">
            <v>0</v>
          </cell>
        </row>
        <row r="204">
          <cell r="B204">
            <v>0</v>
          </cell>
          <cell r="C204">
            <v>0</v>
          </cell>
        </row>
        <row r="205">
          <cell r="B205">
            <v>0</v>
          </cell>
          <cell r="C205">
            <v>0</v>
          </cell>
        </row>
        <row r="206">
          <cell r="B206">
            <v>0</v>
          </cell>
          <cell r="C206">
            <v>0</v>
          </cell>
        </row>
        <row r="207">
          <cell r="B207">
            <v>0</v>
          </cell>
          <cell r="C207">
            <v>0</v>
          </cell>
        </row>
        <row r="208">
          <cell r="B208">
            <v>0</v>
          </cell>
          <cell r="C208">
            <v>0</v>
          </cell>
        </row>
        <row r="209">
          <cell r="B209">
            <v>0</v>
          </cell>
          <cell r="C209">
            <v>0</v>
          </cell>
        </row>
        <row r="210">
          <cell r="B210">
            <v>0</v>
          </cell>
          <cell r="C210">
            <v>0</v>
          </cell>
        </row>
        <row r="211">
          <cell r="B211">
            <v>0</v>
          </cell>
          <cell r="C211">
            <v>0</v>
          </cell>
        </row>
        <row r="212">
          <cell r="B212">
            <v>0</v>
          </cell>
          <cell r="C212">
            <v>0</v>
          </cell>
        </row>
        <row r="213">
          <cell r="B213">
            <v>0</v>
          </cell>
          <cell r="C213">
            <v>0</v>
          </cell>
        </row>
        <row r="214">
          <cell r="B214">
            <v>0</v>
          </cell>
          <cell r="C214">
            <v>0</v>
          </cell>
        </row>
        <row r="215">
          <cell r="B215">
            <v>0</v>
          </cell>
          <cell r="C215">
            <v>0</v>
          </cell>
        </row>
        <row r="216">
          <cell r="B216">
            <v>0</v>
          </cell>
          <cell r="C216">
            <v>0</v>
          </cell>
        </row>
        <row r="217">
          <cell r="B217">
            <v>0</v>
          </cell>
          <cell r="C217">
            <v>0</v>
          </cell>
        </row>
        <row r="218">
          <cell r="B218">
            <v>0</v>
          </cell>
          <cell r="C218">
            <v>0</v>
          </cell>
        </row>
        <row r="219">
          <cell r="B219">
            <v>0</v>
          </cell>
          <cell r="C219">
            <v>0</v>
          </cell>
        </row>
        <row r="220">
          <cell r="B220">
            <v>0</v>
          </cell>
          <cell r="C220">
            <v>0</v>
          </cell>
        </row>
        <row r="221">
          <cell r="B221">
            <v>0</v>
          </cell>
          <cell r="C221">
            <v>0</v>
          </cell>
        </row>
        <row r="222">
          <cell r="B222">
            <v>0</v>
          </cell>
          <cell r="C222">
            <v>0</v>
          </cell>
        </row>
        <row r="223">
          <cell r="B223">
            <v>0</v>
          </cell>
          <cell r="C223">
            <v>0</v>
          </cell>
        </row>
        <row r="224">
          <cell r="B224">
            <v>0</v>
          </cell>
          <cell r="C224">
            <v>0</v>
          </cell>
        </row>
        <row r="225">
          <cell r="B225">
            <v>0</v>
          </cell>
          <cell r="C225">
            <v>0</v>
          </cell>
        </row>
        <row r="226">
          <cell r="B226">
            <v>0</v>
          </cell>
          <cell r="C226">
            <v>0</v>
          </cell>
        </row>
        <row r="227">
          <cell r="B227">
            <v>0</v>
          </cell>
          <cell r="C227">
            <v>0</v>
          </cell>
        </row>
        <row r="228">
          <cell r="B228">
            <v>0</v>
          </cell>
          <cell r="C228">
            <v>0</v>
          </cell>
        </row>
        <row r="229">
          <cell r="B229">
            <v>0</v>
          </cell>
          <cell r="C229">
            <v>0</v>
          </cell>
        </row>
        <row r="230">
          <cell r="B230">
            <v>0</v>
          </cell>
          <cell r="C230">
            <v>0</v>
          </cell>
        </row>
        <row r="231">
          <cell r="B231">
            <v>0</v>
          </cell>
          <cell r="C231">
            <v>0</v>
          </cell>
        </row>
        <row r="232">
          <cell r="B232">
            <v>0</v>
          </cell>
          <cell r="C232">
            <v>0</v>
          </cell>
        </row>
        <row r="233">
          <cell r="B233">
            <v>0</v>
          </cell>
          <cell r="C233">
            <v>0</v>
          </cell>
        </row>
        <row r="234">
          <cell r="B234">
            <v>0</v>
          </cell>
          <cell r="C234">
            <v>0</v>
          </cell>
        </row>
        <row r="235">
          <cell r="B235">
            <v>0</v>
          </cell>
          <cell r="C235">
            <v>0</v>
          </cell>
        </row>
        <row r="236">
          <cell r="B236">
            <v>0</v>
          </cell>
          <cell r="C236">
            <v>0</v>
          </cell>
        </row>
        <row r="237">
          <cell r="B237">
            <v>0</v>
          </cell>
          <cell r="C237">
            <v>0</v>
          </cell>
        </row>
        <row r="238">
          <cell r="B238">
            <v>0</v>
          </cell>
          <cell r="C238">
            <v>0</v>
          </cell>
        </row>
        <row r="239">
          <cell r="B239">
            <v>0</v>
          </cell>
          <cell r="C239">
            <v>0</v>
          </cell>
        </row>
        <row r="240">
          <cell r="B240">
            <v>0</v>
          </cell>
          <cell r="C240">
            <v>0</v>
          </cell>
        </row>
        <row r="241">
          <cell r="B241">
            <v>0</v>
          </cell>
          <cell r="C241">
            <v>0</v>
          </cell>
        </row>
        <row r="242">
          <cell r="B242">
            <v>0</v>
          </cell>
          <cell r="C242">
            <v>0</v>
          </cell>
        </row>
        <row r="243">
          <cell r="B243">
            <v>0</v>
          </cell>
          <cell r="C243">
            <v>0</v>
          </cell>
        </row>
        <row r="244">
          <cell r="B244">
            <v>0</v>
          </cell>
          <cell r="C244">
            <v>0</v>
          </cell>
        </row>
        <row r="245">
          <cell r="B245">
            <v>0</v>
          </cell>
          <cell r="C245">
            <v>0</v>
          </cell>
        </row>
        <row r="246">
          <cell r="B246">
            <v>0</v>
          </cell>
          <cell r="C246">
            <v>0</v>
          </cell>
        </row>
        <row r="247">
          <cell r="B247">
            <v>0</v>
          </cell>
          <cell r="C247">
            <v>0</v>
          </cell>
        </row>
        <row r="248">
          <cell r="B248">
            <v>0</v>
          </cell>
          <cell r="C248">
            <v>0</v>
          </cell>
        </row>
        <row r="249">
          <cell r="B249">
            <v>0</v>
          </cell>
          <cell r="C249">
            <v>0</v>
          </cell>
        </row>
        <row r="250">
          <cell r="B250">
            <v>0</v>
          </cell>
          <cell r="C250">
            <v>0</v>
          </cell>
        </row>
        <row r="251">
          <cell r="B251">
            <v>0</v>
          </cell>
          <cell r="C251">
            <v>0</v>
          </cell>
        </row>
        <row r="252">
          <cell r="B252">
            <v>0</v>
          </cell>
          <cell r="C252">
            <v>0</v>
          </cell>
        </row>
        <row r="253">
          <cell r="B253">
            <v>0</v>
          </cell>
          <cell r="C253">
            <v>0</v>
          </cell>
        </row>
        <row r="254">
          <cell r="B254">
            <v>0</v>
          </cell>
          <cell r="C254">
            <v>0</v>
          </cell>
        </row>
        <row r="255">
          <cell r="B255">
            <v>0</v>
          </cell>
          <cell r="C255">
            <v>0</v>
          </cell>
        </row>
        <row r="256">
          <cell r="B256">
            <v>0</v>
          </cell>
          <cell r="C256">
            <v>0</v>
          </cell>
        </row>
        <row r="257">
          <cell r="B257">
            <v>0</v>
          </cell>
          <cell r="C257">
            <v>0</v>
          </cell>
        </row>
        <row r="258">
          <cell r="B258">
            <v>0</v>
          </cell>
          <cell r="C258">
            <v>0</v>
          </cell>
        </row>
        <row r="259">
          <cell r="B259">
            <v>0</v>
          </cell>
          <cell r="C259">
            <v>0</v>
          </cell>
        </row>
        <row r="260">
          <cell r="B260">
            <v>0</v>
          </cell>
          <cell r="C260">
            <v>0</v>
          </cell>
        </row>
        <row r="261">
          <cell r="B261">
            <v>0</v>
          </cell>
          <cell r="C261">
            <v>0</v>
          </cell>
        </row>
        <row r="262">
          <cell r="B262">
            <v>0</v>
          </cell>
          <cell r="C262">
            <v>0</v>
          </cell>
        </row>
        <row r="263">
          <cell r="B263">
            <v>0</v>
          </cell>
          <cell r="C263">
            <v>0</v>
          </cell>
        </row>
        <row r="264">
          <cell r="B264">
            <v>0</v>
          </cell>
          <cell r="C264">
            <v>0</v>
          </cell>
        </row>
        <row r="265">
          <cell r="B265">
            <v>0</v>
          </cell>
          <cell r="C265">
            <v>0</v>
          </cell>
        </row>
        <row r="266">
          <cell r="B266">
            <v>0</v>
          </cell>
          <cell r="C266">
            <v>0</v>
          </cell>
        </row>
        <row r="267">
          <cell r="B267">
            <v>0</v>
          </cell>
          <cell r="C267">
            <v>0</v>
          </cell>
        </row>
        <row r="268">
          <cell r="B268">
            <v>0</v>
          </cell>
          <cell r="C268">
            <v>0</v>
          </cell>
        </row>
        <row r="269">
          <cell r="B269">
            <v>0</v>
          </cell>
          <cell r="C269">
            <v>0</v>
          </cell>
        </row>
        <row r="270">
          <cell r="B270">
            <v>0</v>
          </cell>
          <cell r="C270">
            <v>0</v>
          </cell>
        </row>
        <row r="271">
          <cell r="B271">
            <v>0</v>
          </cell>
          <cell r="C271">
            <v>0</v>
          </cell>
        </row>
        <row r="272">
          <cell r="B272">
            <v>0</v>
          </cell>
          <cell r="C272">
            <v>0</v>
          </cell>
        </row>
        <row r="273">
          <cell r="B273">
            <v>0</v>
          </cell>
          <cell r="C273">
            <v>0</v>
          </cell>
        </row>
        <row r="274">
          <cell r="B274">
            <v>0</v>
          </cell>
          <cell r="C274">
            <v>0</v>
          </cell>
        </row>
        <row r="275">
          <cell r="B275">
            <v>0</v>
          </cell>
          <cell r="C275">
            <v>0</v>
          </cell>
        </row>
        <row r="276">
          <cell r="B276">
            <v>0</v>
          </cell>
          <cell r="C276">
            <v>0</v>
          </cell>
        </row>
        <row r="277">
          <cell r="B277">
            <v>0</v>
          </cell>
          <cell r="C277">
            <v>0</v>
          </cell>
        </row>
        <row r="278">
          <cell r="B278">
            <v>0</v>
          </cell>
          <cell r="C278">
            <v>0</v>
          </cell>
        </row>
        <row r="279">
          <cell r="B279">
            <v>0</v>
          </cell>
          <cell r="C279">
            <v>0</v>
          </cell>
        </row>
        <row r="280">
          <cell r="B280">
            <v>0</v>
          </cell>
          <cell r="C280">
            <v>0</v>
          </cell>
        </row>
        <row r="281">
          <cell r="B281">
            <v>0</v>
          </cell>
          <cell r="C281">
            <v>0</v>
          </cell>
        </row>
        <row r="282">
          <cell r="B282">
            <v>0</v>
          </cell>
          <cell r="C282">
            <v>0</v>
          </cell>
        </row>
        <row r="283">
          <cell r="B283">
            <v>0</v>
          </cell>
          <cell r="C283">
            <v>0</v>
          </cell>
        </row>
        <row r="284">
          <cell r="B284">
            <v>0</v>
          </cell>
          <cell r="C284">
            <v>0</v>
          </cell>
        </row>
        <row r="285">
          <cell r="B285">
            <v>0</v>
          </cell>
          <cell r="C285">
            <v>0</v>
          </cell>
        </row>
        <row r="286">
          <cell r="B286">
            <v>0</v>
          </cell>
          <cell r="C286">
            <v>0</v>
          </cell>
        </row>
        <row r="287">
          <cell r="B287">
            <v>0</v>
          </cell>
          <cell r="C287">
            <v>0</v>
          </cell>
        </row>
        <row r="288">
          <cell r="B288">
            <v>0</v>
          </cell>
          <cell r="C288">
            <v>0</v>
          </cell>
        </row>
        <row r="289">
          <cell r="B289">
            <v>0</v>
          </cell>
          <cell r="C289">
            <v>0</v>
          </cell>
        </row>
        <row r="290">
          <cell r="B290">
            <v>0</v>
          </cell>
          <cell r="C290">
            <v>0</v>
          </cell>
        </row>
        <row r="291">
          <cell r="B291">
            <v>0</v>
          </cell>
          <cell r="C291">
            <v>0</v>
          </cell>
        </row>
        <row r="292">
          <cell r="B292">
            <v>0</v>
          </cell>
          <cell r="C292">
            <v>0</v>
          </cell>
        </row>
        <row r="293">
          <cell r="B293">
            <v>0</v>
          </cell>
          <cell r="C293">
            <v>0</v>
          </cell>
        </row>
        <row r="294">
          <cell r="B294">
            <v>0</v>
          </cell>
          <cell r="C294">
            <v>0</v>
          </cell>
        </row>
        <row r="295">
          <cell r="B295">
            <v>0</v>
          </cell>
          <cell r="C295">
            <v>0</v>
          </cell>
        </row>
        <row r="296">
          <cell r="B296">
            <v>0</v>
          </cell>
          <cell r="C296">
            <v>0</v>
          </cell>
        </row>
        <row r="297">
          <cell r="B297">
            <v>0</v>
          </cell>
          <cell r="C297">
            <v>0</v>
          </cell>
        </row>
        <row r="298">
          <cell r="B298">
            <v>0</v>
          </cell>
          <cell r="C298">
            <v>0</v>
          </cell>
        </row>
        <row r="299">
          <cell r="B299">
            <v>0</v>
          </cell>
          <cell r="C299">
            <v>0</v>
          </cell>
        </row>
        <row r="300">
          <cell r="B300">
            <v>0</v>
          </cell>
          <cell r="C300">
            <v>0</v>
          </cell>
        </row>
        <row r="301">
          <cell r="B301">
            <v>0</v>
          </cell>
          <cell r="C301">
            <v>0</v>
          </cell>
        </row>
        <row r="302">
          <cell r="B302">
            <v>0</v>
          </cell>
          <cell r="C302">
            <v>0</v>
          </cell>
        </row>
        <row r="303">
          <cell r="B303">
            <v>0</v>
          </cell>
          <cell r="C303">
            <v>0</v>
          </cell>
        </row>
        <row r="304">
          <cell r="B304">
            <v>0</v>
          </cell>
          <cell r="C304">
            <v>0</v>
          </cell>
        </row>
        <row r="305">
          <cell r="B305">
            <v>0</v>
          </cell>
          <cell r="C305">
            <v>0</v>
          </cell>
        </row>
        <row r="306">
          <cell r="B306">
            <v>0</v>
          </cell>
          <cell r="C306">
            <v>0</v>
          </cell>
        </row>
        <row r="307">
          <cell r="B307">
            <v>0</v>
          </cell>
          <cell r="C307">
            <v>0</v>
          </cell>
        </row>
        <row r="308">
          <cell r="B308">
            <v>0</v>
          </cell>
          <cell r="C308">
            <v>0</v>
          </cell>
        </row>
        <row r="309">
          <cell r="B309">
            <v>0</v>
          </cell>
          <cell r="C309">
            <v>0</v>
          </cell>
        </row>
        <row r="310">
          <cell r="B310">
            <v>0</v>
          </cell>
          <cell r="C310">
            <v>0</v>
          </cell>
        </row>
        <row r="311">
          <cell r="B311">
            <v>0</v>
          </cell>
          <cell r="C311">
            <v>0</v>
          </cell>
        </row>
        <row r="312">
          <cell r="B312">
            <v>0</v>
          </cell>
          <cell r="C312">
            <v>0</v>
          </cell>
        </row>
        <row r="313">
          <cell r="B313">
            <v>0</v>
          </cell>
          <cell r="C313">
            <v>0</v>
          </cell>
        </row>
        <row r="314">
          <cell r="B314">
            <v>0</v>
          </cell>
          <cell r="C314">
            <v>0</v>
          </cell>
        </row>
        <row r="315">
          <cell r="B315">
            <v>0</v>
          </cell>
          <cell r="C315">
            <v>0</v>
          </cell>
        </row>
        <row r="316">
          <cell r="B316">
            <v>0</v>
          </cell>
          <cell r="C316">
            <v>0</v>
          </cell>
        </row>
        <row r="317">
          <cell r="B317">
            <v>0</v>
          </cell>
          <cell r="C317">
            <v>0</v>
          </cell>
        </row>
        <row r="318">
          <cell r="B318">
            <v>0</v>
          </cell>
          <cell r="C318">
            <v>0</v>
          </cell>
        </row>
        <row r="319">
          <cell r="B319">
            <v>0</v>
          </cell>
          <cell r="C319">
            <v>0</v>
          </cell>
        </row>
        <row r="320">
          <cell r="B320">
            <v>0</v>
          </cell>
          <cell r="C320">
            <v>0</v>
          </cell>
        </row>
        <row r="321">
          <cell r="B321">
            <v>0</v>
          </cell>
          <cell r="C321">
            <v>0</v>
          </cell>
        </row>
        <row r="322">
          <cell r="B322">
            <v>0</v>
          </cell>
          <cell r="C322">
            <v>0</v>
          </cell>
        </row>
        <row r="323">
          <cell r="B323">
            <v>0</v>
          </cell>
          <cell r="C323">
            <v>0</v>
          </cell>
        </row>
        <row r="324">
          <cell r="B324">
            <v>0</v>
          </cell>
          <cell r="C324">
            <v>0</v>
          </cell>
        </row>
        <row r="325">
          <cell r="B325">
            <v>0</v>
          </cell>
          <cell r="C325">
            <v>0</v>
          </cell>
        </row>
        <row r="326">
          <cell r="B326">
            <v>0</v>
          </cell>
          <cell r="C326">
            <v>0</v>
          </cell>
        </row>
        <row r="327">
          <cell r="B327">
            <v>0</v>
          </cell>
          <cell r="C327">
            <v>0</v>
          </cell>
        </row>
        <row r="328">
          <cell r="B328">
            <v>0</v>
          </cell>
          <cell r="C32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G42"/>
  <sheetViews>
    <sheetView tabSelected="1" view="pageLayout" zoomScaleNormal="100" workbookViewId="0">
      <selection activeCell="A41" sqref="A41"/>
    </sheetView>
  </sheetViews>
  <sheetFormatPr defaultRowHeight="12.75"/>
  <cols>
    <col min="1" max="1" width="49.42578125" customWidth="1"/>
    <col min="2" max="2" width="2.5703125" customWidth="1"/>
    <col min="3" max="3" width="23.42578125" customWidth="1"/>
    <col min="4" max="4" width="6.42578125" customWidth="1"/>
    <col min="5" max="5" width="16.5703125" customWidth="1"/>
    <col min="6" max="6" width="1.5703125" customWidth="1"/>
    <col min="7" max="7" width="16" customWidth="1"/>
    <col min="8" max="8" width="5.5703125" customWidth="1"/>
    <col min="17" max="17" width="17.5703125" customWidth="1"/>
    <col min="18" max="18" width="9.5703125" bestFit="1" customWidth="1"/>
  </cols>
  <sheetData>
    <row r="1" spans="1:7" ht="12.75" customHeight="1">
      <c r="E1" s="7" t="s">
        <v>3</v>
      </c>
    </row>
    <row r="2" spans="1:7" ht="12.75" customHeight="1">
      <c r="E2" s="4"/>
    </row>
    <row r="3" spans="1:7" ht="12.75" customHeight="1">
      <c r="A3" s="3" t="s">
        <v>0</v>
      </c>
      <c r="B3" s="3"/>
      <c r="C3" s="4"/>
      <c r="D3" s="4"/>
      <c r="E3" s="4"/>
      <c r="G3" s="4"/>
    </row>
    <row r="4" spans="1:7" ht="12.75" customHeight="1">
      <c r="A4" s="3" t="s">
        <v>1</v>
      </c>
      <c r="B4" s="3"/>
      <c r="C4" s="4"/>
      <c r="D4" s="4"/>
      <c r="E4" s="4"/>
      <c r="G4" s="4"/>
    </row>
    <row r="5" spans="1:7" ht="12.75" customHeight="1">
      <c r="A5" s="4"/>
      <c r="B5" s="4"/>
      <c r="C5" s="4"/>
      <c r="D5" s="4"/>
      <c r="E5" s="4"/>
      <c r="G5" s="4"/>
    </row>
    <row r="6" spans="1:7" ht="12.75" customHeight="1">
      <c r="A6" s="87" t="s">
        <v>323</v>
      </c>
      <c r="B6" s="4"/>
      <c r="C6" s="4"/>
      <c r="D6" s="4"/>
      <c r="E6" s="4"/>
      <c r="G6" s="4"/>
    </row>
    <row r="7" spans="1:7" ht="12.75" customHeight="1">
      <c r="A7" s="4"/>
      <c r="B7" s="4"/>
      <c r="C7" s="4"/>
      <c r="D7" s="4"/>
      <c r="E7" s="4"/>
      <c r="G7" s="4"/>
    </row>
    <row r="8" spans="1:7" ht="12.75" customHeight="1">
      <c r="A8" s="4" t="s">
        <v>379</v>
      </c>
      <c r="B8" s="4"/>
      <c r="C8" s="4"/>
      <c r="D8" s="4"/>
      <c r="E8" s="4"/>
      <c r="G8" s="4"/>
    </row>
    <row r="9" spans="1:7" ht="12.75" customHeight="1"/>
    <row r="10" spans="1:7" ht="12.75" customHeight="1"/>
    <row r="11" spans="1:7" ht="13.5" customHeight="1"/>
    <row r="12" spans="1:7" ht="12.75" customHeight="1">
      <c r="A12" s="58"/>
      <c r="B12" s="58"/>
      <c r="C12" s="58"/>
      <c r="D12" s="58"/>
      <c r="E12" s="58"/>
    </row>
    <row r="13" spans="1:7" ht="12.75" customHeight="1">
      <c r="A13" s="56" t="s">
        <v>309</v>
      </c>
      <c r="B13" s="58"/>
      <c r="C13" s="58"/>
      <c r="D13" s="58"/>
      <c r="E13" s="58"/>
    </row>
    <row r="14" spans="1:7" ht="12.75" customHeight="1">
      <c r="A14" s="58"/>
      <c r="B14" s="58"/>
      <c r="C14" s="58"/>
      <c r="D14" s="58"/>
      <c r="E14" s="58"/>
    </row>
    <row r="15" spans="1:7" ht="12.75" customHeight="1">
      <c r="A15" s="58" t="s">
        <v>310</v>
      </c>
      <c r="B15" s="58"/>
      <c r="C15" s="57" t="s">
        <v>322</v>
      </c>
      <c r="D15" s="111" t="s">
        <v>2</v>
      </c>
      <c r="E15" s="199">
        <f>'FORM 1.10'!H47</f>
        <v>1554043</v>
      </c>
    </row>
    <row r="16" spans="1:7" ht="12.75" customHeight="1">
      <c r="A16" s="58"/>
      <c r="B16" s="58"/>
      <c r="C16" s="58"/>
      <c r="D16" s="58"/>
      <c r="E16" s="135"/>
    </row>
    <row r="17" spans="1:5" ht="12.75" customHeight="1">
      <c r="A17" s="58" t="s">
        <v>321</v>
      </c>
      <c r="B17" s="58"/>
      <c r="C17" s="57" t="s">
        <v>311</v>
      </c>
      <c r="D17" s="111" t="s">
        <v>2</v>
      </c>
      <c r="E17" s="199">
        <f>'FORM 1.10'!H50</f>
        <v>15023029</v>
      </c>
    </row>
    <row r="18" spans="1:5" ht="12.75" customHeight="1">
      <c r="A18" s="58"/>
      <c r="B18" s="58"/>
      <c r="C18" s="58"/>
      <c r="D18" s="58"/>
      <c r="E18" s="58"/>
    </row>
    <row r="19" spans="1:5" ht="12.75" customHeight="1">
      <c r="A19" s="58" t="s">
        <v>312</v>
      </c>
      <c r="B19" s="58"/>
      <c r="C19" s="57" t="s">
        <v>341</v>
      </c>
      <c r="D19" s="111" t="s">
        <v>2</v>
      </c>
      <c r="E19" s="112">
        <f>'FORM 1.10'!H53</f>
        <v>0.10340000000000001</v>
      </c>
    </row>
    <row r="20" spans="1:5" ht="12.75" customHeight="1">
      <c r="A20" s="58"/>
      <c r="B20" s="58"/>
      <c r="C20" s="58"/>
      <c r="D20" s="58"/>
      <c r="E20" s="58"/>
    </row>
    <row r="21" spans="1:5" ht="12.75" customHeight="1">
      <c r="A21" s="58"/>
      <c r="B21" s="58"/>
      <c r="C21" s="58"/>
      <c r="D21" s="58"/>
      <c r="E21" s="58"/>
    </row>
    <row r="22" spans="1:5" ht="12.75" customHeight="1">
      <c r="A22" s="113" t="s">
        <v>313</v>
      </c>
      <c r="B22" s="58"/>
      <c r="C22" s="58"/>
      <c r="D22" s="58"/>
      <c r="E22" s="58"/>
    </row>
    <row r="23" spans="1:5" ht="12.75" customHeight="1">
      <c r="A23" s="58"/>
      <c r="B23" s="58"/>
      <c r="C23" s="58"/>
      <c r="D23" s="58"/>
      <c r="E23" s="58"/>
    </row>
    <row r="24" spans="1:5" ht="12.75" customHeight="1">
      <c r="A24" s="58" t="s">
        <v>310</v>
      </c>
      <c r="B24" s="58"/>
      <c r="C24" s="57" t="s">
        <v>322</v>
      </c>
      <c r="D24" s="111" t="s">
        <v>2</v>
      </c>
      <c r="E24" s="199">
        <f>'FORM 1.10'!I47</f>
        <v>2029179</v>
      </c>
    </row>
    <row r="25" spans="1:5" ht="12.75" customHeight="1">
      <c r="A25" s="58"/>
      <c r="B25" s="58"/>
      <c r="C25" s="58"/>
      <c r="D25" s="58"/>
      <c r="E25" s="135"/>
    </row>
    <row r="26" spans="1:5" ht="12.75" customHeight="1">
      <c r="A26" s="58" t="s">
        <v>321</v>
      </c>
      <c r="B26" s="58"/>
      <c r="C26" s="57" t="s">
        <v>311</v>
      </c>
      <c r="D26" s="111" t="s">
        <v>2</v>
      </c>
      <c r="E26" s="199">
        <f>'FORM 1.10'!I51</f>
        <v>10070279</v>
      </c>
    </row>
    <row r="27" spans="1:5" ht="12.75" customHeight="1">
      <c r="A27" s="58"/>
      <c r="B27" s="58"/>
      <c r="C27" s="58"/>
      <c r="D27" s="58"/>
      <c r="E27" s="58"/>
    </row>
    <row r="28" spans="1:5" ht="12.75" customHeight="1">
      <c r="A28" s="58" t="s">
        <v>312</v>
      </c>
      <c r="B28" s="58"/>
      <c r="C28" s="57" t="s">
        <v>341</v>
      </c>
      <c r="D28" s="111" t="s">
        <v>2</v>
      </c>
      <c r="E28" s="112">
        <f>'FORM 1.10'!I53</f>
        <v>0.20150000000000001</v>
      </c>
    </row>
    <row r="29" spans="1:5" ht="12.75" customHeight="1">
      <c r="A29" s="58"/>
      <c r="B29" s="58"/>
      <c r="C29" s="58"/>
      <c r="D29" s="58"/>
      <c r="E29" s="58"/>
    </row>
    <row r="30" spans="1:5" ht="12.75" customHeight="1"/>
    <row r="31" spans="1:5" ht="12.75" customHeight="1"/>
    <row r="32" spans="1:5" ht="12.75" customHeight="1"/>
    <row r="33" spans="1:5" ht="12.75" customHeight="1">
      <c r="A33" s="2" t="s">
        <v>4</v>
      </c>
      <c r="B33" s="2"/>
      <c r="C33" s="230">
        <v>44929</v>
      </c>
      <c r="D33" s="231"/>
      <c r="E33" s="231"/>
    </row>
    <row r="34" spans="1:5" ht="12.75" customHeight="1">
      <c r="A34" s="2"/>
      <c r="B34" s="2"/>
    </row>
    <row r="35" spans="1:5" ht="12.75" customHeight="1">
      <c r="A35" s="2"/>
      <c r="B35" s="2"/>
    </row>
    <row r="36" spans="1:5" ht="12.75" customHeight="1">
      <c r="A36" s="2" t="s">
        <v>5</v>
      </c>
      <c r="B36" s="2"/>
      <c r="C36" s="229" t="s">
        <v>373</v>
      </c>
      <c r="D36" s="8"/>
      <c r="E36" s="8"/>
    </row>
    <row r="37" spans="1:5" ht="12.75" customHeight="1">
      <c r="A37" s="2"/>
      <c r="B37" s="2"/>
    </row>
    <row r="38" spans="1:5" ht="12.75" customHeight="1">
      <c r="A38" s="2"/>
      <c r="B38" s="2"/>
    </row>
    <row r="39" spans="1:5" ht="12.75" customHeight="1">
      <c r="A39" s="2" t="s">
        <v>6</v>
      </c>
      <c r="B39" s="2"/>
      <c r="C39" s="8" t="s">
        <v>372</v>
      </c>
      <c r="D39" s="8"/>
      <c r="E39" s="8"/>
    </row>
    <row r="40" spans="1:5" ht="12.75" customHeight="1">
      <c r="A40" s="2"/>
      <c r="B40" s="2"/>
    </row>
    <row r="41" spans="1:5" ht="12.75" customHeight="1">
      <c r="A41" s="2"/>
      <c r="B41" s="2"/>
    </row>
    <row r="42" spans="1:5" ht="12.75" customHeight="1">
      <c r="A42" s="2" t="s">
        <v>7</v>
      </c>
      <c r="B42" s="2"/>
      <c r="C42" s="230">
        <v>44911</v>
      </c>
      <c r="D42" s="232"/>
      <c r="E42" s="232"/>
    </row>
  </sheetData>
  <printOptions horizontalCentered="1"/>
  <pageMargins left="1" right="0.5" top="1.26" bottom="1" header="0.3" footer="0.3"/>
  <pageSetup scale="78" orientation="portrait" r:id="rId1"/>
  <headerFooter>
    <oddHeader>&amp;R&amp;"Times New Roman,Bold"KyPSC Case No. 2022-00372
AG-DR-02-040 Attachment 2
&amp;A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Q66"/>
  <sheetViews>
    <sheetView view="pageLayout" zoomScaleNormal="100" workbookViewId="0">
      <selection activeCell="A41" sqref="A41"/>
    </sheetView>
  </sheetViews>
  <sheetFormatPr defaultRowHeight="12.75"/>
  <cols>
    <col min="1" max="1" width="1.42578125" customWidth="1"/>
    <col min="2" max="2" width="6.5703125" customWidth="1"/>
    <col min="3" max="3" width="1.5703125" customWidth="1"/>
    <col min="4" max="4" width="69.5703125" customWidth="1"/>
    <col min="5" max="5" width="3.42578125" customWidth="1"/>
    <col min="6" max="6" width="21.42578125" customWidth="1"/>
    <col min="7" max="7" width="4" customWidth="1"/>
    <col min="8" max="8" width="22.42578125" customWidth="1"/>
    <col min="9" max="9" width="21.5703125" customWidth="1"/>
  </cols>
  <sheetData>
    <row r="1" spans="2:17" ht="12.75" customHeight="1">
      <c r="I1" s="7" t="s">
        <v>8</v>
      </c>
      <c r="K1" s="58"/>
      <c r="L1" s="58"/>
      <c r="M1" s="58"/>
      <c r="N1" s="92"/>
      <c r="O1" s="58"/>
      <c r="P1" s="58"/>
      <c r="Q1" s="58"/>
    </row>
    <row r="2" spans="2:17" ht="12.75" customHeight="1"/>
    <row r="3" spans="2:17" ht="12.75" customHeight="1">
      <c r="B3" s="3" t="str">
        <f>Company</f>
        <v>DUKE ENERGY KENTUCKY, INC.</v>
      </c>
      <c r="C3" s="3"/>
      <c r="D3" s="3"/>
      <c r="E3" s="3"/>
      <c r="F3" s="3"/>
      <c r="G3" s="3"/>
      <c r="H3" s="3"/>
      <c r="I3" s="3"/>
    </row>
    <row r="4" spans="2:17" ht="12.75" customHeight="1">
      <c r="B4" s="3" t="str">
        <f>Title</f>
        <v>ENVIRONMENTAL SURCHARGE REPORT</v>
      </c>
      <c r="C4" s="3"/>
      <c r="D4" s="3"/>
      <c r="E4" s="3"/>
      <c r="F4" s="3"/>
      <c r="G4" s="3"/>
      <c r="H4" s="3"/>
      <c r="I4" s="3"/>
    </row>
    <row r="5" spans="2:17" ht="12.75" customHeight="1">
      <c r="B5" s="4"/>
      <c r="C5" s="4"/>
      <c r="D5" s="4"/>
      <c r="E5" s="4"/>
      <c r="F5" s="4"/>
      <c r="G5" s="4"/>
      <c r="H5" s="4"/>
      <c r="I5" s="4"/>
    </row>
    <row r="6" spans="2:17" ht="12.75" customHeight="1">
      <c r="B6" s="87" t="s">
        <v>29</v>
      </c>
      <c r="C6" s="87"/>
      <c r="D6" s="87"/>
      <c r="E6" s="87"/>
      <c r="F6" s="87"/>
      <c r="G6" s="87"/>
      <c r="H6" s="87"/>
      <c r="I6" s="87"/>
    </row>
    <row r="7" spans="2:17" ht="12.75" customHeight="1">
      <c r="B7" s="4"/>
      <c r="C7" s="4"/>
      <c r="D7" s="4"/>
      <c r="E7" s="4"/>
      <c r="F7" s="4"/>
      <c r="G7" s="4"/>
      <c r="H7" s="4"/>
      <c r="I7" s="4"/>
    </row>
    <row r="8" spans="2:17" ht="12.75" customHeight="1">
      <c r="B8" s="4" t="s">
        <v>379</v>
      </c>
      <c r="C8" s="4"/>
      <c r="D8" s="4"/>
      <c r="E8" s="4"/>
      <c r="F8" s="4"/>
      <c r="G8" s="4"/>
      <c r="H8" s="4"/>
      <c r="I8" s="4"/>
    </row>
    <row r="9" spans="2:17" ht="12.75" customHeight="1"/>
    <row r="10" spans="2:17" ht="12.75" customHeight="1"/>
    <row r="11" spans="2:17" ht="12.75" customHeight="1">
      <c r="B11" s="68" t="s">
        <v>150</v>
      </c>
      <c r="C11" s="11"/>
      <c r="D11" s="11"/>
      <c r="E11" s="11"/>
      <c r="F11" s="11"/>
      <c r="G11" s="11"/>
      <c r="H11" s="68" t="s">
        <v>9</v>
      </c>
    </row>
    <row r="12" spans="2:17" ht="14.25" customHeight="1">
      <c r="B12" s="84" t="s">
        <v>48</v>
      </c>
      <c r="C12" s="60"/>
      <c r="D12" s="70" t="s">
        <v>298</v>
      </c>
      <c r="E12" s="27"/>
      <c r="F12" s="67" t="s">
        <v>28</v>
      </c>
      <c r="G12" s="27"/>
      <c r="H12" s="69" t="s">
        <v>10</v>
      </c>
      <c r="J12" s="58"/>
    </row>
    <row r="13" spans="2:17" ht="12.75" customHeight="1">
      <c r="B13" s="11"/>
      <c r="C13" s="11"/>
      <c r="E13" s="11"/>
      <c r="F13" s="11"/>
      <c r="G13" s="11"/>
      <c r="H13" s="26"/>
      <c r="J13" s="58"/>
    </row>
    <row r="14" spans="2:17" ht="12.75" customHeight="1">
      <c r="B14" s="14">
        <f>MAX(B$13:B13)+1</f>
        <v>1</v>
      </c>
      <c r="C14" s="14"/>
      <c r="D14" s="11" t="s">
        <v>95</v>
      </c>
      <c r="E14" s="11"/>
      <c r="F14" s="19" t="s">
        <v>30</v>
      </c>
      <c r="G14" s="14"/>
      <c r="H14" s="188">
        <f>'FORM 2.00'!F28</f>
        <v>56986036</v>
      </c>
      <c r="I14" s="319"/>
      <c r="J14" s="58"/>
    </row>
    <row r="15" spans="2:17" ht="12.75" customHeight="1">
      <c r="B15" s="14"/>
      <c r="C15" s="14"/>
      <c r="D15" s="11"/>
      <c r="E15" s="11"/>
      <c r="F15" s="19"/>
      <c r="G15" s="14"/>
      <c r="H15" s="187"/>
      <c r="I15" s="58"/>
      <c r="J15" s="58"/>
    </row>
    <row r="16" spans="2:17" ht="12.75" customHeight="1">
      <c r="B16" s="14">
        <f>MAX(B$13:B15)+1</f>
        <v>2</v>
      </c>
      <c r="C16" s="14"/>
      <c r="D16" s="71" t="s">
        <v>147</v>
      </c>
      <c r="E16" s="11"/>
      <c r="F16" s="14" t="s">
        <v>146</v>
      </c>
      <c r="G16" s="14"/>
      <c r="H16" s="187">
        <f>ROUND(H14/12,0)</f>
        <v>4748836</v>
      </c>
      <c r="I16" s="319"/>
      <c r="J16" s="58"/>
    </row>
    <row r="17" spans="2:10" ht="12.75" customHeight="1">
      <c r="B17" s="14"/>
      <c r="C17" s="14"/>
      <c r="D17" s="71"/>
      <c r="E17" s="11"/>
      <c r="F17" s="19"/>
      <c r="G17" s="14"/>
      <c r="H17" s="136"/>
      <c r="I17" s="58"/>
      <c r="J17" s="58"/>
    </row>
    <row r="18" spans="2:10" ht="12.75" customHeight="1">
      <c r="B18" s="14">
        <f>MAX(B$13:B17)+1</f>
        <v>3</v>
      </c>
      <c r="C18" s="14"/>
      <c r="D18" s="11" t="s">
        <v>110</v>
      </c>
      <c r="E18" s="11"/>
      <c r="F18" s="57" t="s">
        <v>123</v>
      </c>
      <c r="G18" s="14"/>
      <c r="H18" s="148">
        <f>'FORM 1.20'!G16</f>
        <v>7.9049999999999995E-2</v>
      </c>
      <c r="I18" s="58"/>
      <c r="J18" s="58"/>
    </row>
    <row r="19" spans="2:10" ht="12.75" customHeight="1">
      <c r="B19" s="14"/>
      <c r="C19" s="14"/>
      <c r="D19" s="11"/>
      <c r="E19" s="11"/>
      <c r="F19" s="19"/>
      <c r="G19" s="14"/>
      <c r="H19" s="137"/>
      <c r="I19" s="58"/>
      <c r="J19" s="58"/>
    </row>
    <row r="20" spans="2:10" ht="12.75" customHeight="1">
      <c r="B20" s="14">
        <f>MAX(B$13:B19)+1</f>
        <v>4</v>
      </c>
      <c r="C20" s="14"/>
      <c r="D20" t="s">
        <v>36</v>
      </c>
      <c r="E20" s="11"/>
      <c r="F20" s="14" t="s">
        <v>104</v>
      </c>
      <c r="G20" s="55"/>
      <c r="H20" s="187">
        <f>ROUND(H16*H18,0)</f>
        <v>375395</v>
      </c>
      <c r="I20" s="58"/>
      <c r="J20" s="58"/>
    </row>
    <row r="21" spans="2:10" ht="12.75" customHeight="1">
      <c r="B21" s="14"/>
      <c r="C21" s="14"/>
      <c r="D21" s="23"/>
      <c r="E21" s="11"/>
      <c r="F21" s="19"/>
      <c r="G21" s="14"/>
      <c r="H21" s="187"/>
      <c r="I21" s="58"/>
      <c r="J21" s="58"/>
    </row>
    <row r="22" spans="2:10" ht="12.75" customHeight="1">
      <c r="B22" s="14">
        <f>MAX(B$13:B21)+1</f>
        <v>5</v>
      </c>
      <c r="C22" s="14"/>
      <c r="D22" t="s">
        <v>37</v>
      </c>
      <c r="E22" s="11"/>
      <c r="F22" s="19" t="s">
        <v>30</v>
      </c>
      <c r="G22" s="14" t="s">
        <v>31</v>
      </c>
      <c r="H22" s="187">
        <f>'FORM 2.00'!F38</f>
        <v>3384845</v>
      </c>
      <c r="I22" s="58"/>
      <c r="J22" s="58"/>
    </row>
    <row r="23" spans="2:10" ht="12.75" customHeight="1">
      <c r="B23" s="14"/>
      <c r="C23" s="14"/>
      <c r="D23" s="11"/>
      <c r="E23" s="11"/>
      <c r="F23" s="19"/>
      <c r="G23" s="14"/>
      <c r="H23" s="189"/>
      <c r="I23" s="58"/>
      <c r="J23" s="58"/>
    </row>
    <row r="24" spans="2:10" ht="12.75" customHeight="1">
      <c r="B24" s="14">
        <f>MAX(B$13:B23)+1</f>
        <v>6</v>
      </c>
      <c r="C24" s="14"/>
      <c r="D24" s="63" t="s">
        <v>148</v>
      </c>
      <c r="E24" s="11"/>
      <c r="F24" s="19" t="s">
        <v>30</v>
      </c>
      <c r="G24" s="14" t="s">
        <v>32</v>
      </c>
      <c r="H24" s="190">
        <f>'FORM 2.00'!F45</f>
        <v>0</v>
      </c>
      <c r="I24" s="58"/>
      <c r="J24" s="58"/>
    </row>
    <row r="25" spans="2:10" ht="12.75" customHeight="1">
      <c r="B25" s="19"/>
      <c r="C25" s="19"/>
      <c r="D25" s="11"/>
      <c r="E25" s="11"/>
      <c r="F25" s="11"/>
      <c r="G25" s="11"/>
      <c r="H25" s="54"/>
      <c r="I25" s="58"/>
      <c r="J25" s="58"/>
    </row>
    <row r="26" spans="2:10" ht="12.75" customHeight="1">
      <c r="B26" s="14">
        <f>MAX(B$13:B25)+1</f>
        <v>7</v>
      </c>
      <c r="C26" s="14"/>
      <c r="D26" s="71" t="s">
        <v>145</v>
      </c>
      <c r="E26" s="11"/>
      <c r="F26" s="55" t="s">
        <v>112</v>
      </c>
      <c r="G26" s="14"/>
      <c r="H26" s="187">
        <f>H20+H22-H24</f>
        <v>3760240</v>
      </c>
      <c r="I26" s="58"/>
      <c r="J26" s="58"/>
    </row>
    <row r="27" spans="2:10" ht="12.75" customHeight="1">
      <c r="B27" s="11"/>
      <c r="C27" s="11"/>
      <c r="D27" s="11"/>
      <c r="E27" s="11"/>
      <c r="F27" s="11"/>
      <c r="G27" s="11"/>
      <c r="H27" s="27"/>
      <c r="I27" s="58"/>
      <c r="J27" s="58"/>
    </row>
    <row r="28" spans="2:10" ht="12.75" customHeight="1">
      <c r="B28" s="14">
        <f>MAX(B$13:B27)+1</f>
        <v>8</v>
      </c>
      <c r="C28" s="14"/>
      <c r="D28" s="11" t="s">
        <v>33</v>
      </c>
      <c r="E28" s="11"/>
      <c r="F28" s="213" t="s">
        <v>350</v>
      </c>
      <c r="G28" s="55"/>
      <c r="H28" s="215">
        <f>I58</f>
        <v>0.9698</v>
      </c>
      <c r="I28" s="58"/>
      <c r="J28" s="58"/>
    </row>
    <row r="29" spans="2:10" ht="12.75" customHeight="1">
      <c r="B29" s="19"/>
      <c r="C29" s="19"/>
      <c r="D29" s="11"/>
      <c r="E29" s="11"/>
      <c r="F29" s="23"/>
      <c r="G29" s="11"/>
      <c r="H29" s="27"/>
      <c r="I29" s="58"/>
      <c r="J29" s="58"/>
    </row>
    <row r="30" spans="2:10" ht="12.75" customHeight="1">
      <c r="B30" s="14">
        <f>MAX(B$13:B29)+1</f>
        <v>9</v>
      </c>
      <c r="C30" s="14"/>
      <c r="D30" s="11" t="s">
        <v>34</v>
      </c>
      <c r="E30" s="11"/>
      <c r="F30" s="24" t="s">
        <v>113</v>
      </c>
      <c r="G30" s="14"/>
      <c r="H30" s="187">
        <f>ROUND(H26*H28,0)</f>
        <v>3646681</v>
      </c>
      <c r="I30" s="58"/>
      <c r="J30" s="58"/>
    </row>
    <row r="31" spans="2:10" ht="12.75" customHeight="1">
      <c r="B31" s="19"/>
      <c r="C31" s="19"/>
      <c r="D31" s="11"/>
      <c r="E31" s="11"/>
      <c r="F31" s="23"/>
      <c r="G31" s="11"/>
      <c r="H31" s="136"/>
      <c r="I31" s="58"/>
      <c r="J31" s="58"/>
    </row>
    <row r="32" spans="2:10" ht="12.75" customHeight="1">
      <c r="B32" s="14">
        <f>MAX(B$13:B31)+1</f>
        <v>10</v>
      </c>
      <c r="C32" s="19"/>
      <c r="D32" s="23" t="s">
        <v>158</v>
      </c>
      <c r="E32" s="11"/>
      <c r="F32" s="213" t="s">
        <v>149</v>
      </c>
      <c r="G32" s="14" t="s">
        <v>31</v>
      </c>
      <c r="H32" s="255"/>
      <c r="I32" s="58"/>
    </row>
    <row r="33" spans="2:10" ht="12.75" customHeight="1">
      <c r="B33" s="19"/>
      <c r="C33" s="19"/>
      <c r="D33" s="11"/>
      <c r="E33" s="11"/>
      <c r="F33" s="23"/>
      <c r="G33" s="11"/>
      <c r="H33" s="136"/>
      <c r="I33" s="58"/>
    </row>
    <row r="34" spans="2:10" ht="12.75" customHeight="1">
      <c r="B34" s="14">
        <f>MAX(B$13:B33)+1</f>
        <v>11</v>
      </c>
      <c r="C34" s="14"/>
      <c r="D34" s="23" t="s">
        <v>108</v>
      </c>
      <c r="E34" s="23"/>
      <c r="F34" s="24" t="s">
        <v>30</v>
      </c>
      <c r="G34" s="14" t="s">
        <v>31</v>
      </c>
      <c r="H34" s="190">
        <f>'FORM 2.00'!F51</f>
        <v>-63459</v>
      </c>
      <c r="I34" s="58"/>
      <c r="J34" s="265"/>
    </row>
    <row r="35" spans="2:10" ht="12.75" customHeight="1">
      <c r="B35" s="19"/>
      <c r="C35" s="19"/>
      <c r="D35" s="11"/>
      <c r="E35" s="11"/>
      <c r="F35" s="23"/>
      <c r="G35" s="11"/>
      <c r="H35" s="187"/>
      <c r="I35" s="58"/>
    </row>
    <row r="36" spans="2:10" ht="13.5" customHeight="1" thickBot="1">
      <c r="B36" s="14">
        <f>MAX(B$13:B35)+1</f>
        <v>12</v>
      </c>
      <c r="C36" s="14"/>
      <c r="D36" s="71" t="s">
        <v>325</v>
      </c>
      <c r="E36" s="11"/>
      <c r="F36" s="24" t="s">
        <v>160</v>
      </c>
      <c r="G36" s="11"/>
      <c r="H36" s="191">
        <f>H30+H32+H34</f>
        <v>3583222</v>
      </c>
      <c r="I36" s="58"/>
    </row>
    <row r="37" spans="2:10" ht="13.5" customHeight="1" thickTop="1">
      <c r="B37" s="19"/>
      <c r="C37" s="19"/>
      <c r="D37" s="11"/>
      <c r="E37" s="11"/>
      <c r="F37" s="23"/>
      <c r="G37" s="11"/>
      <c r="H37" s="187"/>
      <c r="I37" s="58"/>
    </row>
    <row r="38" spans="2:10" ht="13.5" customHeight="1" thickBot="1">
      <c r="B38" s="19">
        <v>13</v>
      </c>
      <c r="C38" s="19"/>
      <c r="D38" s="11" t="s">
        <v>334</v>
      </c>
      <c r="E38" s="11"/>
      <c r="F38" s="55" t="s">
        <v>351</v>
      </c>
      <c r="G38" s="11"/>
      <c r="H38" s="191">
        <f>H26-H30</f>
        <v>113559</v>
      </c>
      <c r="I38" s="58"/>
    </row>
    <row r="39" spans="2:10" ht="12.75" customHeight="1" thickTop="1">
      <c r="B39" s="19"/>
      <c r="C39" s="19"/>
      <c r="D39" s="11"/>
      <c r="E39" s="11"/>
      <c r="F39" s="23"/>
      <c r="G39" s="11"/>
      <c r="H39" s="27"/>
    </row>
    <row r="40" spans="2:10" ht="12.75" customHeight="1">
      <c r="B40" s="52" t="s">
        <v>96</v>
      </c>
      <c r="C40" s="52"/>
      <c r="D40" s="47"/>
      <c r="E40" s="11"/>
      <c r="F40" s="23"/>
      <c r="G40" s="11"/>
      <c r="H40" s="27"/>
    </row>
    <row r="41" spans="2:10" ht="12.75" customHeight="1">
      <c r="B41" s="31"/>
      <c r="C41" s="66"/>
      <c r="D41" s="9"/>
      <c r="E41" s="9"/>
      <c r="F41" s="214"/>
      <c r="G41" s="9"/>
      <c r="H41" s="49"/>
      <c r="I41" s="50"/>
    </row>
    <row r="42" spans="2:10" ht="12.75" customHeight="1">
      <c r="B42" s="15"/>
      <c r="C42" s="19"/>
      <c r="D42" s="11"/>
      <c r="E42" s="11"/>
      <c r="F42" s="23"/>
      <c r="G42" s="11"/>
      <c r="H42" s="53" t="s">
        <v>93</v>
      </c>
      <c r="I42" s="76" t="s">
        <v>94</v>
      </c>
    </row>
    <row r="43" spans="2:10" ht="12.75" customHeight="1">
      <c r="B43" s="15"/>
      <c r="C43" s="19"/>
      <c r="D43" s="11"/>
      <c r="E43" s="11"/>
      <c r="F43" s="23"/>
      <c r="G43" s="11"/>
      <c r="H43" s="102" t="s">
        <v>315</v>
      </c>
      <c r="I43" s="103" t="s">
        <v>316</v>
      </c>
    </row>
    <row r="44" spans="2:10" ht="12.75" customHeight="1">
      <c r="B44" s="15"/>
      <c r="C44" s="19"/>
      <c r="D44" s="11"/>
      <c r="E44" s="11"/>
      <c r="F44" s="23"/>
      <c r="G44" s="11"/>
      <c r="H44" s="25"/>
      <c r="I44" s="12"/>
    </row>
    <row r="45" spans="2:10" ht="12.75" customHeight="1">
      <c r="B45" s="13">
        <f>MAX(B$13:B41)+1</f>
        <v>14</v>
      </c>
      <c r="C45" s="14"/>
      <c r="D45" s="11" t="s">
        <v>326</v>
      </c>
      <c r="E45" s="11"/>
      <c r="F45" s="24" t="s">
        <v>35</v>
      </c>
      <c r="G45" s="11"/>
      <c r="H45" s="48">
        <f>'FORM 3.00'!G36</f>
        <v>0.43369999999999997</v>
      </c>
      <c r="I45" s="51">
        <f>'FORM 3.00'!G64</f>
        <v>0.56630000000000003</v>
      </c>
    </row>
    <row r="46" spans="2:10" ht="12.75" customHeight="1">
      <c r="B46" s="15"/>
      <c r="C46" s="19"/>
      <c r="D46" s="11"/>
      <c r="E46" s="11"/>
      <c r="F46" s="23"/>
      <c r="G46" s="11"/>
      <c r="H46" s="25"/>
      <c r="I46" s="12"/>
    </row>
    <row r="47" spans="2:10" ht="13.35" customHeight="1">
      <c r="B47" s="13">
        <f>MAX(B$13:B46)+1</f>
        <v>15</v>
      </c>
      <c r="C47" s="14"/>
      <c r="D47" s="11" t="s">
        <v>327</v>
      </c>
      <c r="E47" s="11"/>
      <c r="F47" s="55" t="s">
        <v>336</v>
      </c>
      <c r="G47" s="11"/>
      <c r="H47" s="187">
        <f>ROUND(H36*H45,0)</f>
        <v>1554043</v>
      </c>
      <c r="I47" s="192">
        <f>H36-H47</f>
        <v>2029179</v>
      </c>
    </row>
    <row r="48" spans="2:10" ht="12.75" customHeight="1">
      <c r="B48" s="15"/>
      <c r="C48" s="19"/>
      <c r="D48" s="11"/>
      <c r="E48" s="11"/>
      <c r="F48" s="23"/>
      <c r="G48" s="11"/>
      <c r="H48" s="193"/>
      <c r="I48" s="194"/>
    </row>
    <row r="49" spans="2:9" ht="12.75" customHeight="1">
      <c r="B49" s="13">
        <f>MAX(B$13:B48)+1</f>
        <v>16</v>
      </c>
      <c r="C49" s="19"/>
      <c r="D49" s="114" t="s">
        <v>314</v>
      </c>
      <c r="E49" s="23"/>
      <c r="F49" s="23"/>
      <c r="G49" s="23"/>
      <c r="H49" s="195"/>
      <c r="I49" s="196"/>
    </row>
    <row r="50" spans="2:9" ht="15" customHeight="1">
      <c r="B50" s="101"/>
      <c r="C50" s="14"/>
      <c r="D50" s="115" t="s">
        <v>317</v>
      </c>
      <c r="E50" s="116"/>
      <c r="F50" s="117" t="s">
        <v>35</v>
      </c>
      <c r="G50" s="118"/>
      <c r="H50" s="197">
        <f>'FORM 3.00'!G32</f>
        <v>15023029</v>
      </c>
      <c r="I50" s="196"/>
    </row>
    <row r="51" spans="2:9" ht="27.6" customHeight="1">
      <c r="B51" s="13"/>
      <c r="C51" s="14"/>
      <c r="D51" s="115" t="s">
        <v>318</v>
      </c>
      <c r="E51" s="116"/>
      <c r="F51" s="117" t="s">
        <v>35</v>
      </c>
      <c r="G51" s="118"/>
      <c r="H51" s="197"/>
      <c r="I51" s="198">
        <f>'FORM 3.00'!H60</f>
        <v>10070279</v>
      </c>
    </row>
    <row r="52" spans="2:9" ht="12.75" customHeight="1">
      <c r="B52" s="15"/>
      <c r="C52" s="19"/>
      <c r="D52" s="23"/>
      <c r="E52" s="23"/>
      <c r="F52" s="23"/>
      <c r="G52" s="23"/>
      <c r="H52" s="119"/>
      <c r="I52" s="120"/>
    </row>
    <row r="53" spans="2:9" ht="12.75" customHeight="1">
      <c r="B53" s="13">
        <f>MAX(B$13:B52)+1</f>
        <v>17</v>
      </c>
      <c r="C53" s="14"/>
      <c r="D53" s="23" t="s">
        <v>324</v>
      </c>
      <c r="E53" s="23"/>
      <c r="F53" s="55" t="s">
        <v>335</v>
      </c>
      <c r="G53" s="55"/>
      <c r="H53" s="121">
        <f>IF(H50=0,0,ROUND(H47/H50,4))</f>
        <v>0.10340000000000001</v>
      </c>
      <c r="I53" s="122">
        <f>IF(I51=0,0,ROUND(I47/I51,4))</f>
        <v>0.20150000000000001</v>
      </c>
    </row>
    <row r="54" spans="2:9" ht="12.75" customHeight="1">
      <c r="B54" s="17"/>
      <c r="C54" s="6"/>
      <c r="D54" s="6"/>
      <c r="E54" s="6"/>
      <c r="F54" s="6"/>
      <c r="G54" s="6"/>
      <c r="H54" s="6"/>
      <c r="I54" s="18"/>
    </row>
    <row r="55" spans="2:9" ht="12.75" customHeight="1">
      <c r="B55" s="11"/>
      <c r="C55" s="11"/>
      <c r="D55" s="11"/>
      <c r="E55" s="11"/>
      <c r="F55" s="11"/>
      <c r="G55" s="11"/>
      <c r="H55" s="11"/>
      <c r="I55" s="11"/>
    </row>
    <row r="56" spans="2:9" ht="12.75" customHeight="1">
      <c r="B56" s="200" t="s">
        <v>342</v>
      </c>
      <c r="C56" s="23"/>
      <c r="D56" s="23"/>
      <c r="E56" s="23"/>
      <c r="F56" s="23"/>
      <c r="G56" s="23"/>
      <c r="H56" s="23"/>
      <c r="I56" s="23"/>
    </row>
    <row r="57" spans="2:9" ht="12.75" customHeight="1">
      <c r="B57" s="201"/>
      <c r="C57" s="202"/>
      <c r="D57" s="202"/>
      <c r="E57" s="202"/>
      <c r="F57" s="202"/>
      <c r="G57" s="202"/>
      <c r="H57" s="202"/>
      <c r="I57" s="203"/>
    </row>
    <row r="58" spans="2:9" ht="12.75" customHeight="1">
      <c r="B58" s="13">
        <f>MAX(B$13:B57)+1</f>
        <v>18</v>
      </c>
      <c r="C58" s="23"/>
      <c r="D58" s="23" t="s">
        <v>343</v>
      </c>
      <c r="E58" s="23"/>
      <c r="F58" s="24" t="s">
        <v>35</v>
      </c>
      <c r="G58" s="23"/>
      <c r="H58" s="205">
        <f>'FORM 3.00'!G34</f>
        <v>34638325</v>
      </c>
      <c r="I58" s="122">
        <f>ROUND(H58/$H$62,4)</f>
        <v>0.9698</v>
      </c>
    </row>
    <row r="59" spans="2:9" ht="12.75" customHeight="1">
      <c r="B59" s="204"/>
      <c r="C59" s="23"/>
      <c r="D59" s="23"/>
      <c r="E59" s="23"/>
      <c r="F59" s="24"/>
      <c r="G59" s="23"/>
      <c r="H59" s="206"/>
      <c r="I59" s="120"/>
    </row>
    <row r="60" spans="2:9" ht="12.75" customHeight="1">
      <c r="B60" s="13">
        <f>MAX(B$13:B59)+1</f>
        <v>19</v>
      </c>
      <c r="C60" s="23"/>
      <c r="D60" s="23" t="s">
        <v>333</v>
      </c>
      <c r="E60" s="23"/>
      <c r="F60" s="24" t="s">
        <v>337</v>
      </c>
      <c r="G60" s="23"/>
      <c r="H60" s="205">
        <v>1077501</v>
      </c>
      <c r="I60" s="207">
        <f>I62-I58</f>
        <v>3.0200000000000005E-2</v>
      </c>
    </row>
    <row r="61" spans="2:9" ht="12.75" customHeight="1">
      <c r="B61" s="204"/>
      <c r="C61" s="23"/>
      <c r="D61" s="23"/>
      <c r="E61" s="23"/>
      <c r="F61" s="23"/>
      <c r="G61" s="23"/>
      <c r="H61" s="188"/>
      <c r="I61" s="120"/>
    </row>
    <row r="62" spans="2:9" ht="12.75" customHeight="1">
      <c r="B62" s="13">
        <f>MAX(B$13:B61)+1</f>
        <v>20</v>
      </c>
      <c r="C62" s="23"/>
      <c r="D62" s="23" t="s">
        <v>344</v>
      </c>
      <c r="E62" s="23"/>
      <c r="F62" s="23"/>
      <c r="G62" s="23"/>
      <c r="H62" s="188">
        <f>H58+H60</f>
        <v>35715826</v>
      </c>
      <c r="I62" s="122">
        <f>ROUND(H62/$H$62,4)</f>
        <v>1</v>
      </c>
    </row>
    <row r="63" spans="2:9" ht="12.75" customHeight="1">
      <c r="B63" s="208"/>
      <c r="C63" s="209"/>
      <c r="D63" s="209"/>
      <c r="E63" s="209"/>
      <c r="F63" s="209"/>
      <c r="G63" s="209"/>
      <c r="H63" s="209"/>
      <c r="I63" s="210"/>
    </row>
    <row r="64" spans="2:9" ht="12.75" customHeight="1">
      <c r="B64" s="58"/>
      <c r="C64" s="58"/>
      <c r="D64" s="58"/>
      <c r="E64" s="58"/>
      <c r="F64" s="58"/>
      <c r="G64" s="58"/>
      <c r="H64" s="58"/>
      <c r="I64" s="58"/>
    </row>
    <row r="65" spans="2:9" ht="12.75" customHeight="1">
      <c r="B65" s="211"/>
      <c r="C65" s="211"/>
      <c r="D65" s="211"/>
      <c r="E65" s="211"/>
      <c r="F65" s="212"/>
      <c r="G65" s="211"/>
      <c r="H65" s="211"/>
      <c r="I65" s="211"/>
    </row>
    <row r="66" spans="2:9" ht="12.75" customHeight="1">
      <c r="B66" s="58"/>
      <c r="C66" s="58"/>
      <c r="D66" s="58" t="s">
        <v>356</v>
      </c>
      <c r="E66" s="58"/>
      <c r="F66" s="58"/>
      <c r="G66" s="58"/>
      <c r="H66" s="58"/>
      <c r="I66" s="58"/>
    </row>
  </sheetData>
  <printOptions horizontalCentered="1"/>
  <pageMargins left="1" right="0.5" top="1.26" bottom="1" header="0.3" footer="0.3"/>
  <pageSetup scale="59" orientation="portrait" r:id="rId1"/>
  <headerFooter>
    <oddHeader>&amp;R&amp;"Times New Roman,Bold"KyPSC Case No. 2022-00372
AG-DR-02-040 Attachment 2
&amp;A
Page &amp;P of &amp;N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W22"/>
  <sheetViews>
    <sheetView view="pageLayout" zoomScaleNormal="100" workbookViewId="0">
      <selection activeCell="A41" sqref="A41"/>
    </sheetView>
  </sheetViews>
  <sheetFormatPr defaultColWidth="8.5703125" defaultRowHeight="12.75"/>
  <cols>
    <col min="1" max="1" width="6" style="85" customWidth="1"/>
    <col min="2" max="2" width="22" style="85" customWidth="1"/>
    <col min="3" max="3" width="12.42578125" style="85" customWidth="1"/>
    <col min="4" max="4" width="11.42578125" style="85" customWidth="1"/>
    <col min="5" max="5" width="13.42578125" style="85" customWidth="1"/>
    <col min="6" max="6" width="12.5703125" style="85" customWidth="1"/>
    <col min="7" max="7" width="19.5703125" style="85" customWidth="1"/>
    <col min="8" max="16384" width="8.5703125" style="85"/>
  </cols>
  <sheetData>
    <row r="1" spans="1:23" ht="12.75" customHeight="1">
      <c r="G1" s="7" t="s">
        <v>122</v>
      </c>
      <c r="K1" s="58"/>
      <c r="L1" s="58"/>
      <c r="M1" s="92"/>
    </row>
    <row r="2" spans="1:23" ht="12.75" customHeight="1"/>
    <row r="3" spans="1:23" ht="12.75" customHeight="1">
      <c r="A3" s="3" t="str">
        <f>Company</f>
        <v>DUKE ENERGY KENTUCKY, INC.</v>
      </c>
      <c r="B3" s="3"/>
      <c r="C3" s="3"/>
      <c r="D3" s="3"/>
      <c r="E3" s="3"/>
      <c r="F3" s="3"/>
      <c r="G3" s="3"/>
      <c r="I3" s="87"/>
    </row>
    <row r="4" spans="1:23" ht="12.75" customHeight="1">
      <c r="A4" s="3" t="str">
        <f>Title</f>
        <v>ENVIRONMENTAL SURCHARGE REPORT</v>
      </c>
      <c r="B4" s="3"/>
      <c r="C4" s="3"/>
      <c r="D4" s="3"/>
      <c r="E4" s="3"/>
      <c r="F4" s="3"/>
      <c r="G4" s="3"/>
      <c r="I4" s="87"/>
    </row>
    <row r="5" spans="1:23" ht="12.75" customHeight="1">
      <c r="A5" s="87"/>
      <c r="B5" s="87"/>
      <c r="C5" s="87"/>
      <c r="D5" s="87"/>
      <c r="E5" s="87"/>
      <c r="F5" s="87"/>
      <c r="G5" s="87"/>
      <c r="I5" s="87"/>
      <c r="L5"/>
    </row>
    <row r="6" spans="1:23" ht="12.75" customHeight="1">
      <c r="A6" s="87" t="s">
        <v>117</v>
      </c>
      <c r="B6" s="87"/>
      <c r="C6" s="87"/>
      <c r="D6" s="87"/>
      <c r="E6" s="87"/>
      <c r="F6" s="87"/>
      <c r="G6" s="87"/>
      <c r="I6" s="87"/>
      <c r="K6"/>
    </row>
    <row r="7" spans="1:23" ht="12.75" customHeight="1"/>
    <row r="8" spans="1:23" ht="12.75" customHeight="1"/>
    <row r="9" spans="1:23" ht="14.25" customHeight="1">
      <c r="A9" s="132" t="s">
        <v>150</v>
      </c>
      <c r="B9" s="132"/>
      <c r="C9" s="132"/>
      <c r="D9" s="132"/>
      <c r="E9" s="132" t="s">
        <v>118</v>
      </c>
      <c r="F9" s="132" t="s">
        <v>303</v>
      </c>
      <c r="G9" s="132" t="s">
        <v>305</v>
      </c>
    </row>
    <row r="10" spans="1:23" ht="14.25" customHeight="1">
      <c r="A10" s="68" t="s">
        <v>48</v>
      </c>
      <c r="B10" s="68" t="s">
        <v>119</v>
      </c>
      <c r="C10" s="68" t="s">
        <v>120</v>
      </c>
      <c r="D10" s="68" t="s">
        <v>121</v>
      </c>
      <c r="E10" s="68" t="s">
        <v>121</v>
      </c>
      <c r="F10" s="68" t="s">
        <v>304</v>
      </c>
      <c r="G10" s="68" t="s">
        <v>306</v>
      </c>
    </row>
    <row r="11" spans="1:23" ht="14.25" customHeight="1">
      <c r="A11" s="69"/>
      <c r="B11" s="69"/>
      <c r="C11" s="142"/>
      <c r="D11" s="142"/>
      <c r="E11" s="142" t="s">
        <v>149</v>
      </c>
      <c r="F11" s="142" t="s">
        <v>159</v>
      </c>
      <c r="G11" s="142" t="s">
        <v>307</v>
      </c>
    </row>
    <row r="12" spans="1:23" ht="12.75" customHeight="1"/>
    <row r="13" spans="1:23" ht="14.25" customHeight="1">
      <c r="A13" s="131">
        <v>1</v>
      </c>
      <c r="B13" s="95" t="s">
        <v>141</v>
      </c>
      <c r="C13" s="143">
        <v>5.8349999999999999E-2</v>
      </c>
      <c r="D13" s="143">
        <v>1.7100000000000001E-2</v>
      </c>
      <c r="E13" s="144">
        <f>ROUND(C13*D13,5)</f>
        <v>1E-3</v>
      </c>
      <c r="G13" s="144">
        <f>ROUND(E13,5)</f>
        <v>1E-3</v>
      </c>
      <c r="W13"/>
    </row>
    <row r="14" spans="1:23" ht="14.25" customHeight="1">
      <c r="A14" s="131">
        <f>A13+1</f>
        <v>2</v>
      </c>
      <c r="B14" s="95" t="s">
        <v>142</v>
      </c>
      <c r="C14" s="143">
        <v>0.45931</v>
      </c>
      <c r="D14" s="143">
        <v>4.0280000000000003E-2</v>
      </c>
      <c r="E14" s="144">
        <f>ROUND(C14*D14,5)</f>
        <v>1.8499999999999999E-2</v>
      </c>
      <c r="G14" s="144">
        <f>ROUND(E14,5)</f>
        <v>1.8499999999999999E-2</v>
      </c>
    </row>
    <row r="15" spans="1:23" ht="14.25" customHeight="1">
      <c r="A15" s="131">
        <f t="shared" ref="A15:A16" si="0">A14+1</f>
        <v>3</v>
      </c>
      <c r="B15" s="95" t="s">
        <v>144</v>
      </c>
      <c r="C15" s="145">
        <v>0.48233999999999999</v>
      </c>
      <c r="D15" s="146">
        <v>9.2499999999999999E-2</v>
      </c>
      <c r="E15" s="147">
        <f>ROUND(C15*D15,5)</f>
        <v>4.462E-2</v>
      </c>
      <c r="F15" s="110">
        <v>1.3346138999999999</v>
      </c>
      <c r="G15" s="147">
        <f>ROUND(F15*E15,5)</f>
        <v>5.9549999999999999E-2</v>
      </c>
    </row>
    <row r="16" spans="1:23" ht="12.75" customHeight="1">
      <c r="A16" s="131">
        <f t="shared" si="0"/>
        <v>4</v>
      </c>
      <c r="B16" s="95" t="s">
        <v>143</v>
      </c>
      <c r="C16" s="138">
        <f>SUM(C13:C15)</f>
        <v>1</v>
      </c>
      <c r="D16" s="139"/>
      <c r="E16" s="138">
        <f>SUM(E13:E15)</f>
        <v>6.4119999999999996E-2</v>
      </c>
      <c r="F16" s="138"/>
      <c r="G16" s="138">
        <f>SUM(G13:G15)</f>
        <v>7.9049999999999995E-2</v>
      </c>
    </row>
    <row r="17" spans="1:7" ht="12.75" customHeight="1"/>
    <row r="18" spans="1:7" ht="12.75" customHeight="1">
      <c r="A18" s="140"/>
      <c r="B18" s="140"/>
      <c r="C18" s="140"/>
      <c r="D18" s="140"/>
      <c r="E18" s="140"/>
      <c r="F18" s="140"/>
      <c r="G18" s="140"/>
    </row>
    <row r="19" spans="1:7" ht="12.75" customHeight="1"/>
    <row r="20" spans="1:7" ht="12.75" customHeight="1">
      <c r="B20" s="141" t="s">
        <v>357</v>
      </c>
    </row>
    <row r="21" spans="1:7" ht="12.75" customHeight="1">
      <c r="B21" s="85" t="s">
        <v>328</v>
      </c>
    </row>
    <row r="22" spans="1:7">
      <c r="B22" s="85" t="s">
        <v>329</v>
      </c>
    </row>
  </sheetData>
  <printOptions horizontalCentered="1"/>
  <pageMargins left="1" right="0.5" top="1.26" bottom="1" header="0.3" footer="0.3"/>
  <pageSetup scale="78" orientation="portrait" r:id="rId1"/>
  <headerFooter>
    <oddHeader>&amp;R&amp;"Times New Roman,Bold"KyPSC Case No. 2022-00372
AG-DR-02-040 Attachment 2
&amp;A
Page &amp;P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A1:K61"/>
  <sheetViews>
    <sheetView view="pageLayout" zoomScaleNormal="100" workbookViewId="0">
      <selection activeCell="A41" sqref="A41"/>
    </sheetView>
  </sheetViews>
  <sheetFormatPr defaultRowHeight="12.75"/>
  <cols>
    <col min="1" max="1" width="6.5703125" customWidth="1"/>
    <col min="2" max="2" width="1.5703125" customWidth="1"/>
    <col min="3" max="3" width="82" bestFit="1" customWidth="1"/>
    <col min="4" max="4" width="14.5703125" customWidth="1"/>
    <col min="5" max="5" width="1.5703125" customWidth="1"/>
    <col min="6" max="6" width="16.5703125" customWidth="1"/>
    <col min="7" max="7" width="15.42578125" customWidth="1"/>
    <col min="9" max="9" width="11.28515625" customWidth="1"/>
  </cols>
  <sheetData>
    <row r="1" spans="1:11" ht="12.75" customHeight="1">
      <c r="F1" s="7" t="s">
        <v>20</v>
      </c>
      <c r="H1" s="58"/>
      <c r="I1" s="58"/>
      <c r="J1" s="58"/>
      <c r="K1" s="58"/>
    </row>
    <row r="2" spans="1:11" ht="12.75" customHeight="1">
      <c r="H2" s="58"/>
      <c r="I2" s="58"/>
      <c r="J2" s="58"/>
      <c r="K2" s="58"/>
    </row>
    <row r="3" spans="1:11" ht="12.75" customHeight="1">
      <c r="A3" s="3" t="str">
        <f>Company</f>
        <v>DUKE ENERGY KENTUCKY, INC.</v>
      </c>
      <c r="B3" s="3"/>
      <c r="C3" s="3"/>
      <c r="D3" s="3"/>
      <c r="E3" s="4"/>
      <c r="F3" s="4"/>
      <c r="G3" s="75"/>
    </row>
    <row r="4" spans="1:11" ht="12.75" customHeight="1">
      <c r="A4" s="3" t="str">
        <f>Title</f>
        <v>ENVIRONMENTAL SURCHARGE REPORT</v>
      </c>
      <c r="B4" s="3"/>
      <c r="C4" s="3"/>
      <c r="D4" s="3"/>
      <c r="E4" s="4"/>
      <c r="F4" s="4"/>
      <c r="G4" s="75"/>
    </row>
    <row r="5" spans="1:11" ht="12.75" customHeight="1">
      <c r="A5" s="4"/>
      <c r="B5" s="4"/>
      <c r="C5" s="4"/>
      <c r="D5" s="4"/>
      <c r="E5" s="4"/>
      <c r="F5" s="4"/>
      <c r="G5" s="4"/>
    </row>
    <row r="6" spans="1:11" ht="12.75" customHeight="1">
      <c r="A6" s="4" t="s">
        <v>21</v>
      </c>
      <c r="B6" s="4"/>
      <c r="C6" s="4"/>
      <c r="D6" s="4"/>
      <c r="E6" s="4"/>
      <c r="F6" s="4"/>
      <c r="G6" s="77"/>
    </row>
    <row r="7" spans="1:11" ht="12.75" customHeight="1">
      <c r="A7" s="4"/>
      <c r="B7" s="4"/>
      <c r="C7" s="4"/>
      <c r="D7" s="4"/>
      <c r="E7" s="4"/>
      <c r="F7" s="4"/>
      <c r="G7" s="4"/>
    </row>
    <row r="8" spans="1:11" ht="12.75" customHeight="1">
      <c r="A8" s="4" t="s">
        <v>379</v>
      </c>
      <c r="B8" s="4"/>
      <c r="C8" s="4"/>
      <c r="D8" s="4"/>
      <c r="E8" s="4"/>
      <c r="F8" s="4"/>
      <c r="G8" s="77"/>
    </row>
    <row r="9" spans="1:11" ht="12.75" customHeight="1"/>
    <row r="10" spans="1:11" ht="12.75" customHeight="1">
      <c r="H10" s="58"/>
    </row>
    <row r="11" spans="1:11" ht="12.75" customHeight="1">
      <c r="A11" s="82" t="s">
        <v>150</v>
      </c>
      <c r="H11" s="58"/>
    </row>
    <row r="12" spans="1:11" ht="14.25" customHeight="1">
      <c r="A12" s="69" t="s">
        <v>48</v>
      </c>
      <c r="B12" s="61"/>
      <c r="C12" s="72" t="s">
        <v>105</v>
      </c>
      <c r="D12" s="69" t="s">
        <v>28</v>
      </c>
      <c r="E12" s="20"/>
      <c r="F12" s="69" t="s">
        <v>45</v>
      </c>
      <c r="G12" s="58"/>
      <c r="H12" s="58"/>
    </row>
    <row r="13" spans="1:11" ht="12.75" customHeight="1">
      <c r="C13" s="1"/>
      <c r="G13" s="58"/>
      <c r="H13" s="58"/>
    </row>
    <row r="14" spans="1:11" ht="12.75" customHeight="1">
      <c r="A14" s="5">
        <f>MAX(A13:A$13)+1</f>
        <v>1</v>
      </c>
      <c r="B14" s="64"/>
      <c r="C14" s="11" t="s">
        <v>363</v>
      </c>
      <c r="D14" s="5" t="s">
        <v>66</v>
      </c>
      <c r="E14" s="11"/>
      <c r="F14" s="268">
        <f>'FORM 2.10'!D51</f>
        <v>67432275</v>
      </c>
      <c r="H14" s="58"/>
    </row>
    <row r="15" spans="1:11" ht="12.75" customHeight="1">
      <c r="A15" s="64">
        <f>MAX(A$13:A14)+1</f>
        <v>2</v>
      </c>
      <c r="B15" s="64"/>
      <c r="C15" s="11" t="s">
        <v>38</v>
      </c>
      <c r="D15" s="5" t="s">
        <v>66</v>
      </c>
      <c r="E15" s="11"/>
      <c r="F15" s="269">
        <f>'FORM 2.10'!G51</f>
        <v>0</v>
      </c>
      <c r="H15" s="58"/>
    </row>
    <row r="16" spans="1:11" ht="12.75" customHeight="1">
      <c r="A16" s="64">
        <f>MAX(A$13:A15)+1</f>
        <v>3</v>
      </c>
      <c r="B16" s="64"/>
      <c r="C16" s="22" t="s">
        <v>22</v>
      </c>
      <c r="D16" s="19"/>
      <c r="E16" s="11"/>
      <c r="F16" s="266">
        <f>F14+F15</f>
        <v>67432275</v>
      </c>
      <c r="H16" s="58"/>
    </row>
    <row r="17" spans="1:9" ht="12.75" customHeight="1">
      <c r="A17" s="5"/>
      <c r="B17" s="64"/>
      <c r="C17" s="22"/>
      <c r="D17" s="19"/>
      <c r="E17" s="11"/>
      <c r="F17" s="270"/>
      <c r="H17" s="58"/>
    </row>
    <row r="18" spans="1:9" ht="12.75" customHeight="1">
      <c r="A18" s="83">
        <f>MAX(A$13:A17)+1</f>
        <v>4</v>
      </c>
      <c r="C18" s="73" t="s">
        <v>23</v>
      </c>
      <c r="D18" s="19"/>
      <c r="E18" s="11"/>
      <c r="F18" s="270"/>
      <c r="H18" s="58"/>
      <c r="I18" s="58"/>
    </row>
    <row r="19" spans="1:9" ht="12.75" customHeight="1">
      <c r="A19" s="64">
        <f>MAX(A$13:A18)+1</f>
        <v>5</v>
      </c>
      <c r="B19" s="64"/>
      <c r="C19" s="11" t="s">
        <v>39</v>
      </c>
      <c r="D19" s="5" t="s">
        <v>103</v>
      </c>
      <c r="E19" s="11"/>
      <c r="F19" s="267">
        <f>ROUND('FORM 2.30'!G32,0)</f>
        <v>18592</v>
      </c>
      <c r="H19" s="58"/>
      <c r="I19" s="58"/>
    </row>
    <row r="20" spans="1:9" ht="12.75" customHeight="1">
      <c r="A20" s="64">
        <f>MAX(A$13:A19)+1</f>
        <v>6</v>
      </c>
      <c r="B20" s="64"/>
      <c r="C20" s="22" t="s">
        <v>22</v>
      </c>
      <c r="D20" s="19"/>
      <c r="E20" s="11"/>
      <c r="F20" s="266">
        <f>SUM(F19:F19)</f>
        <v>18592</v>
      </c>
      <c r="H20" s="58"/>
    </row>
    <row r="21" spans="1:9" ht="12.75" customHeight="1">
      <c r="A21" s="5"/>
      <c r="B21" s="64"/>
      <c r="C21" s="22"/>
      <c r="D21" s="19"/>
      <c r="E21" s="11"/>
      <c r="F21" s="270"/>
      <c r="H21" s="58"/>
    </row>
    <row r="22" spans="1:9" ht="12.75" customHeight="1">
      <c r="A22" s="64">
        <f>MAX(A$13:A21)+1</f>
        <v>7</v>
      </c>
      <c r="B22" s="64"/>
      <c r="C22" s="74" t="s">
        <v>24</v>
      </c>
      <c r="D22" s="19"/>
      <c r="E22" s="11"/>
      <c r="F22" s="270"/>
      <c r="H22" s="58"/>
    </row>
    <row r="23" spans="1:9" ht="12.75" customHeight="1">
      <c r="A23" s="64">
        <f>MAX(A$13:A22)+1</f>
        <v>8</v>
      </c>
      <c r="B23" s="64"/>
      <c r="C23" s="11" t="s">
        <v>40</v>
      </c>
      <c r="D23" s="5" t="s">
        <v>66</v>
      </c>
      <c r="E23" s="11"/>
      <c r="F23" s="268">
        <f>'FORM 2.10'!E51</f>
        <v>5590884</v>
      </c>
      <c r="H23" s="58"/>
    </row>
    <row r="24" spans="1:9" ht="12.75" customHeight="1">
      <c r="A24" s="64">
        <f>MAX(A$13:A23)+1</f>
        <v>9</v>
      </c>
      <c r="B24" s="64"/>
      <c r="C24" s="11" t="s">
        <v>41</v>
      </c>
      <c r="D24" s="5" t="s">
        <v>66</v>
      </c>
      <c r="E24" s="11"/>
      <c r="F24" s="271">
        <f>'FORM 2.10'!I51</f>
        <v>4873947</v>
      </c>
      <c r="H24" s="58"/>
    </row>
    <row r="25" spans="1:9" ht="12.75" customHeight="1">
      <c r="A25" s="64">
        <f>MAX(A$13:A24)+1</f>
        <v>10</v>
      </c>
      <c r="B25" s="64"/>
      <c r="C25" s="11" t="s">
        <v>155</v>
      </c>
      <c r="D25" s="5" t="s">
        <v>66</v>
      </c>
      <c r="E25" s="11"/>
      <c r="F25" s="272">
        <f>'FORM 2.10'!H51</f>
        <v>0</v>
      </c>
      <c r="G25" s="58"/>
      <c r="H25" s="58"/>
    </row>
    <row r="26" spans="1:9" ht="12.75" customHeight="1">
      <c r="A26" s="64">
        <f>MAX(A$13:A25)+1</f>
        <v>11</v>
      </c>
      <c r="B26" s="64"/>
      <c r="C26" s="22" t="s">
        <v>22</v>
      </c>
      <c r="D26" s="19"/>
      <c r="E26" s="11"/>
      <c r="F26" s="268">
        <f>SUM(F23:F25)</f>
        <v>10464831</v>
      </c>
      <c r="G26" s="58"/>
      <c r="H26" s="58"/>
    </row>
    <row r="27" spans="1:9" ht="12.75" customHeight="1">
      <c r="A27" s="5"/>
      <c r="B27" s="64"/>
      <c r="C27" s="22"/>
      <c r="D27" s="19"/>
      <c r="E27" s="11"/>
      <c r="F27" s="270"/>
      <c r="G27" s="58"/>
      <c r="H27" s="58"/>
    </row>
    <row r="28" spans="1:9" ht="13.5" customHeight="1">
      <c r="A28" s="64">
        <f>MAX(A$13:A27)+1</f>
        <v>12</v>
      </c>
      <c r="B28" s="64"/>
      <c r="C28" s="11" t="s">
        <v>109</v>
      </c>
      <c r="D28" s="19"/>
      <c r="E28" s="11"/>
      <c r="F28" s="266">
        <f>F16+F20-F26</f>
        <v>56986036</v>
      </c>
      <c r="G28" s="58"/>
      <c r="H28" s="58"/>
    </row>
    <row r="29" spans="1:9" ht="13.5" customHeight="1">
      <c r="A29" s="5"/>
      <c r="B29" s="64"/>
      <c r="C29" s="11"/>
      <c r="D29" s="19"/>
      <c r="E29" s="11"/>
      <c r="F29" s="273"/>
      <c r="G29" s="58"/>
      <c r="H29" s="58"/>
    </row>
    <row r="30" spans="1:9" ht="12.75" customHeight="1">
      <c r="A30" s="5"/>
      <c r="B30" s="64"/>
      <c r="D30" s="5"/>
      <c r="F30" s="274"/>
      <c r="G30" s="58"/>
      <c r="H30" s="58"/>
    </row>
    <row r="31" spans="1:9" ht="12.75" customHeight="1">
      <c r="A31" s="64">
        <f>MAX(A$13:A30)+1</f>
        <v>13</v>
      </c>
      <c r="B31" s="64"/>
      <c r="C31" s="28" t="s">
        <v>106</v>
      </c>
      <c r="D31" s="5"/>
      <c r="F31" s="274"/>
      <c r="G31" s="58"/>
      <c r="H31" s="58"/>
    </row>
    <row r="32" spans="1:9" ht="12.75" customHeight="1">
      <c r="A32" s="5"/>
      <c r="B32" s="64"/>
      <c r="D32" s="5"/>
      <c r="F32" s="274"/>
      <c r="G32" s="58"/>
      <c r="H32" s="58"/>
    </row>
    <row r="33" spans="1:10" ht="12.75" customHeight="1">
      <c r="A33" s="64">
        <f>MAX(A$13:A32)+1</f>
        <v>14</v>
      </c>
      <c r="B33" s="64"/>
      <c r="C33" t="s">
        <v>115</v>
      </c>
      <c r="D33" s="5" t="s">
        <v>66</v>
      </c>
      <c r="F33" s="266">
        <f>'FORM 2.10'!J51</f>
        <v>138798</v>
      </c>
      <c r="G33" s="58"/>
      <c r="H33" s="58"/>
    </row>
    <row r="34" spans="1:10" ht="12.75" customHeight="1">
      <c r="A34" s="64">
        <f>MAX(A$13:A33)+1</f>
        <v>15</v>
      </c>
      <c r="B34" s="64"/>
      <c r="C34" t="s">
        <v>42</v>
      </c>
      <c r="D34" s="5" t="s">
        <v>66</v>
      </c>
      <c r="F34" s="266">
        <f>'FORM 2.10'!K51</f>
        <v>69178</v>
      </c>
      <c r="G34" s="58"/>
      <c r="H34" s="58"/>
    </row>
    <row r="35" spans="1:10" ht="12.75" customHeight="1">
      <c r="A35" s="64">
        <f>MAX(A$13:A34)+1</f>
        <v>16</v>
      </c>
      <c r="B35" s="64"/>
      <c r="C35" t="s">
        <v>116</v>
      </c>
      <c r="D35" s="5" t="s">
        <v>72</v>
      </c>
      <c r="F35" s="266">
        <f>-'FORM 2.20'!P187</f>
        <v>1992902</v>
      </c>
      <c r="G35" s="58"/>
      <c r="H35" s="58"/>
    </row>
    <row r="36" spans="1:10" ht="12.75" customHeight="1">
      <c r="A36" s="64">
        <f>MAX(A$13:A35)+1</f>
        <v>17</v>
      </c>
      <c r="B36" s="64"/>
      <c r="C36" t="s">
        <v>43</v>
      </c>
      <c r="D36" s="5" t="s">
        <v>103</v>
      </c>
      <c r="F36" s="266">
        <f>ROUND('FORM 2.30'!E32,0)</f>
        <v>65</v>
      </c>
      <c r="G36" s="58"/>
      <c r="H36" s="58"/>
      <c r="I36" s="58"/>
      <c r="J36" s="58"/>
    </row>
    <row r="37" spans="1:10" ht="12.75" customHeight="1">
      <c r="A37" s="64">
        <f>MAX(A$13:A36)+1</f>
        <v>18</v>
      </c>
      <c r="B37" s="64"/>
      <c r="C37" t="s">
        <v>355</v>
      </c>
      <c r="D37" s="5" t="s">
        <v>111</v>
      </c>
      <c r="F37" s="267">
        <f>'FORM 2.50'!I19</f>
        <v>1183902</v>
      </c>
      <c r="G37" s="58"/>
      <c r="H37" s="58"/>
    </row>
    <row r="38" spans="1:10" ht="13.5" customHeight="1">
      <c r="A38" s="64">
        <f>MAX(A$13:A37)+1</f>
        <v>19</v>
      </c>
      <c r="B38" s="64"/>
      <c r="C38" t="s">
        <v>44</v>
      </c>
      <c r="D38" s="5"/>
      <c r="F38" s="266">
        <f>SUM(F33:F37)</f>
        <v>3384845</v>
      </c>
      <c r="G38" s="58"/>
      <c r="H38" s="58"/>
    </row>
    <row r="39" spans="1:10" ht="13.5" customHeight="1">
      <c r="A39" s="5"/>
      <c r="B39" s="64"/>
      <c r="D39" s="5"/>
      <c r="F39" s="273"/>
      <c r="G39" s="58"/>
      <c r="H39" s="58"/>
    </row>
    <row r="40" spans="1:10" ht="12.75" customHeight="1">
      <c r="D40" s="5"/>
      <c r="F40" s="274"/>
      <c r="G40" s="58"/>
      <c r="H40" s="58"/>
    </row>
    <row r="41" spans="1:10" ht="12.75" customHeight="1">
      <c r="A41" s="65">
        <f>A38+1</f>
        <v>20</v>
      </c>
      <c r="C41" s="56" t="s">
        <v>124</v>
      </c>
      <c r="D41" s="57"/>
      <c r="E41" s="58"/>
      <c r="F41" s="273"/>
      <c r="G41" s="58"/>
      <c r="H41" s="58"/>
    </row>
    <row r="42" spans="1:10" ht="12.75" customHeight="1">
      <c r="A42" s="65"/>
      <c r="C42" s="58"/>
      <c r="D42" s="57"/>
      <c r="E42" s="58"/>
      <c r="F42" s="273"/>
      <c r="G42" s="58"/>
      <c r="H42" s="58"/>
    </row>
    <row r="43" spans="1:10" ht="15" customHeight="1">
      <c r="A43" s="65">
        <f>A41+1</f>
        <v>21</v>
      </c>
      <c r="C43" s="78" t="s">
        <v>154</v>
      </c>
      <c r="D43" s="57"/>
      <c r="E43" s="58"/>
      <c r="F43" s="275">
        <v>0</v>
      </c>
      <c r="G43" s="58"/>
      <c r="H43" s="58"/>
    </row>
    <row r="44" spans="1:10" ht="12.75" customHeight="1">
      <c r="A44" s="65">
        <f>A43+1</f>
        <v>22</v>
      </c>
      <c r="C44" s="78" t="s">
        <v>153</v>
      </c>
      <c r="D44" s="57"/>
      <c r="E44" s="58"/>
      <c r="F44" s="275">
        <v>0</v>
      </c>
      <c r="G44" s="58"/>
      <c r="H44" s="58"/>
    </row>
    <row r="45" spans="1:10" ht="13.5" customHeight="1" thickBot="1">
      <c r="A45" s="65">
        <f>A44+1</f>
        <v>23</v>
      </c>
      <c r="C45" s="58" t="s">
        <v>114</v>
      </c>
      <c r="D45" s="57"/>
      <c r="E45" s="58"/>
      <c r="F45" s="276">
        <f>SUM(F43:F44)</f>
        <v>0</v>
      </c>
      <c r="G45" s="58"/>
      <c r="H45" s="58"/>
    </row>
    <row r="46" spans="1:10" ht="13.5" customHeight="1" thickTop="1">
      <c r="C46" s="58"/>
      <c r="D46" s="57"/>
      <c r="E46" s="58"/>
      <c r="F46" s="273"/>
      <c r="G46" s="58"/>
      <c r="H46" s="58"/>
    </row>
    <row r="47" spans="1:10" ht="12.75" customHeight="1">
      <c r="D47" s="5"/>
      <c r="F47" s="274"/>
      <c r="G47" s="58"/>
      <c r="H47" s="58"/>
    </row>
    <row r="48" spans="1:10" ht="12.75" customHeight="1">
      <c r="A48" s="65">
        <f>A45+1</f>
        <v>24</v>
      </c>
      <c r="C48" s="56" t="s">
        <v>299</v>
      </c>
      <c r="D48" s="57"/>
      <c r="E48" s="58"/>
      <c r="F48" s="273"/>
      <c r="G48" s="58"/>
      <c r="H48" s="58"/>
    </row>
    <row r="49" spans="1:8" ht="12.75" customHeight="1">
      <c r="A49" s="65">
        <f>A48+1</f>
        <v>25</v>
      </c>
      <c r="C49" s="58" t="s">
        <v>353</v>
      </c>
      <c r="D49" s="57"/>
      <c r="E49" s="58"/>
      <c r="F49" s="266">
        <v>142279</v>
      </c>
      <c r="G49" s="58"/>
      <c r="H49" s="58"/>
    </row>
    <row r="50" spans="1:8" ht="12.75" customHeight="1">
      <c r="A50" s="65">
        <f>A49+1</f>
        <v>26</v>
      </c>
      <c r="C50" s="58" t="s">
        <v>157</v>
      </c>
      <c r="D50" s="57"/>
      <c r="E50" s="58"/>
      <c r="F50" s="269">
        <v>205738</v>
      </c>
      <c r="G50" s="58"/>
      <c r="H50" s="58"/>
    </row>
    <row r="51" spans="1:8" ht="12.75" customHeight="1">
      <c r="A51" s="65">
        <f>A50+1</f>
        <v>27</v>
      </c>
      <c r="C51" s="58" t="s">
        <v>299</v>
      </c>
      <c r="D51" s="57"/>
      <c r="E51" s="58"/>
      <c r="F51" s="266">
        <f>F49-F50</f>
        <v>-63459</v>
      </c>
      <c r="H51" s="58"/>
    </row>
    <row r="52" spans="1:8" ht="12.75" customHeight="1">
      <c r="A52" s="65"/>
      <c r="C52" s="58"/>
      <c r="D52" s="57"/>
      <c r="E52" s="58"/>
      <c r="F52" s="58"/>
    </row>
    <row r="53" spans="1:8" ht="12.75" customHeight="1">
      <c r="A53" s="140"/>
      <c r="B53" s="140"/>
      <c r="C53" s="140"/>
      <c r="D53" s="140"/>
      <c r="E53" s="140"/>
      <c r="F53" s="140"/>
    </row>
    <row r="54" spans="1:8" ht="12.75" customHeight="1">
      <c r="A54" s="65"/>
      <c r="C54" s="58" t="s">
        <v>300</v>
      </c>
      <c r="D54" s="57"/>
      <c r="E54" s="58"/>
      <c r="F54" s="58"/>
    </row>
    <row r="55" spans="1:8" ht="12.75" customHeight="1">
      <c r="A55" s="65"/>
      <c r="C55" s="58" t="s">
        <v>371</v>
      </c>
      <c r="D55" s="57"/>
      <c r="E55" s="58"/>
      <c r="F55" s="58"/>
    </row>
    <row r="56" spans="1:8" ht="12.75" customHeight="1">
      <c r="C56" s="58"/>
      <c r="D56" s="57"/>
      <c r="E56" s="58"/>
      <c r="F56" s="58"/>
    </row>
    <row r="57" spans="1:8" ht="12.75" customHeight="1">
      <c r="C57" s="58"/>
      <c r="D57" s="57"/>
      <c r="E57" s="58"/>
      <c r="F57" s="58"/>
    </row>
    <row r="58" spans="1:8" ht="12.75" customHeight="1">
      <c r="C58" s="58"/>
      <c r="D58" s="57"/>
      <c r="E58" s="58"/>
      <c r="F58" s="58"/>
    </row>
    <row r="59" spans="1:8" ht="12.75" customHeight="1">
      <c r="C59" s="58"/>
      <c r="D59" s="57"/>
      <c r="E59" s="58"/>
      <c r="F59" s="58"/>
    </row>
    <row r="60" spans="1:8" ht="12.75" customHeight="1">
      <c r="C60" s="58"/>
      <c r="D60" s="57"/>
      <c r="E60" s="58"/>
      <c r="F60" s="58"/>
    </row>
    <row r="61" spans="1:8" ht="12.75" customHeight="1">
      <c r="C61" s="58"/>
      <c r="D61" s="57"/>
      <c r="E61" s="58"/>
      <c r="F61" s="58"/>
    </row>
  </sheetData>
  <printOptions horizontalCentered="1"/>
  <pageMargins left="1" right="0.5" top="1.26" bottom="1" header="0.3" footer="0.3"/>
  <pageSetup scale="65" orientation="portrait" r:id="rId1"/>
  <headerFooter>
    <oddHeader>&amp;R&amp;"Times New Roman,Bold"KyPSC Case No. 2022-00372
AG-DR-02-040 Attachment 2
&amp;A
Page &amp;P of &amp;N</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Y52"/>
  <sheetViews>
    <sheetView view="pageLayout" zoomScaleNormal="90" workbookViewId="0">
      <selection activeCell="A41" sqref="A41"/>
    </sheetView>
  </sheetViews>
  <sheetFormatPr defaultRowHeight="12.75"/>
  <cols>
    <col min="1" max="1" width="2.42578125" customWidth="1"/>
    <col min="3" max="3" width="34.42578125" bestFit="1" customWidth="1"/>
    <col min="4" max="6" width="13.5703125" customWidth="1"/>
    <col min="7" max="7" width="15.42578125" customWidth="1"/>
    <col min="8" max="11" width="13.5703125" customWidth="1"/>
    <col min="13" max="13" width="16.5703125" customWidth="1"/>
    <col min="14" max="14" width="16.42578125" customWidth="1"/>
    <col min="15" max="16" width="15.42578125" customWidth="1"/>
    <col min="17" max="17" width="2" customWidth="1"/>
    <col min="18" max="18" width="14.42578125" customWidth="1"/>
    <col min="19" max="20" width="13.5703125" customWidth="1"/>
    <col min="21" max="21" width="18.5703125" customWidth="1"/>
    <col min="22" max="22" width="14.5703125" customWidth="1"/>
    <col min="23" max="23" width="17.42578125" customWidth="1"/>
    <col min="24" max="24" width="1.42578125" customWidth="1"/>
    <col min="25" max="25" width="18.42578125" customWidth="1"/>
  </cols>
  <sheetData>
    <row r="1" spans="1:25" ht="12.75" customHeight="1">
      <c r="K1" s="7" t="s">
        <v>46</v>
      </c>
      <c r="M1" s="58"/>
      <c r="N1" s="58"/>
      <c r="O1" s="58"/>
      <c r="P1" s="58"/>
      <c r="Q1" s="58"/>
      <c r="R1" s="58"/>
      <c r="S1" s="58"/>
    </row>
    <row r="2" spans="1:25" ht="12.75" customHeight="1">
      <c r="M2" s="58"/>
      <c r="N2" s="58"/>
      <c r="O2" s="58"/>
      <c r="P2" s="58"/>
      <c r="Q2" s="58"/>
      <c r="R2" s="58"/>
      <c r="S2" s="58"/>
    </row>
    <row r="3" spans="1:25" ht="12.75" customHeight="1">
      <c r="A3" s="21"/>
      <c r="B3" s="3" t="str">
        <f>Company</f>
        <v>DUKE ENERGY KENTUCKY, INC.</v>
      </c>
      <c r="C3" s="3"/>
      <c r="D3" s="3"/>
      <c r="E3" s="4"/>
      <c r="F3" s="4"/>
      <c r="G3" s="4"/>
      <c r="H3" s="4"/>
      <c r="I3" s="4"/>
      <c r="J3" s="4"/>
      <c r="K3" s="4"/>
      <c r="M3" s="58"/>
      <c r="N3" s="58"/>
      <c r="O3" s="58"/>
      <c r="P3" s="58"/>
      <c r="Q3" s="58"/>
      <c r="R3" s="58"/>
      <c r="S3" s="58"/>
    </row>
    <row r="4" spans="1:25" ht="12.75" customHeight="1">
      <c r="A4" s="21"/>
      <c r="B4" s="3" t="str">
        <f>Title</f>
        <v>ENVIRONMENTAL SURCHARGE REPORT</v>
      </c>
      <c r="C4" s="3"/>
      <c r="D4" s="3"/>
      <c r="E4" s="4"/>
      <c r="F4" s="4"/>
      <c r="G4" s="4"/>
      <c r="H4" s="4"/>
      <c r="I4" s="4"/>
      <c r="J4" s="4"/>
      <c r="K4" s="4"/>
      <c r="M4" s="58"/>
      <c r="N4" s="58"/>
      <c r="O4" s="58"/>
      <c r="P4" s="58"/>
      <c r="Q4" s="58"/>
      <c r="R4" s="58"/>
      <c r="S4" s="58"/>
    </row>
    <row r="5" spans="1:25" ht="12.75" customHeight="1">
      <c r="A5" s="21"/>
      <c r="B5" s="4"/>
      <c r="C5" s="4"/>
      <c r="D5" s="4"/>
      <c r="E5" s="4"/>
      <c r="F5" s="4"/>
      <c r="G5" s="4"/>
      <c r="H5" s="4"/>
      <c r="I5" s="4"/>
      <c r="J5" s="4"/>
      <c r="K5" s="4"/>
      <c r="M5" s="58"/>
      <c r="N5" s="58"/>
      <c r="O5" s="58"/>
      <c r="P5" s="58"/>
      <c r="Q5" s="58"/>
      <c r="R5" s="58"/>
      <c r="S5" s="58"/>
    </row>
    <row r="6" spans="1:25" ht="12.75" customHeight="1">
      <c r="A6" s="21"/>
      <c r="B6" s="4" t="s">
        <v>302</v>
      </c>
      <c r="C6" s="4"/>
      <c r="D6" s="4"/>
      <c r="E6" s="4"/>
      <c r="F6" s="4"/>
      <c r="G6" s="4"/>
      <c r="H6" s="4"/>
      <c r="I6" s="4"/>
      <c r="J6" s="4"/>
      <c r="K6" s="4"/>
      <c r="M6" s="58"/>
      <c r="N6" s="58"/>
      <c r="O6" s="58"/>
      <c r="P6" s="58"/>
      <c r="Q6" s="58"/>
      <c r="R6" s="58"/>
      <c r="S6" s="58"/>
    </row>
    <row r="7" spans="1:25" ht="12.75" customHeight="1">
      <c r="A7" s="21"/>
      <c r="B7" s="4" t="s">
        <v>301</v>
      </c>
      <c r="C7" s="4"/>
      <c r="D7" s="4"/>
      <c r="E7" s="4"/>
      <c r="F7" s="4"/>
      <c r="G7" s="4"/>
      <c r="H7" s="4"/>
      <c r="I7" s="4"/>
      <c r="J7" s="4"/>
      <c r="K7" s="4"/>
      <c r="M7" s="58"/>
      <c r="N7" s="58"/>
      <c r="O7" s="58"/>
      <c r="P7" s="58"/>
      <c r="Q7" s="58"/>
      <c r="R7" s="58"/>
      <c r="S7" s="58"/>
    </row>
    <row r="8" spans="1:25" ht="12.75" customHeight="1">
      <c r="A8" s="21"/>
      <c r="B8" s="4"/>
      <c r="C8" s="4"/>
      <c r="D8" s="4"/>
      <c r="E8" s="4"/>
      <c r="F8" s="4"/>
      <c r="G8" s="4"/>
      <c r="H8" s="4"/>
      <c r="I8" s="4"/>
      <c r="J8" s="4"/>
      <c r="K8" s="4"/>
      <c r="M8" s="58"/>
      <c r="N8" s="58"/>
      <c r="O8" s="58"/>
      <c r="P8" s="58"/>
      <c r="Q8" s="58"/>
      <c r="R8" s="58"/>
      <c r="S8" s="58"/>
      <c r="T8" s="58"/>
      <c r="U8" s="58"/>
      <c r="V8" s="58"/>
      <c r="W8" s="58"/>
      <c r="X8" s="58"/>
      <c r="Y8" s="58"/>
    </row>
    <row r="9" spans="1:25" ht="12.75" customHeight="1">
      <c r="A9" s="21"/>
      <c r="B9" s="4" t="s">
        <v>379</v>
      </c>
      <c r="C9" s="4"/>
      <c r="D9" s="4"/>
      <c r="E9" s="4"/>
      <c r="F9" s="4"/>
      <c r="G9" s="4"/>
      <c r="H9" s="4"/>
      <c r="I9" s="4"/>
      <c r="J9" s="4"/>
      <c r="K9" s="4"/>
      <c r="M9" s="58"/>
      <c r="N9" s="58"/>
      <c r="O9" s="58"/>
      <c r="P9" s="58"/>
      <c r="Q9" s="58"/>
      <c r="R9" s="58"/>
      <c r="S9" s="58"/>
      <c r="T9" s="58"/>
      <c r="U9" s="58"/>
      <c r="V9" s="58"/>
      <c r="W9" s="58"/>
      <c r="X9" s="58"/>
      <c r="Y9" s="58"/>
    </row>
    <row r="10" spans="1:25" ht="12.75" customHeight="1">
      <c r="M10" s="58"/>
      <c r="N10" s="58"/>
      <c r="O10" s="58"/>
      <c r="P10" s="58"/>
      <c r="Q10" s="58"/>
      <c r="R10" s="58"/>
      <c r="S10" s="58"/>
      <c r="T10" s="58"/>
      <c r="U10" s="58"/>
      <c r="V10" s="58"/>
      <c r="W10" s="58"/>
      <c r="X10" s="58"/>
      <c r="Y10" s="58"/>
    </row>
    <row r="11" spans="1:25" ht="12.75" customHeight="1">
      <c r="H11" s="58"/>
      <c r="M11" s="58"/>
      <c r="N11" s="58"/>
      <c r="O11" s="58"/>
      <c r="P11" s="58"/>
      <c r="Q11" s="58"/>
      <c r="R11" s="58"/>
      <c r="S11" s="58"/>
      <c r="T11" s="58"/>
      <c r="U11" s="58"/>
      <c r="V11" s="58"/>
      <c r="W11" s="58"/>
      <c r="X11" s="58"/>
      <c r="Y11" s="58"/>
    </row>
    <row r="12" spans="1:25" ht="12.75" customHeight="1">
      <c r="B12" s="29"/>
      <c r="C12" s="30" t="s">
        <v>11</v>
      </c>
      <c r="D12" s="30" t="s">
        <v>12</v>
      </c>
      <c r="E12" s="30" t="s">
        <v>13</v>
      </c>
      <c r="F12" s="30" t="s">
        <v>14</v>
      </c>
      <c r="G12" s="30" t="s">
        <v>15</v>
      </c>
      <c r="H12" s="30" t="s">
        <v>16</v>
      </c>
      <c r="I12" s="30" t="s">
        <v>17</v>
      </c>
      <c r="J12" s="30" t="s">
        <v>18</v>
      </c>
      <c r="K12" s="30" t="s">
        <v>19</v>
      </c>
      <c r="M12" s="200"/>
      <c r="N12" s="58"/>
      <c r="O12" s="58"/>
      <c r="P12" s="58"/>
      <c r="Q12" s="58"/>
      <c r="R12" s="237"/>
      <c r="S12" s="58"/>
      <c r="T12" s="58"/>
      <c r="U12" s="58"/>
      <c r="V12" s="58"/>
      <c r="W12" s="58"/>
      <c r="X12" s="58"/>
      <c r="Y12" s="58"/>
    </row>
    <row r="13" spans="1:25" ht="12.75" customHeight="1">
      <c r="B13" s="351"/>
      <c r="C13" s="352"/>
      <c r="D13" s="352" t="s">
        <v>358</v>
      </c>
      <c r="E13" s="352"/>
      <c r="F13" s="352" t="s">
        <v>56</v>
      </c>
      <c r="G13" s="352" t="s">
        <v>53</v>
      </c>
      <c r="H13" s="352" t="s">
        <v>51</v>
      </c>
      <c r="I13" s="352" t="s">
        <v>51</v>
      </c>
      <c r="J13" s="352"/>
      <c r="K13" s="352"/>
      <c r="M13" s="24"/>
      <c r="N13" s="24"/>
      <c r="O13" s="24"/>
      <c r="P13" s="24"/>
      <c r="Q13" s="23"/>
      <c r="R13" s="24"/>
      <c r="S13" s="24"/>
      <c r="T13" s="24"/>
      <c r="U13" s="24"/>
      <c r="V13" s="58"/>
      <c r="W13" s="58"/>
      <c r="X13" s="58"/>
      <c r="Y13" s="58"/>
    </row>
    <row r="14" spans="1:25" ht="12.75" customHeight="1">
      <c r="B14" s="15"/>
      <c r="C14" s="36"/>
      <c r="D14" s="36" t="s">
        <v>50</v>
      </c>
      <c r="E14" s="36" t="s">
        <v>51</v>
      </c>
      <c r="F14" s="36" t="s">
        <v>49</v>
      </c>
      <c r="G14" s="36" t="s">
        <v>54</v>
      </c>
      <c r="H14" s="36" t="s">
        <v>59</v>
      </c>
      <c r="I14" s="36" t="s">
        <v>59</v>
      </c>
      <c r="J14" s="36"/>
      <c r="K14" s="36" t="s">
        <v>61</v>
      </c>
      <c r="M14" s="24"/>
      <c r="N14" s="24"/>
      <c r="O14" s="24"/>
      <c r="P14" s="24"/>
      <c r="Q14" s="23"/>
      <c r="R14" s="24"/>
      <c r="S14" s="24"/>
      <c r="T14" s="24"/>
      <c r="U14" s="24"/>
      <c r="V14" s="58"/>
      <c r="W14" s="58"/>
      <c r="X14" s="58"/>
      <c r="Y14" s="58"/>
    </row>
    <row r="15" spans="1:25" ht="12.75" customHeight="1">
      <c r="B15" s="15" t="s">
        <v>47</v>
      </c>
      <c r="C15" s="36"/>
      <c r="D15" s="36" t="s">
        <v>359</v>
      </c>
      <c r="E15" s="36" t="s">
        <v>52</v>
      </c>
      <c r="F15" s="36" t="s">
        <v>50</v>
      </c>
      <c r="G15" s="36" t="s">
        <v>55</v>
      </c>
      <c r="H15" s="36" t="s">
        <v>57</v>
      </c>
      <c r="I15" s="36" t="s">
        <v>60</v>
      </c>
      <c r="J15" s="36" t="s">
        <v>61</v>
      </c>
      <c r="K15" s="36" t="s">
        <v>63</v>
      </c>
      <c r="M15" s="24"/>
      <c r="N15" s="24"/>
      <c r="O15" s="24"/>
      <c r="P15" s="24"/>
      <c r="Q15" s="23"/>
      <c r="R15" s="24"/>
      <c r="S15" s="24"/>
      <c r="T15" s="24"/>
      <c r="U15" s="24"/>
      <c r="V15" s="58"/>
      <c r="W15" s="24"/>
      <c r="X15" s="58"/>
      <c r="Y15" s="57"/>
    </row>
    <row r="16" spans="1:25" ht="12.75" customHeight="1">
      <c r="B16" s="15"/>
      <c r="C16" s="36"/>
      <c r="D16" s="36" t="s">
        <v>58</v>
      </c>
      <c r="E16" s="36" t="s">
        <v>58</v>
      </c>
      <c r="F16" s="36" t="s">
        <v>58</v>
      </c>
      <c r="G16" s="36" t="s">
        <v>58</v>
      </c>
      <c r="H16" s="36" t="s">
        <v>58</v>
      </c>
      <c r="I16" s="36" t="s">
        <v>58</v>
      </c>
      <c r="J16" s="36" t="s">
        <v>52</v>
      </c>
      <c r="K16" s="36" t="s">
        <v>64</v>
      </c>
      <c r="M16" s="24"/>
      <c r="N16" s="24"/>
      <c r="O16" s="24"/>
      <c r="P16" s="24"/>
      <c r="Q16" s="23"/>
      <c r="R16" s="24"/>
      <c r="S16" s="24"/>
      <c r="T16" s="24"/>
      <c r="U16" s="24"/>
      <c r="V16" s="58"/>
      <c r="W16" s="24"/>
      <c r="X16" s="58"/>
      <c r="Y16" s="57"/>
    </row>
    <row r="17" spans="2:25" ht="12.75" customHeight="1">
      <c r="B17" s="33" t="s">
        <v>48</v>
      </c>
      <c r="C17" s="37" t="s">
        <v>26</v>
      </c>
      <c r="D17" s="99">
        <v>44866</v>
      </c>
      <c r="E17" s="99">
        <v>44866</v>
      </c>
      <c r="F17" s="99">
        <v>44866</v>
      </c>
      <c r="G17" s="99">
        <v>44866</v>
      </c>
      <c r="H17" s="99">
        <v>44866</v>
      </c>
      <c r="I17" s="99">
        <v>44866</v>
      </c>
      <c r="J17" s="37" t="s">
        <v>62</v>
      </c>
      <c r="K17" s="37" t="s">
        <v>62</v>
      </c>
      <c r="M17" s="345"/>
      <c r="N17" s="345"/>
      <c r="O17" s="346"/>
      <c r="P17" s="345"/>
      <c r="Q17" s="347"/>
      <c r="R17" s="345"/>
      <c r="S17" s="345"/>
      <c r="T17" s="345"/>
      <c r="U17" s="346"/>
      <c r="V17" s="58"/>
      <c r="W17" s="346"/>
      <c r="X17" s="348"/>
      <c r="Y17" s="346"/>
    </row>
    <row r="18" spans="2:25" ht="12.75" customHeight="1">
      <c r="B18" s="29"/>
      <c r="C18" s="30"/>
      <c r="D18" s="30"/>
      <c r="E18" s="30"/>
      <c r="F18" s="30" t="s">
        <v>65</v>
      </c>
      <c r="G18" s="30"/>
      <c r="H18" s="30"/>
      <c r="I18" s="30"/>
      <c r="J18" s="30"/>
      <c r="K18" s="30"/>
      <c r="M18" s="55"/>
      <c r="N18" s="55"/>
      <c r="O18" s="55"/>
      <c r="P18" s="55"/>
      <c r="Q18" s="23"/>
      <c r="R18" s="24"/>
      <c r="S18" s="24"/>
      <c r="T18" s="24"/>
      <c r="U18" s="24"/>
      <c r="V18" s="58"/>
      <c r="W18" s="349"/>
      <c r="X18" s="58"/>
      <c r="Y18" s="58"/>
    </row>
    <row r="19" spans="2:25" ht="12.75" customHeight="1">
      <c r="B19" s="352"/>
      <c r="C19" s="353"/>
      <c r="D19" s="353"/>
      <c r="E19" s="353"/>
      <c r="F19" s="353"/>
      <c r="G19" s="353"/>
      <c r="H19" s="353"/>
      <c r="I19" s="353"/>
      <c r="J19" s="353"/>
      <c r="K19" s="353"/>
      <c r="M19" s="55"/>
      <c r="N19" s="55"/>
      <c r="O19" s="55"/>
      <c r="P19" s="55"/>
      <c r="Q19" s="23"/>
      <c r="R19" s="23"/>
      <c r="S19" s="23"/>
      <c r="T19" s="23"/>
      <c r="U19" s="23"/>
      <c r="V19" s="58"/>
      <c r="W19" s="58"/>
      <c r="X19" s="58"/>
      <c r="Y19" s="58"/>
    </row>
    <row r="20" spans="2:25" ht="12.75" customHeight="1">
      <c r="B20" s="36">
        <v>1</v>
      </c>
      <c r="C20" s="38" t="s">
        <v>137</v>
      </c>
      <c r="D20" s="184">
        <v>10324588</v>
      </c>
      <c r="E20" s="184">
        <v>1015603</v>
      </c>
      <c r="F20" s="44">
        <f>D20-E20</f>
        <v>9308985</v>
      </c>
      <c r="G20" s="184">
        <v>0</v>
      </c>
      <c r="H20" s="184">
        <v>0</v>
      </c>
      <c r="I20" s="184">
        <v>1239481</v>
      </c>
      <c r="J20" s="184">
        <v>21251</v>
      </c>
      <c r="K20" s="44">
        <v>10413</v>
      </c>
      <c r="L20" s="130"/>
      <c r="M20" s="206"/>
      <c r="N20" s="206"/>
      <c r="O20" s="206"/>
      <c r="P20" s="206"/>
      <c r="Q20" s="23"/>
      <c r="R20" s="350"/>
      <c r="S20" s="350"/>
      <c r="T20" s="350"/>
      <c r="U20" s="350"/>
      <c r="V20" s="58"/>
      <c r="W20" s="277"/>
      <c r="X20" s="58"/>
      <c r="Y20" s="150"/>
    </row>
    <row r="21" spans="2:25" ht="12.75" customHeight="1">
      <c r="B21" s="36"/>
      <c r="C21" s="38"/>
      <c r="D21" s="42"/>
      <c r="E21" s="42"/>
      <c r="F21" s="42"/>
      <c r="G21" s="42"/>
      <c r="H21" s="42"/>
      <c r="I21" s="42"/>
      <c r="J21" s="42"/>
      <c r="K21" s="44"/>
      <c r="M21" s="206"/>
      <c r="N21" s="206"/>
      <c r="O21" s="206"/>
      <c r="P21" s="206"/>
      <c r="Q21" s="23"/>
      <c r="R21" s="23"/>
      <c r="S21" s="23"/>
      <c r="T21" s="23"/>
      <c r="U21" s="23"/>
      <c r="V21" s="58"/>
      <c r="W21" s="277"/>
      <c r="X21" s="58"/>
      <c r="Y21" s="150"/>
    </row>
    <row r="22" spans="2:25" ht="12.75" customHeight="1">
      <c r="B22" s="36">
        <v>2</v>
      </c>
      <c r="C22" s="38" t="s">
        <v>138</v>
      </c>
      <c r="D22" s="184">
        <v>10280726</v>
      </c>
      <c r="E22" s="184">
        <v>737078</v>
      </c>
      <c r="F22" s="44">
        <f>D22-E22</f>
        <v>9543648</v>
      </c>
      <c r="G22" s="184">
        <v>0</v>
      </c>
      <c r="H22" s="184">
        <v>0</v>
      </c>
      <c r="I22" s="184">
        <v>390717</v>
      </c>
      <c r="J22" s="184">
        <v>21161</v>
      </c>
      <c r="K22" s="44">
        <v>10676</v>
      </c>
      <c r="M22" s="206"/>
      <c r="N22" s="206"/>
      <c r="O22" s="206"/>
      <c r="P22" s="206"/>
      <c r="Q22" s="23"/>
      <c r="R22" s="350"/>
      <c r="S22" s="350"/>
      <c r="T22" s="350"/>
      <c r="U22" s="350"/>
      <c r="V22" s="58"/>
      <c r="W22" s="277"/>
      <c r="X22" s="58"/>
      <c r="Y22" s="150"/>
    </row>
    <row r="23" spans="2:25" ht="12.75" customHeight="1">
      <c r="B23" s="36"/>
      <c r="C23" s="38"/>
      <c r="D23" s="42"/>
      <c r="E23" s="42"/>
      <c r="F23" s="42"/>
      <c r="G23" s="42"/>
      <c r="H23" s="42"/>
      <c r="I23" s="42"/>
      <c r="J23" s="42"/>
      <c r="K23" s="44"/>
      <c r="M23" s="206"/>
      <c r="N23" s="206"/>
      <c r="O23" s="206"/>
      <c r="P23" s="206"/>
      <c r="Q23" s="23"/>
      <c r="R23" s="23"/>
      <c r="S23" s="23"/>
      <c r="T23" s="23"/>
      <c r="U23" s="23"/>
      <c r="V23" s="58"/>
      <c r="W23" s="277"/>
      <c r="X23" s="58"/>
      <c r="Y23" s="150"/>
    </row>
    <row r="24" spans="2:25" ht="12.75" customHeight="1">
      <c r="B24" s="36">
        <v>3</v>
      </c>
      <c r="C24" s="38" t="s">
        <v>139</v>
      </c>
      <c r="D24" s="184">
        <v>29882379</v>
      </c>
      <c r="E24" s="184">
        <v>2688762</v>
      </c>
      <c r="F24" s="44">
        <f>D24-E24</f>
        <v>27193617</v>
      </c>
      <c r="G24" s="184">
        <v>0</v>
      </c>
      <c r="H24" s="184">
        <v>0</v>
      </c>
      <c r="I24" s="184">
        <v>2844621</v>
      </c>
      <c r="J24" s="184">
        <v>61508</v>
      </c>
      <c r="K24" s="44">
        <v>30420</v>
      </c>
      <c r="M24" s="206"/>
      <c r="N24" s="206"/>
      <c r="O24" s="206"/>
      <c r="P24" s="206"/>
      <c r="Q24" s="23"/>
      <c r="R24" s="350"/>
      <c r="S24" s="350"/>
      <c r="T24" s="350"/>
      <c r="U24" s="350"/>
      <c r="V24" s="58"/>
      <c r="W24" s="277"/>
      <c r="X24" s="58"/>
      <c r="Y24" s="150"/>
    </row>
    <row r="25" spans="2:25" ht="12.75" customHeight="1">
      <c r="B25" s="36"/>
      <c r="C25" s="38"/>
      <c r="D25" s="42"/>
      <c r="E25" s="42"/>
      <c r="F25" s="42"/>
      <c r="G25" s="42"/>
      <c r="H25" s="42"/>
      <c r="I25" s="42"/>
      <c r="J25" s="42"/>
      <c r="K25" s="42"/>
      <c r="M25" s="206"/>
      <c r="N25" s="206"/>
      <c r="O25" s="206"/>
      <c r="P25" s="206"/>
      <c r="Q25" s="23"/>
      <c r="R25" s="23"/>
      <c r="S25" s="23"/>
      <c r="T25" s="23"/>
      <c r="U25" s="23"/>
      <c r="V25" s="58"/>
      <c r="W25" s="277"/>
      <c r="X25" s="58"/>
      <c r="Y25" s="150"/>
    </row>
    <row r="26" spans="2:25" ht="12.75" customHeight="1">
      <c r="B26" s="36">
        <v>4</v>
      </c>
      <c r="C26" s="38" t="s">
        <v>354</v>
      </c>
      <c r="D26" s="184">
        <v>16944582</v>
      </c>
      <c r="E26" s="184">
        <v>1149441</v>
      </c>
      <c r="F26" s="44">
        <f>D26-E26</f>
        <v>15795141</v>
      </c>
      <c r="G26" s="184">
        <v>0</v>
      </c>
      <c r="H26" s="184">
        <v>0</v>
      </c>
      <c r="I26" s="184">
        <v>399128</v>
      </c>
      <c r="J26" s="184">
        <v>34878</v>
      </c>
      <c r="K26" s="44">
        <v>17669</v>
      </c>
      <c r="M26" s="206"/>
      <c r="N26" s="206"/>
      <c r="O26" s="206"/>
      <c r="P26" s="206"/>
      <c r="Q26" s="23"/>
      <c r="R26" s="350"/>
      <c r="S26" s="350"/>
      <c r="T26" s="350"/>
      <c r="U26" s="350"/>
      <c r="V26" s="58"/>
      <c r="W26" s="277"/>
      <c r="X26" s="58"/>
      <c r="Y26" s="150"/>
    </row>
    <row r="27" spans="2:25" ht="12.75" customHeight="1">
      <c r="B27" s="36"/>
      <c r="C27" s="38"/>
      <c r="D27" s="42"/>
      <c r="E27" s="42"/>
      <c r="F27" s="42"/>
      <c r="G27" s="42"/>
      <c r="H27" s="42"/>
      <c r="I27" s="42"/>
      <c r="J27" s="42"/>
      <c r="K27" s="42"/>
      <c r="M27" s="277"/>
      <c r="N27" s="58"/>
      <c r="O27" s="58"/>
      <c r="P27" s="58"/>
      <c r="Q27" s="58"/>
      <c r="R27" s="58"/>
      <c r="S27" s="58"/>
      <c r="T27" s="58"/>
      <c r="U27" s="58"/>
      <c r="V27" s="58"/>
      <c r="W27" s="58"/>
      <c r="X27" s="58"/>
      <c r="Y27" s="58"/>
    </row>
    <row r="28" spans="2:25" ht="12.75" customHeight="1">
      <c r="B28" s="36">
        <v>5</v>
      </c>
      <c r="C28" s="38"/>
      <c r="D28" s="42"/>
      <c r="E28" s="42"/>
      <c r="F28" s="44">
        <f>D28-E28</f>
        <v>0</v>
      </c>
      <c r="G28" s="42"/>
      <c r="H28" s="42"/>
      <c r="I28" s="42"/>
      <c r="J28" s="42"/>
      <c r="K28" s="42"/>
      <c r="M28" s="58"/>
      <c r="N28" s="58"/>
      <c r="O28" s="58"/>
      <c r="P28" s="58"/>
      <c r="Q28" s="58"/>
      <c r="R28" s="58"/>
      <c r="S28" s="58"/>
      <c r="T28" s="58"/>
      <c r="U28" s="58"/>
      <c r="V28" s="58"/>
      <c r="W28" s="58"/>
      <c r="X28" s="58"/>
      <c r="Y28" s="58"/>
    </row>
    <row r="29" spans="2:25" ht="12.75" customHeight="1">
      <c r="B29" s="36"/>
      <c r="C29" s="38"/>
      <c r="D29" s="42"/>
      <c r="E29" s="42"/>
      <c r="F29" s="42"/>
      <c r="G29" s="42"/>
      <c r="H29" s="42"/>
      <c r="I29" s="42"/>
      <c r="J29" s="42"/>
      <c r="K29" s="42"/>
      <c r="M29" s="58"/>
      <c r="N29" s="58"/>
      <c r="O29" s="58"/>
      <c r="P29" s="58"/>
      <c r="Q29" s="58"/>
      <c r="R29" s="58"/>
      <c r="S29" s="58"/>
      <c r="T29" s="58"/>
      <c r="U29" s="58"/>
      <c r="V29" s="58"/>
      <c r="W29" s="58"/>
      <c r="X29" s="58"/>
      <c r="Y29" s="58"/>
    </row>
    <row r="30" spans="2:25" ht="12.75" customHeight="1">
      <c r="B30" s="36">
        <v>6</v>
      </c>
      <c r="C30" s="38"/>
      <c r="D30" s="42"/>
      <c r="E30" s="42"/>
      <c r="F30" s="44">
        <f>D30-E30</f>
        <v>0</v>
      </c>
      <c r="G30" s="42"/>
      <c r="H30" s="42"/>
      <c r="I30" s="42"/>
      <c r="J30" s="42"/>
      <c r="K30" s="42"/>
      <c r="M30" s="58"/>
      <c r="N30" s="58"/>
      <c r="O30" s="58"/>
      <c r="P30" s="58"/>
      <c r="Q30" s="58"/>
      <c r="R30" s="58"/>
      <c r="S30" s="58"/>
      <c r="T30" s="58"/>
      <c r="U30" s="58"/>
      <c r="V30" s="58"/>
      <c r="W30" s="58"/>
      <c r="X30" s="58"/>
      <c r="Y30" s="58"/>
    </row>
    <row r="31" spans="2:25" ht="12.75" customHeight="1">
      <c r="B31" s="36"/>
      <c r="C31" s="38"/>
      <c r="D31" s="42"/>
      <c r="E31" s="42"/>
      <c r="F31" s="42"/>
      <c r="G31" s="42"/>
      <c r="H31" s="42"/>
      <c r="I31" s="42"/>
      <c r="J31" s="42"/>
      <c r="K31" s="42"/>
      <c r="M31" s="58"/>
      <c r="N31" s="58"/>
      <c r="O31" s="58"/>
      <c r="P31" s="58"/>
      <c r="Q31" s="58"/>
      <c r="R31" s="58"/>
      <c r="S31" s="58"/>
      <c r="T31" s="58"/>
      <c r="U31" s="58"/>
      <c r="V31" s="58"/>
      <c r="W31" s="58"/>
      <c r="X31" s="58"/>
      <c r="Y31" s="58"/>
    </row>
    <row r="32" spans="2:25" ht="12.75" customHeight="1">
      <c r="B32" s="36">
        <v>7</v>
      </c>
      <c r="C32" s="38"/>
      <c r="D32" s="42"/>
      <c r="E32" s="42"/>
      <c r="F32" s="44">
        <f>D32-E32</f>
        <v>0</v>
      </c>
      <c r="G32" s="42"/>
      <c r="H32" s="42"/>
      <c r="I32" s="42"/>
      <c r="J32" s="42"/>
      <c r="K32" s="42"/>
    </row>
    <row r="33" spans="2:11" ht="12.75" customHeight="1">
      <c r="B33" s="36"/>
      <c r="C33" s="38"/>
      <c r="D33" s="42"/>
      <c r="E33" s="42"/>
      <c r="F33" s="42"/>
      <c r="G33" s="42"/>
      <c r="H33" s="42"/>
      <c r="I33" s="42"/>
      <c r="J33" s="42"/>
      <c r="K33" s="42"/>
    </row>
    <row r="34" spans="2:11" ht="12.75" customHeight="1">
      <c r="B34" s="36">
        <v>8</v>
      </c>
      <c r="C34" s="38"/>
      <c r="D34" s="42"/>
      <c r="E34" s="42"/>
      <c r="F34" s="44">
        <f>D34-E34</f>
        <v>0</v>
      </c>
      <c r="G34" s="42"/>
      <c r="H34" s="42"/>
      <c r="I34" s="42"/>
      <c r="J34" s="42"/>
      <c r="K34" s="42"/>
    </row>
    <row r="35" spans="2:11" ht="12.75" customHeight="1">
      <c r="B35" s="36"/>
      <c r="C35" s="38"/>
      <c r="D35" s="42"/>
      <c r="E35" s="42"/>
      <c r="F35" s="42"/>
      <c r="G35" s="42"/>
      <c r="H35" s="42"/>
      <c r="I35" s="42"/>
      <c r="J35" s="42"/>
      <c r="K35" s="42"/>
    </row>
    <row r="36" spans="2:11" ht="12.75" customHeight="1">
      <c r="B36" s="36">
        <v>9</v>
      </c>
      <c r="C36" s="38"/>
      <c r="D36" s="42"/>
      <c r="E36" s="42"/>
      <c r="F36" s="44">
        <f>D36-E36</f>
        <v>0</v>
      </c>
      <c r="G36" s="42"/>
      <c r="H36" s="42"/>
      <c r="I36" s="42"/>
      <c r="J36" s="42"/>
      <c r="K36" s="42"/>
    </row>
    <row r="37" spans="2:11" ht="12.75" customHeight="1">
      <c r="B37" s="36"/>
      <c r="C37" s="38"/>
      <c r="D37" s="42"/>
      <c r="E37" s="42"/>
      <c r="F37" s="42"/>
      <c r="G37" s="42"/>
      <c r="H37" s="42"/>
      <c r="I37" s="42"/>
      <c r="J37" s="42"/>
      <c r="K37" s="42"/>
    </row>
    <row r="38" spans="2:11" ht="12.75" customHeight="1">
      <c r="B38" s="36">
        <v>10</v>
      </c>
      <c r="C38" s="38"/>
      <c r="D38" s="42"/>
      <c r="E38" s="42"/>
      <c r="F38" s="44">
        <f>D38-E38</f>
        <v>0</v>
      </c>
      <c r="G38" s="42"/>
      <c r="H38" s="42"/>
      <c r="I38" s="42"/>
      <c r="J38" s="42"/>
      <c r="K38" s="42"/>
    </row>
    <row r="39" spans="2:11" ht="12.75" customHeight="1">
      <c r="B39" s="36"/>
      <c r="C39" s="38"/>
      <c r="D39" s="42"/>
      <c r="E39" s="42"/>
      <c r="F39" s="42"/>
      <c r="G39" s="42"/>
      <c r="H39" s="42"/>
      <c r="I39" s="42"/>
      <c r="J39" s="42"/>
      <c r="K39" s="42"/>
    </row>
    <row r="40" spans="2:11" ht="12.75" customHeight="1">
      <c r="B40" s="36">
        <v>11</v>
      </c>
      <c r="C40" s="38"/>
      <c r="D40" s="42"/>
      <c r="E40" s="42"/>
      <c r="F40" s="44">
        <f>D40-E40</f>
        <v>0</v>
      </c>
      <c r="G40" s="42"/>
      <c r="H40" s="42"/>
      <c r="I40" s="42"/>
      <c r="J40" s="42"/>
      <c r="K40" s="42"/>
    </row>
    <row r="41" spans="2:11" ht="12.75" customHeight="1">
      <c r="B41" s="36"/>
      <c r="C41" s="38"/>
      <c r="D41" s="42"/>
      <c r="E41" s="42"/>
      <c r="F41" s="42"/>
      <c r="G41" s="42"/>
      <c r="H41" s="42"/>
      <c r="I41" s="42"/>
      <c r="J41" s="42"/>
      <c r="K41" s="42"/>
    </row>
    <row r="42" spans="2:11" ht="12.75" customHeight="1">
      <c r="B42" s="36">
        <v>12</v>
      </c>
      <c r="C42" s="38"/>
      <c r="D42" s="42"/>
      <c r="E42" s="42"/>
      <c r="F42" s="44">
        <f>D42-E42</f>
        <v>0</v>
      </c>
      <c r="G42" s="42"/>
      <c r="H42" s="42"/>
      <c r="I42" s="42"/>
      <c r="J42" s="42"/>
      <c r="K42" s="42"/>
    </row>
    <row r="43" spans="2:11" ht="12.75" customHeight="1">
      <c r="B43" s="36"/>
      <c r="C43" s="38"/>
      <c r="D43" s="42"/>
      <c r="E43" s="42"/>
      <c r="F43" s="42"/>
      <c r="G43" s="42"/>
      <c r="H43" s="42"/>
      <c r="I43" s="42"/>
      <c r="J43" s="42"/>
      <c r="K43" s="42"/>
    </row>
    <row r="44" spans="2:11" ht="12.75" customHeight="1">
      <c r="B44" s="36">
        <v>13</v>
      </c>
      <c r="C44" s="38"/>
      <c r="D44" s="42"/>
      <c r="E44" s="42"/>
      <c r="F44" s="44">
        <f>D44-E44</f>
        <v>0</v>
      </c>
      <c r="G44" s="42"/>
      <c r="H44" s="42"/>
      <c r="I44" s="42"/>
      <c r="J44" s="42"/>
      <c r="K44" s="42"/>
    </row>
    <row r="45" spans="2:11" ht="12.75" customHeight="1">
      <c r="B45" s="36"/>
      <c r="C45" s="38"/>
      <c r="D45" s="42"/>
      <c r="E45" s="42"/>
      <c r="F45" s="42"/>
      <c r="G45" s="42"/>
      <c r="H45" s="42"/>
      <c r="I45" s="42"/>
      <c r="J45" s="42"/>
      <c r="K45" s="42"/>
    </row>
    <row r="46" spans="2:11" ht="12.75" customHeight="1">
      <c r="B46" s="36">
        <v>14</v>
      </c>
      <c r="C46" s="38"/>
      <c r="D46" s="42"/>
      <c r="E46" s="42"/>
      <c r="F46" s="44">
        <f>D46-E46</f>
        <v>0</v>
      </c>
      <c r="G46" s="42"/>
      <c r="H46" s="42"/>
      <c r="I46" s="42"/>
      <c r="J46" s="42"/>
      <c r="K46" s="42"/>
    </row>
    <row r="47" spans="2:11" ht="12.75" customHeight="1">
      <c r="B47" s="36"/>
      <c r="C47" s="38"/>
      <c r="D47" s="42"/>
      <c r="E47" s="42"/>
      <c r="F47" s="42"/>
      <c r="G47" s="42"/>
      <c r="H47" s="42"/>
      <c r="I47" s="42"/>
      <c r="J47" s="42"/>
      <c r="K47" s="42"/>
    </row>
    <row r="48" spans="2:11" ht="12.75" customHeight="1">
      <c r="B48" s="36">
        <v>15</v>
      </c>
      <c r="C48" s="38"/>
      <c r="D48" s="42"/>
      <c r="E48" s="42"/>
      <c r="F48" s="44">
        <f>D48-E48</f>
        <v>0</v>
      </c>
      <c r="G48" s="42"/>
      <c r="H48" s="42"/>
      <c r="I48" s="42"/>
      <c r="J48" s="42"/>
      <c r="K48" s="42"/>
    </row>
    <row r="49" spans="2:11" ht="12.75" customHeight="1">
      <c r="B49" s="39"/>
      <c r="C49" s="39"/>
      <c r="D49" s="40"/>
      <c r="E49" s="40"/>
      <c r="F49" s="40"/>
      <c r="G49" s="43"/>
      <c r="H49" s="40"/>
      <c r="I49" s="40"/>
      <c r="J49" s="40"/>
      <c r="K49" s="40"/>
    </row>
    <row r="50" spans="2:11" ht="12.75" customHeight="1">
      <c r="B50" s="29"/>
      <c r="C50" s="30"/>
      <c r="D50" s="41"/>
      <c r="E50" s="41"/>
      <c r="F50" s="41"/>
      <c r="G50" s="41"/>
      <c r="H50" s="41"/>
      <c r="I50" s="41"/>
      <c r="J50" s="41"/>
      <c r="K50" s="41"/>
    </row>
    <row r="51" spans="2:11" ht="12.75" customHeight="1">
      <c r="B51" s="29"/>
      <c r="C51" s="30"/>
      <c r="D51" s="41">
        <f>SUM(D20:D49)</f>
        <v>67432275</v>
      </c>
      <c r="E51" s="41">
        <f t="shared" ref="E51:K51" si="0">SUM(E20:E49)</f>
        <v>5590884</v>
      </c>
      <c r="F51" s="186">
        <f t="shared" si="0"/>
        <v>61841391</v>
      </c>
      <c r="G51" s="186">
        <f t="shared" si="0"/>
        <v>0</v>
      </c>
      <c r="H51" s="186">
        <f t="shared" si="0"/>
        <v>0</v>
      </c>
      <c r="I51" s="186">
        <f t="shared" si="0"/>
        <v>4873947</v>
      </c>
      <c r="J51" s="186">
        <f t="shared" si="0"/>
        <v>138798</v>
      </c>
      <c r="K51" s="186">
        <f t="shared" si="0"/>
        <v>69178</v>
      </c>
    </row>
    <row r="52" spans="2:11">
      <c r="J52" s="2"/>
      <c r="K52" s="264"/>
    </row>
  </sheetData>
  <printOptions horizontalCentered="1"/>
  <pageMargins left="1" right="0.5" top="1.26" bottom="1" header="0.3" footer="0.3"/>
  <pageSetup scale="71" orientation="landscape" r:id="rId1"/>
  <headerFooter>
    <oddHeader>&amp;R&amp;"Times New Roman,Bold"KyPSC Case No. 2022-00372
AG-DR-02-040 Attachment 2
&amp;A
Page &amp;P of &amp;N</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U190"/>
  <sheetViews>
    <sheetView view="pageLayout" topLeftCell="D1" zoomScaleNormal="80" zoomScaleSheetLayoutView="100" workbookViewId="0">
      <selection activeCell="A41" sqref="A41"/>
    </sheetView>
  </sheetViews>
  <sheetFormatPr defaultColWidth="8.5703125" defaultRowHeight="12.75"/>
  <cols>
    <col min="1" max="1" width="5.5703125" style="85" customWidth="1"/>
    <col min="2" max="2" width="12" style="85" customWidth="1"/>
    <col min="3" max="3" width="7.5703125" style="85" customWidth="1"/>
    <col min="4" max="4" width="15.5703125" style="85" customWidth="1"/>
    <col min="5" max="5" width="15.42578125" style="85" customWidth="1"/>
    <col min="6" max="6" width="15.5703125" style="85" customWidth="1"/>
    <col min="7" max="8" width="15.5703125" style="92" customWidth="1"/>
    <col min="9" max="9" width="1" style="92" customWidth="1"/>
    <col min="10" max="10" width="17.28515625" style="92" customWidth="1"/>
    <col min="11" max="11" width="17.7109375" style="92" customWidth="1"/>
    <col min="12" max="12" width="1.28515625" style="92" customWidth="1"/>
    <col min="13" max="13" width="14.5703125" style="92" customWidth="1"/>
    <col min="14" max="14" width="16.28515625" style="92" customWidth="1"/>
    <col min="15" max="15" width="1.28515625" style="92" customWidth="1"/>
    <col min="16" max="16" width="18.28515625" style="92" customWidth="1"/>
    <col min="17" max="16384" width="8.5703125" style="85"/>
  </cols>
  <sheetData>
    <row r="1" spans="1:20">
      <c r="P1" s="59" t="s">
        <v>345</v>
      </c>
      <c r="R1" s="92"/>
      <c r="S1" s="92"/>
      <c r="T1" s="92"/>
    </row>
    <row r="2" spans="1:20">
      <c r="P2" s="216" t="s">
        <v>346</v>
      </c>
    </row>
    <row r="3" spans="1:20" ht="12.75" customHeight="1">
      <c r="A3" s="3" t="str">
        <f>Company</f>
        <v>DUKE ENERGY KENTUCKY, INC.</v>
      </c>
      <c r="B3" s="87"/>
      <c r="C3" s="87"/>
      <c r="D3" s="3"/>
      <c r="E3" s="87"/>
      <c r="F3" s="87"/>
      <c r="G3" s="217"/>
      <c r="H3" s="217"/>
      <c r="I3" s="217"/>
      <c r="J3" s="217"/>
      <c r="K3" s="217"/>
      <c r="L3" s="217"/>
      <c r="M3" s="217"/>
      <c r="N3" s="217"/>
      <c r="O3" s="217"/>
      <c r="P3" s="217"/>
    </row>
    <row r="4" spans="1:20" ht="12.75" customHeight="1">
      <c r="A4" s="3" t="str">
        <f>Title</f>
        <v>ENVIRONMENTAL SURCHARGE REPORT</v>
      </c>
      <c r="B4" s="87"/>
      <c r="C4" s="87"/>
      <c r="D4" s="3"/>
      <c r="E4" s="87"/>
      <c r="F4" s="87"/>
      <c r="G4" s="217"/>
      <c r="H4" s="217"/>
      <c r="I4" s="217"/>
      <c r="J4" s="217"/>
      <c r="K4" s="217"/>
      <c r="L4" s="217"/>
      <c r="M4" s="217"/>
      <c r="N4" s="217"/>
      <c r="O4" s="217"/>
      <c r="P4" s="217"/>
    </row>
    <row r="5" spans="1:20" ht="12.75" customHeight="1">
      <c r="A5" s="87"/>
      <c r="B5" s="87"/>
      <c r="C5" s="87"/>
      <c r="D5" s="87"/>
      <c r="E5" s="87"/>
      <c r="F5" s="87"/>
      <c r="G5" s="217"/>
      <c r="H5" s="217"/>
      <c r="I5" s="217"/>
      <c r="J5" s="217"/>
      <c r="K5" s="217"/>
      <c r="L5" s="217"/>
      <c r="M5" s="217"/>
      <c r="N5" s="217"/>
      <c r="O5" s="217"/>
      <c r="P5" s="217"/>
    </row>
    <row r="6" spans="1:20" ht="12.75" customHeight="1">
      <c r="A6" s="87" t="s">
        <v>368</v>
      </c>
      <c r="B6" s="87"/>
      <c r="C6" s="87"/>
      <c r="D6" s="87"/>
      <c r="E6" s="87"/>
      <c r="F6" s="87"/>
      <c r="G6" s="217"/>
      <c r="H6" s="217"/>
      <c r="I6" s="217"/>
      <c r="J6" s="217"/>
      <c r="K6" s="217"/>
      <c r="L6" s="217"/>
      <c r="M6" s="217"/>
      <c r="N6" s="217"/>
      <c r="O6" s="217"/>
      <c r="P6" s="217"/>
    </row>
    <row r="7" spans="1:20" ht="12.75" customHeight="1">
      <c r="A7" s="87"/>
      <c r="B7" s="87"/>
      <c r="C7" s="87"/>
      <c r="D7" s="87"/>
      <c r="E7" s="87"/>
      <c r="F7" s="87"/>
      <c r="G7" s="217"/>
      <c r="H7" s="217"/>
      <c r="I7" s="217"/>
      <c r="J7" s="217"/>
      <c r="K7" s="217"/>
      <c r="L7" s="217"/>
      <c r="M7" s="217"/>
      <c r="N7" s="217"/>
      <c r="O7" s="217"/>
      <c r="P7" s="217"/>
    </row>
    <row r="8" spans="1:20" ht="12.75" customHeight="1">
      <c r="A8" s="4" t="s">
        <v>379</v>
      </c>
      <c r="B8" s="87"/>
      <c r="C8" s="87"/>
      <c r="D8" s="87"/>
      <c r="E8" s="87"/>
      <c r="F8" s="87"/>
      <c r="G8" s="217"/>
      <c r="H8" s="217"/>
      <c r="I8" s="217"/>
      <c r="J8" s="217"/>
      <c r="K8" s="217"/>
      <c r="L8" s="217"/>
      <c r="M8" s="217"/>
      <c r="N8" s="217"/>
      <c r="O8" s="217"/>
      <c r="P8" s="217"/>
    </row>
    <row r="9" spans="1:20" ht="12.75" customHeight="1">
      <c r="B9" s="86"/>
      <c r="C9" s="87"/>
      <c r="D9" s="87"/>
      <c r="E9" s="87"/>
      <c r="F9" s="87"/>
      <c r="G9" s="217"/>
    </row>
    <row r="10" spans="1:20" ht="12.75" customHeight="1" thickBot="1">
      <c r="B10" s="86"/>
      <c r="C10" s="87"/>
      <c r="D10" s="87"/>
      <c r="E10" s="87"/>
      <c r="F10" s="87"/>
      <c r="G10" s="217"/>
    </row>
    <row r="11" spans="1:20" ht="12.75" customHeight="1" thickBot="1">
      <c r="B11" s="86"/>
      <c r="C11" s="87"/>
      <c r="D11" s="301" t="s">
        <v>364</v>
      </c>
      <c r="E11" s="302"/>
      <c r="F11" s="302"/>
      <c r="G11" s="302"/>
      <c r="H11" s="303"/>
      <c r="J11" s="301" t="s">
        <v>369</v>
      </c>
      <c r="K11" s="303"/>
      <c r="L11" s="58"/>
      <c r="M11" s="301" t="s">
        <v>365</v>
      </c>
      <c r="N11" s="304"/>
    </row>
    <row r="12" spans="1:20" ht="12.75" customHeight="1">
      <c r="A12" s="96"/>
      <c r="B12" s="356"/>
      <c r="C12" s="357"/>
      <c r="D12" s="96"/>
      <c r="E12" s="96"/>
      <c r="F12" s="96"/>
      <c r="G12" s="97" t="s">
        <v>330</v>
      </c>
      <c r="H12" s="96"/>
      <c r="J12" s="219"/>
      <c r="K12" s="313" t="s">
        <v>330</v>
      </c>
      <c r="L12" s="119"/>
      <c r="M12" s="38"/>
      <c r="N12" s="305" t="s">
        <v>330</v>
      </c>
      <c r="P12" s="220" t="s">
        <v>71</v>
      </c>
    </row>
    <row r="13" spans="1:20" ht="12.75" customHeight="1">
      <c r="A13" s="127" t="s">
        <v>150</v>
      </c>
      <c r="B13" s="128" t="s">
        <v>127</v>
      </c>
      <c r="C13" s="129"/>
      <c r="D13" s="127" t="s">
        <v>128</v>
      </c>
      <c r="E13" s="127" t="s">
        <v>129</v>
      </c>
      <c r="F13" s="127" t="s">
        <v>130</v>
      </c>
      <c r="G13" s="221" t="s">
        <v>331</v>
      </c>
      <c r="H13" s="127" t="s">
        <v>132</v>
      </c>
      <c r="I13" s="218"/>
      <c r="J13" s="127" t="s">
        <v>128</v>
      </c>
      <c r="K13" s="221" t="s">
        <v>332</v>
      </c>
      <c r="L13" s="296"/>
      <c r="M13" s="306" t="s">
        <v>128</v>
      </c>
      <c r="N13" s="305" t="s">
        <v>366</v>
      </c>
      <c r="P13" s="221" t="s">
        <v>131</v>
      </c>
    </row>
    <row r="14" spans="1:20" ht="12.75" customHeight="1">
      <c r="A14" s="81" t="s">
        <v>48</v>
      </c>
      <c r="B14" s="355" t="s">
        <v>11</v>
      </c>
      <c r="C14" s="355"/>
      <c r="D14" s="126" t="s">
        <v>12</v>
      </c>
      <c r="E14" s="126" t="s">
        <v>13</v>
      </c>
      <c r="F14" s="126" t="s">
        <v>14</v>
      </c>
      <c r="G14" s="155" t="s">
        <v>15</v>
      </c>
      <c r="H14" s="155" t="s">
        <v>16</v>
      </c>
      <c r="J14" s="155" t="s">
        <v>17</v>
      </c>
      <c r="K14" s="312" t="s">
        <v>18</v>
      </c>
      <c r="L14" s="297"/>
      <c r="M14" s="307" t="s">
        <v>19</v>
      </c>
      <c r="N14" s="307" t="s">
        <v>367</v>
      </c>
      <c r="P14" s="312" t="s">
        <v>370</v>
      </c>
    </row>
    <row r="15" spans="1:20" ht="12.75" customHeight="1">
      <c r="A15" s="88">
        <v>1</v>
      </c>
      <c r="B15" s="89" t="s">
        <v>133</v>
      </c>
      <c r="C15" s="170" t="s">
        <v>134</v>
      </c>
      <c r="D15" s="238">
        <v>3858084</v>
      </c>
      <c r="E15" s="238">
        <v>-856412</v>
      </c>
      <c r="F15" s="238">
        <v>20378</v>
      </c>
      <c r="G15" s="239">
        <v>0</v>
      </c>
      <c r="H15" s="240">
        <f>SUM(D15:G15)</f>
        <v>3022050</v>
      </c>
      <c r="J15" s="239">
        <v>0</v>
      </c>
      <c r="K15" s="239">
        <v>0</v>
      </c>
      <c r="L15" s="298"/>
      <c r="M15" s="238">
        <v>0</v>
      </c>
      <c r="N15" s="238">
        <v>0</v>
      </c>
      <c r="O15" s="222" t="str">
        <f t="shared" ref="O15:O46" si="0">B15</f>
        <v>2015 Total</v>
      </c>
      <c r="P15" s="241">
        <v>0</v>
      </c>
      <c r="R15" s="314"/>
    </row>
    <row r="16" spans="1:20" ht="12.75" customHeight="1">
      <c r="A16" s="90">
        <f>A15+1</f>
        <v>2</v>
      </c>
      <c r="B16" s="89" t="s">
        <v>135</v>
      </c>
      <c r="C16" s="170" t="s">
        <v>134</v>
      </c>
      <c r="D16" s="284">
        <v>4486812</v>
      </c>
      <c r="E16" s="284">
        <v>-107052</v>
      </c>
      <c r="F16" s="284">
        <v>379037</v>
      </c>
      <c r="G16" s="285">
        <v>0</v>
      </c>
      <c r="H16" s="286">
        <f>SUM(D16:G16)+H15</f>
        <v>7780847</v>
      </c>
      <c r="I16" s="287"/>
      <c r="J16" s="288">
        <v>0</v>
      </c>
      <c r="K16" s="288">
        <v>0</v>
      </c>
      <c r="L16" s="299"/>
      <c r="M16" s="290">
        <v>291152</v>
      </c>
      <c r="N16" s="290">
        <v>0</v>
      </c>
      <c r="O16" s="222" t="str">
        <f t="shared" si="0"/>
        <v>2016 Total</v>
      </c>
      <c r="P16" s="289">
        <v>0</v>
      </c>
      <c r="R16" s="314"/>
    </row>
    <row r="17" spans="1:18" ht="12.75" customHeight="1">
      <c r="A17" s="90">
        <f t="shared" ref="A17" si="1">A16+1</f>
        <v>3</v>
      </c>
      <c r="B17" s="91" t="s">
        <v>161</v>
      </c>
      <c r="C17" s="170" t="s">
        <v>134</v>
      </c>
      <c r="D17" s="284">
        <v>358148</v>
      </c>
      <c r="E17" s="284">
        <v>0</v>
      </c>
      <c r="F17" s="284">
        <v>43243</v>
      </c>
      <c r="G17" s="285">
        <v>0</v>
      </c>
      <c r="H17" s="286">
        <f t="shared" ref="H17:H95" si="2">SUM(D17:G17)+H16</f>
        <v>8182238</v>
      </c>
      <c r="I17" s="287"/>
      <c r="J17" s="288">
        <v>0</v>
      </c>
      <c r="K17" s="289">
        <f>-J15</f>
        <v>0</v>
      </c>
      <c r="L17" s="299"/>
      <c r="M17" s="290">
        <v>13108</v>
      </c>
      <c r="N17" s="290">
        <v>0</v>
      </c>
      <c r="O17" s="222" t="str">
        <f t="shared" si="0"/>
        <v>Jan-17</v>
      </c>
      <c r="P17" s="289">
        <v>0</v>
      </c>
      <c r="R17" s="314"/>
    </row>
    <row r="18" spans="1:18" ht="12.75" customHeight="1">
      <c r="A18" s="90">
        <f>A17+1</f>
        <v>4</v>
      </c>
      <c r="B18" s="91" t="s">
        <v>162</v>
      </c>
      <c r="C18" s="170" t="s">
        <v>134</v>
      </c>
      <c r="D18" s="284">
        <v>424021</v>
      </c>
      <c r="E18" s="284">
        <v>0</v>
      </c>
      <c r="F18" s="284">
        <v>40351</v>
      </c>
      <c r="G18" s="285">
        <v>0</v>
      </c>
      <c r="H18" s="286">
        <f t="shared" si="2"/>
        <v>8646610</v>
      </c>
      <c r="I18" s="287"/>
      <c r="J18" s="288">
        <v>0</v>
      </c>
      <c r="K18" s="289">
        <f t="shared" ref="K18:K96" si="3">-J16</f>
        <v>0</v>
      </c>
      <c r="L18" s="299"/>
      <c r="M18" s="290">
        <v>14281</v>
      </c>
      <c r="N18" s="290">
        <v>0</v>
      </c>
      <c r="O18" s="222" t="str">
        <f t="shared" si="0"/>
        <v>Feb-17</v>
      </c>
      <c r="P18" s="289">
        <v>0</v>
      </c>
      <c r="R18" s="314"/>
    </row>
    <row r="19" spans="1:18" ht="12.75" customHeight="1">
      <c r="A19" s="90">
        <f t="shared" ref="A19:A97" si="4">A18+1</f>
        <v>5</v>
      </c>
      <c r="B19" s="91" t="s">
        <v>164</v>
      </c>
      <c r="C19" s="170" t="s">
        <v>134</v>
      </c>
      <c r="D19" s="284">
        <v>692184</v>
      </c>
      <c r="E19" s="284">
        <v>-26763</v>
      </c>
      <c r="F19" s="284">
        <v>44724</v>
      </c>
      <c r="G19" s="285">
        <v>0</v>
      </c>
      <c r="H19" s="286">
        <f t="shared" si="2"/>
        <v>9356755</v>
      </c>
      <c r="I19" s="287"/>
      <c r="J19" s="288">
        <v>0</v>
      </c>
      <c r="K19" s="289">
        <f t="shared" si="3"/>
        <v>0</v>
      </c>
      <c r="L19" s="299"/>
      <c r="M19" s="290">
        <v>20225</v>
      </c>
      <c r="N19" s="290">
        <v>0</v>
      </c>
      <c r="O19" s="222" t="str">
        <f t="shared" si="0"/>
        <v>Mar-17</v>
      </c>
      <c r="P19" s="289">
        <v>0</v>
      </c>
      <c r="R19" s="314"/>
    </row>
    <row r="20" spans="1:18" ht="12.75" customHeight="1">
      <c r="A20" s="90">
        <f t="shared" si="4"/>
        <v>6</v>
      </c>
      <c r="B20" s="91" t="s">
        <v>165</v>
      </c>
      <c r="C20" s="170" t="s">
        <v>134</v>
      </c>
      <c r="D20" s="284">
        <v>254067</v>
      </c>
      <c r="E20" s="284">
        <v>0</v>
      </c>
      <c r="F20" s="284">
        <v>50949</v>
      </c>
      <c r="G20" s="285">
        <v>0</v>
      </c>
      <c r="H20" s="286">
        <f t="shared" si="2"/>
        <v>9661771</v>
      </c>
      <c r="I20" s="287"/>
      <c r="J20" s="288">
        <v>0</v>
      </c>
      <c r="K20" s="289">
        <f t="shared" si="3"/>
        <v>0</v>
      </c>
      <c r="L20" s="299"/>
      <c r="M20" s="290">
        <v>30324</v>
      </c>
      <c r="N20" s="290">
        <v>0</v>
      </c>
      <c r="O20" s="222" t="str">
        <f t="shared" si="0"/>
        <v>Apr-17</v>
      </c>
      <c r="P20" s="289">
        <v>0</v>
      </c>
      <c r="R20" s="314"/>
    </row>
    <row r="21" spans="1:18" ht="12.75" customHeight="1">
      <c r="A21" s="90">
        <f t="shared" si="4"/>
        <v>7</v>
      </c>
      <c r="B21" s="91" t="s">
        <v>166</v>
      </c>
      <c r="C21" s="170" t="s">
        <v>134</v>
      </c>
      <c r="D21" s="284">
        <v>608377</v>
      </c>
      <c r="E21" s="284">
        <v>0</v>
      </c>
      <c r="F21" s="284">
        <v>56141</v>
      </c>
      <c r="G21" s="285">
        <v>0</v>
      </c>
      <c r="H21" s="286">
        <f t="shared" si="2"/>
        <v>10326289</v>
      </c>
      <c r="I21" s="287"/>
      <c r="J21" s="288">
        <v>0</v>
      </c>
      <c r="K21" s="289">
        <f t="shared" si="3"/>
        <v>0</v>
      </c>
      <c r="L21" s="299"/>
      <c r="M21" s="290">
        <v>34997</v>
      </c>
      <c r="N21" s="290">
        <v>0</v>
      </c>
      <c r="O21" s="222" t="str">
        <f t="shared" si="0"/>
        <v>May-17</v>
      </c>
      <c r="P21" s="289">
        <v>0</v>
      </c>
      <c r="R21" s="314"/>
    </row>
    <row r="22" spans="1:18" ht="12.75" customHeight="1">
      <c r="A22" s="90">
        <f t="shared" si="4"/>
        <v>8</v>
      </c>
      <c r="B22" s="91" t="s">
        <v>167</v>
      </c>
      <c r="C22" s="170" t="s">
        <v>134</v>
      </c>
      <c r="D22" s="284">
        <v>265619</v>
      </c>
      <c r="E22" s="284">
        <v>-26763</v>
      </c>
      <c r="F22" s="284">
        <v>53472</v>
      </c>
      <c r="G22" s="285">
        <v>0</v>
      </c>
      <c r="H22" s="286">
        <f t="shared" si="2"/>
        <v>10618617</v>
      </c>
      <c r="I22" s="287"/>
      <c r="J22" s="288">
        <v>0</v>
      </c>
      <c r="K22" s="289">
        <f t="shared" si="3"/>
        <v>0</v>
      </c>
      <c r="L22" s="299"/>
      <c r="M22" s="290">
        <v>45594</v>
      </c>
      <c r="N22" s="290">
        <v>0</v>
      </c>
      <c r="O22" s="222" t="str">
        <f t="shared" si="0"/>
        <v>Jun-17</v>
      </c>
      <c r="P22" s="289">
        <v>0</v>
      </c>
      <c r="R22" s="314"/>
    </row>
    <row r="23" spans="1:18" ht="12.75" customHeight="1">
      <c r="A23" s="90">
        <f t="shared" si="4"/>
        <v>9</v>
      </c>
      <c r="B23" s="91" t="s">
        <v>168</v>
      </c>
      <c r="C23" s="170" t="s">
        <v>134</v>
      </c>
      <c r="D23" s="284">
        <v>220636</v>
      </c>
      <c r="E23" s="284">
        <v>0</v>
      </c>
      <c r="F23" s="284">
        <v>51558</v>
      </c>
      <c r="G23" s="285">
        <v>0</v>
      </c>
      <c r="H23" s="286">
        <f t="shared" si="2"/>
        <v>10890811</v>
      </c>
      <c r="I23" s="287"/>
      <c r="J23" s="288">
        <v>0</v>
      </c>
      <c r="K23" s="289">
        <f t="shared" si="3"/>
        <v>0</v>
      </c>
      <c r="L23" s="299"/>
      <c r="M23" s="290">
        <v>30629</v>
      </c>
      <c r="N23" s="290">
        <v>0</v>
      </c>
      <c r="O23" s="222" t="str">
        <f t="shared" si="0"/>
        <v>Jul-17</v>
      </c>
      <c r="P23" s="289">
        <v>0</v>
      </c>
      <c r="R23" s="314"/>
    </row>
    <row r="24" spans="1:18" ht="12.75" customHeight="1">
      <c r="A24" s="90">
        <f t="shared" si="4"/>
        <v>10</v>
      </c>
      <c r="B24" s="91" t="s">
        <v>169</v>
      </c>
      <c r="C24" s="170" t="s">
        <v>134</v>
      </c>
      <c r="D24" s="284">
        <v>272053</v>
      </c>
      <c r="E24" s="284">
        <v>0</v>
      </c>
      <c r="F24" s="284">
        <v>47731</v>
      </c>
      <c r="G24" s="285">
        <v>0</v>
      </c>
      <c r="H24" s="286">
        <f t="shared" si="2"/>
        <v>11210595</v>
      </c>
      <c r="I24" s="287"/>
      <c r="J24" s="288">
        <v>0</v>
      </c>
      <c r="K24" s="289">
        <f t="shared" si="3"/>
        <v>0</v>
      </c>
      <c r="L24" s="299"/>
      <c r="M24" s="290">
        <v>17432</v>
      </c>
      <c r="N24" s="290">
        <v>0</v>
      </c>
      <c r="O24" s="222" t="str">
        <f t="shared" si="0"/>
        <v>Aug-17</v>
      </c>
      <c r="P24" s="289">
        <v>0</v>
      </c>
      <c r="R24" s="314"/>
    </row>
    <row r="25" spans="1:18" ht="12.75" customHeight="1">
      <c r="A25" s="90">
        <f t="shared" si="4"/>
        <v>11</v>
      </c>
      <c r="B25" s="91" t="s">
        <v>170</v>
      </c>
      <c r="C25" s="170" t="s">
        <v>134</v>
      </c>
      <c r="D25" s="284">
        <v>233743</v>
      </c>
      <c r="E25" s="284">
        <v>-26763</v>
      </c>
      <c r="F25" s="284">
        <v>44389</v>
      </c>
      <c r="G25" s="285">
        <v>0</v>
      </c>
      <c r="H25" s="286">
        <f t="shared" si="2"/>
        <v>11461964</v>
      </c>
      <c r="I25" s="287"/>
      <c r="J25" s="288">
        <v>0</v>
      </c>
      <c r="K25" s="289">
        <f t="shared" si="3"/>
        <v>0</v>
      </c>
      <c r="L25" s="299"/>
      <c r="M25" s="290">
        <v>23200</v>
      </c>
      <c r="N25" s="290">
        <v>0</v>
      </c>
      <c r="O25" s="222" t="str">
        <f t="shared" si="0"/>
        <v>Sep-17</v>
      </c>
      <c r="P25" s="289">
        <v>0</v>
      </c>
      <c r="R25" s="314"/>
    </row>
    <row r="26" spans="1:18" ht="12.75" customHeight="1">
      <c r="A26" s="90">
        <f t="shared" si="4"/>
        <v>12</v>
      </c>
      <c r="B26" s="91" t="s">
        <v>171</v>
      </c>
      <c r="C26" s="170" t="s">
        <v>134</v>
      </c>
      <c r="D26" s="284">
        <v>444793</v>
      </c>
      <c r="E26" s="284">
        <v>0</v>
      </c>
      <c r="F26" s="284">
        <v>60670</v>
      </c>
      <c r="G26" s="285">
        <v>0</v>
      </c>
      <c r="H26" s="286">
        <f t="shared" si="2"/>
        <v>11967427</v>
      </c>
      <c r="I26" s="287"/>
      <c r="J26" s="288">
        <v>0</v>
      </c>
      <c r="K26" s="289">
        <f t="shared" si="3"/>
        <v>0</v>
      </c>
      <c r="L26" s="299"/>
      <c r="M26" s="290">
        <v>47545</v>
      </c>
      <c r="N26" s="290">
        <v>0</v>
      </c>
      <c r="O26" s="222" t="str">
        <f t="shared" si="0"/>
        <v>Oct-17</v>
      </c>
      <c r="P26" s="289">
        <v>0</v>
      </c>
      <c r="R26" s="314"/>
    </row>
    <row r="27" spans="1:18" ht="12.75" customHeight="1">
      <c r="A27" s="90">
        <f t="shared" si="4"/>
        <v>13</v>
      </c>
      <c r="B27" s="91" t="s">
        <v>172</v>
      </c>
      <c r="C27" s="170" t="s">
        <v>134</v>
      </c>
      <c r="D27" s="284">
        <v>525770</v>
      </c>
      <c r="E27" s="284">
        <v>0</v>
      </c>
      <c r="F27" s="284">
        <v>68573</v>
      </c>
      <c r="G27" s="285">
        <v>0</v>
      </c>
      <c r="H27" s="286">
        <f t="shared" si="2"/>
        <v>12561770</v>
      </c>
      <c r="I27" s="287"/>
      <c r="J27" s="288">
        <v>0</v>
      </c>
      <c r="K27" s="289">
        <f t="shared" si="3"/>
        <v>0</v>
      </c>
      <c r="L27" s="299"/>
      <c r="M27" s="290">
        <v>33047</v>
      </c>
      <c r="N27" s="290">
        <v>0</v>
      </c>
      <c r="O27" s="222" t="str">
        <f t="shared" si="0"/>
        <v>Nov-17</v>
      </c>
      <c r="P27" s="289">
        <v>0</v>
      </c>
      <c r="R27" s="314"/>
    </row>
    <row r="28" spans="1:18" ht="12.75" customHeight="1">
      <c r="A28" s="90">
        <f t="shared" si="4"/>
        <v>14</v>
      </c>
      <c r="B28" s="91" t="s">
        <v>173</v>
      </c>
      <c r="C28" s="170" t="s">
        <v>134</v>
      </c>
      <c r="D28" s="284">
        <v>2482493</v>
      </c>
      <c r="E28" s="284">
        <v>-26763</v>
      </c>
      <c r="F28" s="284">
        <v>82850</v>
      </c>
      <c r="G28" s="285">
        <v>0</v>
      </c>
      <c r="H28" s="286">
        <f t="shared" si="2"/>
        <v>15100350</v>
      </c>
      <c r="I28" s="287"/>
      <c r="J28" s="288">
        <v>0</v>
      </c>
      <c r="K28" s="289">
        <f t="shared" si="3"/>
        <v>0</v>
      </c>
      <c r="L28" s="299"/>
      <c r="M28" s="290">
        <v>18362</v>
      </c>
      <c r="N28" s="290">
        <v>0</v>
      </c>
      <c r="O28" s="222" t="str">
        <f t="shared" si="0"/>
        <v>Dec-17</v>
      </c>
      <c r="P28" s="289">
        <v>0</v>
      </c>
      <c r="R28" s="314"/>
    </row>
    <row r="29" spans="1:18" ht="12.75" customHeight="1">
      <c r="A29" s="90">
        <f t="shared" si="4"/>
        <v>15</v>
      </c>
      <c r="B29" s="91" t="s">
        <v>163</v>
      </c>
      <c r="C29" s="170" t="s">
        <v>134</v>
      </c>
      <c r="D29" s="284">
        <v>510525</v>
      </c>
      <c r="E29" s="284">
        <v>0</v>
      </c>
      <c r="F29" s="284">
        <v>91185</v>
      </c>
      <c r="G29" s="285">
        <v>0</v>
      </c>
      <c r="H29" s="286">
        <f t="shared" si="2"/>
        <v>15702060</v>
      </c>
      <c r="I29" s="287"/>
      <c r="J29" s="288">
        <v>0</v>
      </c>
      <c r="K29" s="289">
        <f t="shared" si="3"/>
        <v>0</v>
      </c>
      <c r="L29" s="299"/>
      <c r="M29" s="290">
        <v>18843</v>
      </c>
      <c r="N29" s="290">
        <v>0</v>
      </c>
      <c r="O29" s="222" t="str">
        <f t="shared" si="0"/>
        <v>Jan-18</v>
      </c>
      <c r="P29" s="289">
        <v>0</v>
      </c>
      <c r="R29" s="314"/>
    </row>
    <row r="30" spans="1:18" ht="12.75" customHeight="1">
      <c r="A30" s="90">
        <f t="shared" si="4"/>
        <v>16</v>
      </c>
      <c r="B30" s="91" t="s">
        <v>174</v>
      </c>
      <c r="C30" s="170" t="s">
        <v>134</v>
      </c>
      <c r="D30" s="284">
        <v>89648</v>
      </c>
      <c r="E30" s="284">
        <v>0</v>
      </c>
      <c r="F30" s="284">
        <v>91534</v>
      </c>
      <c r="G30" s="285">
        <v>0</v>
      </c>
      <c r="H30" s="286">
        <f t="shared" si="2"/>
        <v>15883242</v>
      </c>
      <c r="I30" s="287"/>
      <c r="J30" s="288">
        <v>0</v>
      </c>
      <c r="K30" s="289">
        <f t="shared" si="3"/>
        <v>0</v>
      </c>
      <c r="L30" s="299"/>
      <c r="M30" s="290">
        <v>0</v>
      </c>
      <c r="N30" s="290">
        <v>0</v>
      </c>
      <c r="O30" s="222" t="str">
        <f t="shared" si="0"/>
        <v>Feb-18</v>
      </c>
      <c r="P30" s="289">
        <v>0</v>
      </c>
      <c r="R30" s="314"/>
    </row>
    <row r="31" spans="1:18" ht="12.75" customHeight="1">
      <c r="A31" s="90">
        <f t="shared" si="4"/>
        <v>17</v>
      </c>
      <c r="B31" s="91" t="s">
        <v>175</v>
      </c>
      <c r="C31" s="170" t="s">
        <v>134</v>
      </c>
      <c r="D31" s="284">
        <v>396977</v>
      </c>
      <c r="E31" s="284">
        <v>-26763</v>
      </c>
      <c r="F31" s="284">
        <v>93696</v>
      </c>
      <c r="G31" s="285">
        <v>0</v>
      </c>
      <c r="H31" s="286">
        <f t="shared" si="2"/>
        <v>16347152</v>
      </c>
      <c r="I31" s="287"/>
      <c r="J31" s="288">
        <v>0</v>
      </c>
      <c r="K31" s="289">
        <f t="shared" si="3"/>
        <v>0</v>
      </c>
      <c r="L31" s="299"/>
      <c r="M31" s="290">
        <v>14037</v>
      </c>
      <c r="N31" s="290">
        <v>0</v>
      </c>
      <c r="O31" s="222" t="str">
        <f t="shared" si="0"/>
        <v>Mar-18</v>
      </c>
      <c r="P31" s="289">
        <v>0</v>
      </c>
      <c r="R31" s="314"/>
    </row>
    <row r="32" spans="1:18" ht="12.75" customHeight="1">
      <c r="A32" s="90">
        <f t="shared" si="4"/>
        <v>18</v>
      </c>
      <c r="B32" s="91" t="s">
        <v>176</v>
      </c>
      <c r="C32" s="170" t="s">
        <v>134</v>
      </c>
      <c r="D32" s="290">
        <v>132294</v>
      </c>
      <c r="E32" s="290">
        <v>0</v>
      </c>
      <c r="F32" s="284">
        <v>111722</v>
      </c>
      <c r="G32" s="285">
        <v>0</v>
      </c>
      <c r="H32" s="286">
        <f t="shared" si="2"/>
        <v>16591168</v>
      </c>
      <c r="I32" s="287"/>
      <c r="J32" s="288">
        <v>173000</v>
      </c>
      <c r="K32" s="289">
        <f t="shared" si="3"/>
        <v>0</v>
      </c>
      <c r="L32" s="299"/>
      <c r="M32" s="290">
        <v>36260</v>
      </c>
      <c r="N32" s="290">
        <v>0</v>
      </c>
      <c r="O32" s="222" t="str">
        <f t="shared" si="0"/>
        <v>Apr-18</v>
      </c>
      <c r="P32" s="289">
        <v>0</v>
      </c>
      <c r="R32" s="314"/>
    </row>
    <row r="33" spans="1:18" ht="12.75" customHeight="1">
      <c r="A33" s="90">
        <f t="shared" si="4"/>
        <v>19</v>
      </c>
      <c r="B33" s="91" t="s">
        <v>177</v>
      </c>
      <c r="C33" s="170" t="s">
        <v>134</v>
      </c>
      <c r="D33" s="284"/>
      <c r="E33" s="284">
        <v>0</v>
      </c>
      <c r="F33" s="284">
        <v>112480</v>
      </c>
      <c r="G33" s="285">
        <v>0</v>
      </c>
      <c r="H33" s="286">
        <f t="shared" si="2"/>
        <v>16703648</v>
      </c>
      <c r="I33" s="287"/>
      <c r="J33" s="288">
        <v>100234</v>
      </c>
      <c r="K33" s="289">
        <f t="shared" si="3"/>
        <v>0</v>
      </c>
      <c r="L33" s="299"/>
      <c r="M33" s="290">
        <v>88888</v>
      </c>
      <c r="N33" s="290">
        <v>0</v>
      </c>
      <c r="O33" s="222" t="str">
        <f t="shared" si="0"/>
        <v>May-18</v>
      </c>
      <c r="P33" s="289">
        <v>0</v>
      </c>
      <c r="R33" s="314"/>
    </row>
    <row r="34" spans="1:18" ht="12.75" customHeight="1">
      <c r="A34" s="90">
        <f t="shared" si="4"/>
        <v>20</v>
      </c>
      <c r="B34" s="91" t="s">
        <v>178</v>
      </c>
      <c r="C34" s="170" t="s">
        <v>134</v>
      </c>
      <c r="D34" s="284"/>
      <c r="E34" s="291">
        <v>0</v>
      </c>
      <c r="F34" s="284">
        <v>111870</v>
      </c>
      <c r="G34" s="285">
        <v>-202486</v>
      </c>
      <c r="H34" s="286">
        <f t="shared" si="2"/>
        <v>16613032</v>
      </c>
      <c r="I34" s="287"/>
      <c r="J34" s="288">
        <v>150901</v>
      </c>
      <c r="K34" s="289">
        <f t="shared" si="3"/>
        <v>-173000</v>
      </c>
      <c r="L34" s="299"/>
      <c r="M34" s="290">
        <v>128843</v>
      </c>
      <c r="N34" s="290">
        <v>0</v>
      </c>
      <c r="O34" s="222" t="str">
        <f t="shared" si="0"/>
        <v>Jun-18</v>
      </c>
      <c r="P34" s="289">
        <f>K34+G34+N34</f>
        <v>-375486</v>
      </c>
      <c r="R34" s="314"/>
    </row>
    <row r="35" spans="1:18" ht="12.75" customHeight="1">
      <c r="A35" s="90">
        <f t="shared" si="4"/>
        <v>21</v>
      </c>
      <c r="B35" s="91" t="s">
        <v>179</v>
      </c>
      <c r="C35" s="170" t="s">
        <v>134</v>
      </c>
      <c r="D35" s="284"/>
      <c r="E35" s="291">
        <v>0</v>
      </c>
      <c r="F35" s="284">
        <v>111255</v>
      </c>
      <c r="G35" s="285">
        <v>-202486</v>
      </c>
      <c r="H35" s="286">
        <f t="shared" si="2"/>
        <v>16521801</v>
      </c>
      <c r="I35" s="287"/>
      <c r="J35" s="288">
        <v>196585</v>
      </c>
      <c r="K35" s="289">
        <f t="shared" si="3"/>
        <v>-100234</v>
      </c>
      <c r="L35" s="299"/>
      <c r="M35" s="290">
        <v>16</v>
      </c>
      <c r="N35" s="290">
        <v>0</v>
      </c>
      <c r="O35" s="222" t="str">
        <f t="shared" si="0"/>
        <v>Jul-18</v>
      </c>
      <c r="P35" s="289">
        <f t="shared" ref="P35:P64" si="5">K35+G35+N35</f>
        <v>-302720</v>
      </c>
      <c r="R35" s="314"/>
    </row>
    <row r="36" spans="1:18" ht="12.75" customHeight="1">
      <c r="A36" s="90">
        <f t="shared" si="4"/>
        <v>22</v>
      </c>
      <c r="B36" s="91" t="s">
        <v>180</v>
      </c>
      <c r="C36" s="170" t="s">
        <v>134</v>
      </c>
      <c r="D36" s="284"/>
      <c r="E36" s="291">
        <v>0</v>
      </c>
      <c r="F36" s="284">
        <v>110637</v>
      </c>
      <c r="G36" s="285">
        <v>-202486</v>
      </c>
      <c r="H36" s="286">
        <f t="shared" si="2"/>
        <v>16429952</v>
      </c>
      <c r="I36" s="287"/>
      <c r="J36" s="288">
        <v>321815</v>
      </c>
      <c r="K36" s="289">
        <f t="shared" si="3"/>
        <v>-150901</v>
      </c>
      <c r="L36" s="299"/>
      <c r="M36" s="290">
        <v>29844</v>
      </c>
      <c r="N36" s="290">
        <v>0</v>
      </c>
      <c r="O36" s="222" t="str">
        <f t="shared" si="0"/>
        <v>Aug-18</v>
      </c>
      <c r="P36" s="289">
        <f t="shared" si="5"/>
        <v>-353387</v>
      </c>
      <c r="R36" s="314"/>
    </row>
    <row r="37" spans="1:18" ht="12.75" customHeight="1">
      <c r="A37" s="90">
        <f t="shared" si="4"/>
        <v>23</v>
      </c>
      <c r="B37" s="91" t="s">
        <v>181</v>
      </c>
      <c r="C37" s="170" t="s">
        <v>134</v>
      </c>
      <c r="D37" s="284"/>
      <c r="E37" s="291">
        <v>0</v>
      </c>
      <c r="F37" s="284">
        <v>110014</v>
      </c>
      <c r="G37" s="285">
        <v>-202486</v>
      </c>
      <c r="H37" s="286">
        <f t="shared" si="2"/>
        <v>16337480</v>
      </c>
      <c r="I37" s="287"/>
      <c r="J37" s="288">
        <v>275135</v>
      </c>
      <c r="K37" s="289">
        <f t="shared" si="3"/>
        <v>-196585</v>
      </c>
      <c r="L37" s="299"/>
      <c r="M37" s="290">
        <v>0</v>
      </c>
      <c r="N37" s="290">
        <v>0</v>
      </c>
      <c r="O37" s="222" t="str">
        <f t="shared" si="0"/>
        <v>Sep-18</v>
      </c>
      <c r="P37" s="289">
        <f t="shared" si="5"/>
        <v>-399071</v>
      </c>
      <c r="R37" s="314"/>
    </row>
    <row r="38" spans="1:18" ht="12.75" customHeight="1">
      <c r="A38" s="90">
        <f t="shared" si="4"/>
        <v>24</v>
      </c>
      <c r="B38" s="91" t="s">
        <v>182</v>
      </c>
      <c r="C38" s="170" t="s">
        <v>134</v>
      </c>
      <c r="D38" s="284"/>
      <c r="E38" s="291">
        <v>0</v>
      </c>
      <c r="F38" s="284">
        <v>109387</v>
      </c>
      <c r="G38" s="285">
        <v>-202486</v>
      </c>
      <c r="H38" s="286">
        <f t="shared" si="2"/>
        <v>16244381</v>
      </c>
      <c r="I38" s="287"/>
      <c r="J38" s="288">
        <v>69886</v>
      </c>
      <c r="K38" s="289">
        <f t="shared" si="3"/>
        <v>-321815</v>
      </c>
      <c r="L38" s="299"/>
      <c r="M38" s="290">
        <v>0</v>
      </c>
      <c r="N38" s="290">
        <v>0</v>
      </c>
      <c r="O38" s="222" t="str">
        <f t="shared" si="0"/>
        <v>Oct-18</v>
      </c>
      <c r="P38" s="289">
        <f t="shared" si="5"/>
        <v>-524301</v>
      </c>
      <c r="R38" s="314"/>
    </row>
    <row r="39" spans="1:18" ht="12.75" customHeight="1">
      <c r="A39" s="90">
        <f t="shared" si="4"/>
        <v>25</v>
      </c>
      <c r="B39" s="91" t="s">
        <v>183</v>
      </c>
      <c r="C39" s="170" t="s">
        <v>134</v>
      </c>
      <c r="D39" s="284"/>
      <c r="E39" s="291">
        <v>0</v>
      </c>
      <c r="F39" s="284">
        <v>108756</v>
      </c>
      <c r="G39" s="285">
        <v>-202486</v>
      </c>
      <c r="H39" s="286">
        <f t="shared" si="2"/>
        <v>16150651</v>
      </c>
      <c r="I39" s="287"/>
      <c r="J39" s="288">
        <v>238428</v>
      </c>
      <c r="K39" s="289">
        <f t="shared" si="3"/>
        <v>-275135</v>
      </c>
      <c r="L39" s="299"/>
      <c r="M39" s="290">
        <v>-2498</v>
      </c>
      <c r="N39" s="290">
        <v>0</v>
      </c>
      <c r="O39" s="222" t="str">
        <f t="shared" si="0"/>
        <v>Nov-18</v>
      </c>
      <c r="P39" s="289">
        <f t="shared" si="5"/>
        <v>-477621</v>
      </c>
      <c r="R39" s="314"/>
    </row>
    <row r="40" spans="1:18" ht="12.75" customHeight="1">
      <c r="A40" s="90">
        <f t="shared" si="4"/>
        <v>26</v>
      </c>
      <c r="B40" s="91" t="s">
        <v>184</v>
      </c>
      <c r="C40" s="170" t="s">
        <v>134</v>
      </c>
      <c r="D40" s="284"/>
      <c r="E40" s="291">
        <v>0</v>
      </c>
      <c r="F40" s="284">
        <v>108121</v>
      </c>
      <c r="G40" s="285">
        <v>-202486</v>
      </c>
      <c r="H40" s="286">
        <f t="shared" si="2"/>
        <v>16056286</v>
      </c>
      <c r="I40" s="287"/>
      <c r="J40" s="288">
        <v>263037</v>
      </c>
      <c r="K40" s="289">
        <f t="shared" si="3"/>
        <v>-69886</v>
      </c>
      <c r="L40" s="299"/>
      <c r="M40" s="290">
        <v>0</v>
      </c>
      <c r="N40" s="290">
        <v>0</v>
      </c>
      <c r="O40" s="222" t="str">
        <f t="shared" si="0"/>
        <v>Dec-18</v>
      </c>
      <c r="P40" s="289">
        <f t="shared" si="5"/>
        <v>-272372</v>
      </c>
      <c r="R40" s="314"/>
    </row>
    <row r="41" spans="1:18" ht="12.75" customHeight="1">
      <c r="A41" s="90">
        <f t="shared" si="4"/>
        <v>27</v>
      </c>
      <c r="B41" s="91" t="s">
        <v>185</v>
      </c>
      <c r="C41" s="170" t="s">
        <v>134</v>
      </c>
      <c r="D41" s="284"/>
      <c r="E41" s="291">
        <v>0</v>
      </c>
      <c r="F41" s="284">
        <v>107481</v>
      </c>
      <c r="G41" s="285">
        <v>-202486</v>
      </c>
      <c r="H41" s="286">
        <f t="shared" si="2"/>
        <v>15961281</v>
      </c>
      <c r="I41" s="287"/>
      <c r="J41" s="288">
        <v>177996</v>
      </c>
      <c r="K41" s="289">
        <f t="shared" si="3"/>
        <v>-238428</v>
      </c>
      <c r="L41" s="299"/>
      <c r="M41" s="290">
        <v>0</v>
      </c>
      <c r="N41" s="290">
        <v>0</v>
      </c>
      <c r="O41" s="222" t="str">
        <f t="shared" si="0"/>
        <v>Jan-19</v>
      </c>
      <c r="P41" s="289">
        <f t="shared" si="5"/>
        <v>-440914</v>
      </c>
      <c r="R41" s="314"/>
    </row>
    <row r="42" spans="1:18" ht="12.75" customHeight="1">
      <c r="A42" s="90">
        <f t="shared" si="4"/>
        <v>28</v>
      </c>
      <c r="B42" s="91" t="s">
        <v>186</v>
      </c>
      <c r="C42" s="170" t="s">
        <v>134</v>
      </c>
      <c r="D42" s="284"/>
      <c r="E42" s="291">
        <v>0</v>
      </c>
      <c r="F42" s="284">
        <v>106837</v>
      </c>
      <c r="G42" s="285">
        <v>-202486</v>
      </c>
      <c r="H42" s="286">
        <f t="shared" si="2"/>
        <v>15865632</v>
      </c>
      <c r="I42" s="287"/>
      <c r="J42" s="288">
        <v>150851</v>
      </c>
      <c r="K42" s="289">
        <f t="shared" si="3"/>
        <v>-263037</v>
      </c>
      <c r="L42" s="299"/>
      <c r="M42" s="290">
        <v>0</v>
      </c>
      <c r="N42" s="290">
        <v>0</v>
      </c>
      <c r="O42" s="222" t="str">
        <f t="shared" si="0"/>
        <v>Feb-19</v>
      </c>
      <c r="P42" s="289">
        <f t="shared" si="5"/>
        <v>-465523</v>
      </c>
      <c r="R42" s="314"/>
    </row>
    <row r="43" spans="1:18" ht="12.75" customHeight="1">
      <c r="A43" s="90">
        <f t="shared" si="4"/>
        <v>29</v>
      </c>
      <c r="B43" s="91" t="s">
        <v>187</v>
      </c>
      <c r="C43" s="170" t="s">
        <v>134</v>
      </c>
      <c r="D43" s="284"/>
      <c r="E43" s="291">
        <v>0</v>
      </c>
      <c r="F43" s="284">
        <v>106188</v>
      </c>
      <c r="G43" s="285">
        <v>-202486</v>
      </c>
      <c r="H43" s="286">
        <f t="shared" si="2"/>
        <v>15769334</v>
      </c>
      <c r="I43" s="287"/>
      <c r="J43" s="288">
        <v>408609</v>
      </c>
      <c r="K43" s="289">
        <f t="shared" si="3"/>
        <v>-177996</v>
      </c>
      <c r="L43" s="299"/>
      <c r="M43" s="290">
        <v>0</v>
      </c>
      <c r="N43" s="290">
        <v>0</v>
      </c>
      <c r="O43" s="222" t="str">
        <f t="shared" si="0"/>
        <v>Mar-19</v>
      </c>
      <c r="P43" s="289">
        <f t="shared" si="5"/>
        <v>-380482</v>
      </c>
      <c r="R43" s="314"/>
    </row>
    <row r="44" spans="1:18" ht="12.75" customHeight="1">
      <c r="A44" s="90">
        <f t="shared" si="4"/>
        <v>30</v>
      </c>
      <c r="B44" s="91" t="s">
        <v>188</v>
      </c>
      <c r="C44" s="170" t="s">
        <v>134</v>
      </c>
      <c r="D44" s="284"/>
      <c r="E44" s="291">
        <v>0</v>
      </c>
      <c r="F44" s="284">
        <v>105535</v>
      </c>
      <c r="G44" s="285">
        <v>-202486</v>
      </c>
      <c r="H44" s="286">
        <f t="shared" si="2"/>
        <v>15672383</v>
      </c>
      <c r="I44" s="287"/>
      <c r="J44" s="288">
        <v>1588547</v>
      </c>
      <c r="K44" s="289">
        <f t="shared" si="3"/>
        <v>-150851</v>
      </c>
      <c r="L44" s="299"/>
      <c r="M44" s="290">
        <v>0</v>
      </c>
      <c r="N44" s="290">
        <v>0</v>
      </c>
      <c r="O44" s="222" t="str">
        <f t="shared" si="0"/>
        <v>Apr-19</v>
      </c>
      <c r="P44" s="289">
        <f t="shared" si="5"/>
        <v>-353337</v>
      </c>
      <c r="R44" s="314"/>
    </row>
    <row r="45" spans="1:18" ht="12.75" customHeight="1">
      <c r="A45" s="90">
        <f t="shared" si="4"/>
        <v>31</v>
      </c>
      <c r="B45" s="91" t="s">
        <v>189</v>
      </c>
      <c r="C45" s="170" t="s">
        <v>134</v>
      </c>
      <c r="D45" s="284"/>
      <c r="E45" s="291">
        <v>0</v>
      </c>
      <c r="F45" s="284">
        <v>104878</v>
      </c>
      <c r="G45" s="285">
        <v>-202486</v>
      </c>
      <c r="H45" s="286">
        <f t="shared" si="2"/>
        <v>15574775</v>
      </c>
      <c r="I45" s="287"/>
      <c r="J45" s="288">
        <v>1641055</v>
      </c>
      <c r="K45" s="289">
        <f t="shared" si="3"/>
        <v>-408609</v>
      </c>
      <c r="L45" s="299"/>
      <c r="M45" s="290">
        <v>0</v>
      </c>
      <c r="N45" s="290">
        <v>0</v>
      </c>
      <c r="O45" s="222" t="str">
        <f t="shared" si="0"/>
        <v>May-19</v>
      </c>
      <c r="P45" s="289">
        <f t="shared" si="5"/>
        <v>-611095</v>
      </c>
      <c r="R45" s="314"/>
    </row>
    <row r="46" spans="1:18" ht="12.75" customHeight="1">
      <c r="A46" s="90">
        <f t="shared" si="4"/>
        <v>32</v>
      </c>
      <c r="B46" s="91" t="s">
        <v>190</v>
      </c>
      <c r="C46" s="170" t="s">
        <v>134</v>
      </c>
      <c r="D46" s="284"/>
      <c r="E46" s="291">
        <v>0</v>
      </c>
      <c r="F46" s="284">
        <v>104216</v>
      </c>
      <c r="G46" s="285">
        <v>-202486</v>
      </c>
      <c r="H46" s="286">
        <f t="shared" si="2"/>
        <v>15476505</v>
      </c>
      <c r="I46" s="287"/>
      <c r="J46" s="288">
        <v>1423233</v>
      </c>
      <c r="K46" s="289">
        <f t="shared" si="3"/>
        <v>-1588547</v>
      </c>
      <c r="L46" s="299"/>
      <c r="M46" s="290">
        <v>0</v>
      </c>
      <c r="N46" s="290">
        <v>0</v>
      </c>
      <c r="O46" s="222" t="str">
        <f t="shared" si="0"/>
        <v>Jun-19</v>
      </c>
      <c r="P46" s="289">
        <f t="shared" si="5"/>
        <v>-1791033</v>
      </c>
      <c r="R46" s="314"/>
    </row>
    <row r="47" spans="1:18" ht="12.75" customHeight="1">
      <c r="A47" s="90">
        <f t="shared" si="4"/>
        <v>33</v>
      </c>
      <c r="B47" s="91" t="s">
        <v>191</v>
      </c>
      <c r="C47" s="170" t="s">
        <v>134</v>
      </c>
      <c r="D47" s="284"/>
      <c r="E47" s="291">
        <v>0</v>
      </c>
      <c r="F47" s="284">
        <v>103550</v>
      </c>
      <c r="G47" s="285">
        <v>-202486</v>
      </c>
      <c r="H47" s="286">
        <f t="shared" si="2"/>
        <v>15377569</v>
      </c>
      <c r="I47" s="287"/>
      <c r="J47" s="288">
        <v>1368585</v>
      </c>
      <c r="K47" s="289">
        <f t="shared" si="3"/>
        <v>-1641055</v>
      </c>
      <c r="L47" s="299"/>
      <c r="M47" s="290">
        <v>0</v>
      </c>
      <c r="N47" s="290">
        <v>0</v>
      </c>
      <c r="O47" s="222" t="str">
        <f t="shared" ref="O47:O64" si="6">B47</f>
        <v>Jul-19</v>
      </c>
      <c r="P47" s="289">
        <f t="shared" si="5"/>
        <v>-1843541</v>
      </c>
      <c r="R47" s="314"/>
    </row>
    <row r="48" spans="1:18" ht="12.75" customHeight="1">
      <c r="A48" s="90">
        <f t="shared" si="4"/>
        <v>34</v>
      </c>
      <c r="B48" s="91" t="s">
        <v>192</v>
      </c>
      <c r="C48" s="170" t="s">
        <v>134</v>
      </c>
      <c r="D48" s="284"/>
      <c r="E48" s="291">
        <v>0</v>
      </c>
      <c r="F48" s="284">
        <v>102880</v>
      </c>
      <c r="G48" s="285">
        <v>-202486</v>
      </c>
      <c r="H48" s="286">
        <f t="shared" si="2"/>
        <v>15277963</v>
      </c>
      <c r="I48" s="287"/>
      <c r="J48" s="288">
        <v>487759</v>
      </c>
      <c r="K48" s="289">
        <f t="shared" si="3"/>
        <v>-1423233</v>
      </c>
      <c r="L48" s="299"/>
      <c r="M48" s="290">
        <v>0</v>
      </c>
      <c r="N48" s="290">
        <v>0</v>
      </c>
      <c r="O48" s="222" t="str">
        <f t="shared" si="6"/>
        <v>Aug-19</v>
      </c>
      <c r="P48" s="289">
        <f t="shared" si="5"/>
        <v>-1625719</v>
      </c>
      <c r="R48" s="314"/>
    </row>
    <row r="49" spans="1:18" ht="12.75" customHeight="1">
      <c r="A49" s="90">
        <f t="shared" si="4"/>
        <v>35</v>
      </c>
      <c r="B49" s="91" t="s">
        <v>193</v>
      </c>
      <c r="C49" s="170" t="s">
        <v>134</v>
      </c>
      <c r="D49" s="284"/>
      <c r="E49" s="291">
        <v>0</v>
      </c>
      <c r="F49" s="284">
        <v>102204</v>
      </c>
      <c r="G49" s="285">
        <v>-202486</v>
      </c>
      <c r="H49" s="286">
        <f t="shared" si="2"/>
        <v>15177681</v>
      </c>
      <c r="I49" s="287"/>
      <c r="J49" s="288">
        <v>47477</v>
      </c>
      <c r="K49" s="289">
        <f t="shared" si="3"/>
        <v>-1368585</v>
      </c>
      <c r="L49" s="299"/>
      <c r="M49" s="290">
        <v>0</v>
      </c>
      <c r="N49" s="290">
        <v>0</v>
      </c>
      <c r="O49" s="222" t="str">
        <f t="shared" si="6"/>
        <v>Sep-19</v>
      </c>
      <c r="P49" s="289">
        <f t="shared" si="5"/>
        <v>-1571071</v>
      </c>
      <c r="R49" s="314"/>
    </row>
    <row r="50" spans="1:18" ht="12.75" customHeight="1">
      <c r="A50" s="90">
        <f t="shared" si="4"/>
        <v>36</v>
      </c>
      <c r="B50" s="91" t="s">
        <v>194</v>
      </c>
      <c r="C50" s="170" t="s">
        <v>134</v>
      </c>
      <c r="D50" s="284"/>
      <c r="E50" s="291">
        <v>0</v>
      </c>
      <c r="F50" s="284">
        <v>101524</v>
      </c>
      <c r="G50" s="285">
        <v>-202486</v>
      </c>
      <c r="H50" s="286">
        <f t="shared" si="2"/>
        <v>15076719</v>
      </c>
      <c r="I50" s="287"/>
      <c r="J50" s="288">
        <v>-18595</v>
      </c>
      <c r="K50" s="289">
        <f t="shared" si="3"/>
        <v>-487759</v>
      </c>
      <c r="L50" s="299"/>
      <c r="M50" s="290">
        <v>0</v>
      </c>
      <c r="N50" s="290">
        <v>0</v>
      </c>
      <c r="O50" s="222" t="str">
        <f t="shared" si="6"/>
        <v>Oct-19</v>
      </c>
      <c r="P50" s="289">
        <f t="shared" si="5"/>
        <v>-690245</v>
      </c>
      <c r="R50" s="314"/>
    </row>
    <row r="51" spans="1:18" ht="12.75" customHeight="1">
      <c r="A51" s="90">
        <f t="shared" si="4"/>
        <v>37</v>
      </c>
      <c r="B51" s="91" t="s">
        <v>195</v>
      </c>
      <c r="C51" s="170" t="s">
        <v>134</v>
      </c>
      <c r="D51" s="284"/>
      <c r="E51" s="291">
        <v>0</v>
      </c>
      <c r="F51" s="284">
        <v>100840</v>
      </c>
      <c r="G51" s="285">
        <v>-202486</v>
      </c>
      <c r="H51" s="286">
        <f t="shared" si="2"/>
        <v>14975073</v>
      </c>
      <c r="I51" s="287"/>
      <c r="J51" s="288">
        <v>330375</v>
      </c>
      <c r="K51" s="289">
        <f t="shared" si="3"/>
        <v>-47477</v>
      </c>
      <c r="L51" s="299"/>
      <c r="M51" s="290">
        <v>0</v>
      </c>
      <c r="N51" s="290">
        <v>0</v>
      </c>
      <c r="O51" s="222" t="str">
        <f t="shared" si="6"/>
        <v>Nov-19</v>
      </c>
      <c r="P51" s="289">
        <f t="shared" si="5"/>
        <v>-249963</v>
      </c>
      <c r="R51" s="314"/>
    </row>
    <row r="52" spans="1:18" ht="12.75" customHeight="1">
      <c r="A52" s="90">
        <f t="shared" si="4"/>
        <v>38</v>
      </c>
      <c r="B52" s="91" t="s">
        <v>196</v>
      </c>
      <c r="C52" s="170" t="s">
        <v>134</v>
      </c>
      <c r="D52" s="284"/>
      <c r="E52" s="291">
        <v>0</v>
      </c>
      <c r="F52" s="284">
        <v>100151</v>
      </c>
      <c r="G52" s="285">
        <v>-202486</v>
      </c>
      <c r="H52" s="286">
        <f t="shared" si="2"/>
        <v>14872738</v>
      </c>
      <c r="I52" s="287"/>
      <c r="J52" s="288">
        <v>121640</v>
      </c>
      <c r="K52" s="289">
        <f t="shared" si="3"/>
        <v>18595</v>
      </c>
      <c r="L52" s="299"/>
      <c r="M52" s="290">
        <v>0</v>
      </c>
      <c r="N52" s="290">
        <v>0</v>
      </c>
      <c r="O52" s="222" t="str">
        <f t="shared" si="6"/>
        <v>Dec-19</v>
      </c>
      <c r="P52" s="289">
        <f t="shared" si="5"/>
        <v>-183891</v>
      </c>
      <c r="R52" s="314"/>
    </row>
    <row r="53" spans="1:18" ht="12.75" customHeight="1">
      <c r="A53" s="90">
        <f t="shared" si="4"/>
        <v>39</v>
      </c>
      <c r="B53" s="91" t="s">
        <v>197</v>
      </c>
      <c r="C53" s="170" t="s">
        <v>134</v>
      </c>
      <c r="D53" s="284"/>
      <c r="E53" s="291">
        <v>0</v>
      </c>
      <c r="F53" s="284">
        <v>99457</v>
      </c>
      <c r="G53" s="285">
        <v>-202486</v>
      </c>
      <c r="H53" s="286">
        <f t="shared" si="2"/>
        <v>14769709</v>
      </c>
      <c r="I53" s="287"/>
      <c r="J53" s="288">
        <v>77416</v>
      </c>
      <c r="K53" s="289">
        <f t="shared" si="3"/>
        <v>-330375</v>
      </c>
      <c r="L53" s="299"/>
      <c r="M53" s="290">
        <v>0</v>
      </c>
      <c r="N53" s="290">
        <v>0</v>
      </c>
      <c r="O53" s="222" t="str">
        <f t="shared" si="6"/>
        <v>Jan-20</v>
      </c>
      <c r="P53" s="289">
        <f t="shared" si="5"/>
        <v>-532861</v>
      </c>
      <c r="R53" s="314"/>
    </row>
    <row r="54" spans="1:18" ht="12.75" customHeight="1">
      <c r="A54" s="90">
        <f t="shared" si="4"/>
        <v>40</v>
      </c>
      <c r="B54" s="91" t="s">
        <v>198</v>
      </c>
      <c r="C54" s="170" t="s">
        <v>134</v>
      </c>
      <c r="D54" s="284"/>
      <c r="E54" s="291">
        <v>0</v>
      </c>
      <c r="F54" s="284">
        <v>98759</v>
      </c>
      <c r="G54" s="285">
        <v>-202486</v>
      </c>
      <c r="H54" s="286">
        <f t="shared" si="2"/>
        <v>14665982</v>
      </c>
      <c r="I54" s="287"/>
      <c r="J54" s="288">
        <v>25184</v>
      </c>
      <c r="K54" s="289">
        <f t="shared" si="3"/>
        <v>-121640</v>
      </c>
      <c r="L54" s="299"/>
      <c r="M54" s="290">
        <v>0</v>
      </c>
      <c r="N54" s="290">
        <v>0</v>
      </c>
      <c r="O54" s="222" t="str">
        <f t="shared" si="6"/>
        <v>Feb-20</v>
      </c>
      <c r="P54" s="289">
        <f t="shared" si="5"/>
        <v>-324126</v>
      </c>
      <c r="R54" s="314"/>
    </row>
    <row r="55" spans="1:18" ht="12.75" customHeight="1">
      <c r="A55" s="90">
        <f t="shared" si="4"/>
        <v>41</v>
      </c>
      <c r="B55" s="91" t="s">
        <v>199</v>
      </c>
      <c r="C55" s="170" t="s">
        <v>134</v>
      </c>
      <c r="D55" s="284"/>
      <c r="E55" s="291">
        <v>0</v>
      </c>
      <c r="F55" s="284">
        <v>98055</v>
      </c>
      <c r="G55" s="285">
        <v>-202486</v>
      </c>
      <c r="H55" s="286">
        <f t="shared" si="2"/>
        <v>14561551</v>
      </c>
      <c r="I55" s="287"/>
      <c r="J55" s="288">
        <v>27631</v>
      </c>
      <c r="K55" s="289">
        <f t="shared" si="3"/>
        <v>-77416</v>
      </c>
      <c r="L55" s="299"/>
      <c r="M55" s="290">
        <v>0</v>
      </c>
      <c r="N55" s="290">
        <v>0</v>
      </c>
      <c r="O55" s="222" t="str">
        <f t="shared" si="6"/>
        <v>Mar-20</v>
      </c>
      <c r="P55" s="289">
        <f t="shared" si="5"/>
        <v>-279902</v>
      </c>
      <c r="R55" s="314"/>
    </row>
    <row r="56" spans="1:18" ht="12.75" customHeight="1">
      <c r="A56" s="90">
        <f t="shared" si="4"/>
        <v>42</v>
      </c>
      <c r="B56" s="91" t="s">
        <v>200</v>
      </c>
      <c r="C56" s="170" t="s">
        <v>134</v>
      </c>
      <c r="D56" s="284"/>
      <c r="E56" s="291">
        <v>0</v>
      </c>
      <c r="F56" s="284">
        <v>97347</v>
      </c>
      <c r="G56" s="285">
        <v>-202486</v>
      </c>
      <c r="H56" s="286">
        <f t="shared" si="2"/>
        <v>14456412</v>
      </c>
      <c r="I56" s="287"/>
      <c r="J56" s="288">
        <v>50807</v>
      </c>
      <c r="K56" s="289">
        <f t="shared" si="3"/>
        <v>-25184</v>
      </c>
      <c r="L56" s="299"/>
      <c r="M56" s="290">
        <v>0</v>
      </c>
      <c r="N56" s="290">
        <v>0</v>
      </c>
      <c r="O56" s="222" t="str">
        <f t="shared" si="6"/>
        <v>Apr-20</v>
      </c>
      <c r="P56" s="289">
        <f t="shared" si="5"/>
        <v>-227670</v>
      </c>
      <c r="R56" s="314"/>
    </row>
    <row r="57" spans="1:18" ht="12.75" customHeight="1">
      <c r="A57" s="90">
        <f t="shared" si="4"/>
        <v>43</v>
      </c>
      <c r="B57" s="91" t="s">
        <v>201</v>
      </c>
      <c r="C57" s="170" t="s">
        <v>134</v>
      </c>
      <c r="D57" s="284"/>
      <c r="E57" s="291">
        <v>0</v>
      </c>
      <c r="F57" s="284">
        <v>96635</v>
      </c>
      <c r="G57" s="285">
        <v>-202486</v>
      </c>
      <c r="H57" s="286">
        <f t="shared" si="2"/>
        <v>14350561</v>
      </c>
      <c r="I57" s="287"/>
      <c r="J57" s="288">
        <v>82538</v>
      </c>
      <c r="K57" s="289">
        <f>-J55</f>
        <v>-27631</v>
      </c>
      <c r="L57" s="299"/>
      <c r="M57" s="290">
        <v>0</v>
      </c>
      <c r="N57" s="290">
        <v>0</v>
      </c>
      <c r="O57" s="222" t="str">
        <f t="shared" si="6"/>
        <v>May-20</v>
      </c>
      <c r="P57" s="289">
        <f t="shared" si="5"/>
        <v>-230117</v>
      </c>
      <c r="R57" s="314"/>
    </row>
    <row r="58" spans="1:18" ht="12.75" customHeight="1">
      <c r="A58" s="90">
        <f t="shared" si="4"/>
        <v>44</v>
      </c>
      <c r="B58" s="91" t="s">
        <v>202</v>
      </c>
      <c r="C58" s="170" t="s">
        <v>134</v>
      </c>
      <c r="D58" s="284"/>
      <c r="E58" s="291">
        <v>0</v>
      </c>
      <c r="F58" s="284">
        <v>95917</v>
      </c>
      <c r="G58" s="285">
        <v>-202486</v>
      </c>
      <c r="H58" s="286">
        <f t="shared" si="2"/>
        <v>14243992</v>
      </c>
      <c r="I58" s="287"/>
      <c r="J58" s="288">
        <v>133817</v>
      </c>
      <c r="K58" s="289">
        <f t="shared" si="3"/>
        <v>-50807</v>
      </c>
      <c r="L58" s="299"/>
      <c r="M58" s="290">
        <v>0</v>
      </c>
      <c r="N58" s="290">
        <v>0</v>
      </c>
      <c r="O58" s="222" t="str">
        <f t="shared" si="6"/>
        <v>Jun-20</v>
      </c>
      <c r="P58" s="289">
        <f t="shared" si="5"/>
        <v>-253293</v>
      </c>
      <c r="R58" s="314"/>
    </row>
    <row r="59" spans="1:18" ht="12.75" customHeight="1">
      <c r="A59" s="90">
        <f t="shared" si="4"/>
        <v>45</v>
      </c>
      <c r="B59" s="91" t="s">
        <v>203</v>
      </c>
      <c r="C59" s="170" t="s">
        <v>134</v>
      </c>
      <c r="D59" s="284"/>
      <c r="E59" s="291">
        <v>0</v>
      </c>
      <c r="F59" s="284">
        <v>95194</v>
      </c>
      <c r="G59" s="285">
        <v>-202486</v>
      </c>
      <c r="H59" s="286">
        <f t="shared" si="2"/>
        <v>14136700</v>
      </c>
      <c r="I59" s="287"/>
      <c r="J59" s="288">
        <v>127493</v>
      </c>
      <c r="K59" s="289">
        <f t="shared" si="3"/>
        <v>-82538</v>
      </c>
      <c r="L59" s="299"/>
      <c r="M59" s="290">
        <v>0</v>
      </c>
      <c r="N59" s="290">
        <v>0</v>
      </c>
      <c r="O59" s="222" t="str">
        <f t="shared" si="6"/>
        <v>Jul-20</v>
      </c>
      <c r="P59" s="289">
        <f t="shared" si="5"/>
        <v>-285024</v>
      </c>
      <c r="R59" s="314"/>
    </row>
    <row r="60" spans="1:18" ht="12.75" customHeight="1">
      <c r="A60" s="90">
        <f t="shared" si="4"/>
        <v>46</v>
      </c>
      <c r="B60" s="91" t="s">
        <v>204</v>
      </c>
      <c r="C60" s="170" t="s">
        <v>134</v>
      </c>
      <c r="D60" s="284"/>
      <c r="E60" s="291">
        <v>0</v>
      </c>
      <c r="F60" s="284">
        <v>94467</v>
      </c>
      <c r="G60" s="285">
        <v>-202486</v>
      </c>
      <c r="H60" s="286">
        <f t="shared" si="2"/>
        <v>14028681</v>
      </c>
      <c r="I60" s="287"/>
      <c r="J60" s="288">
        <v>64152</v>
      </c>
      <c r="K60" s="289">
        <f t="shared" si="3"/>
        <v>-133817</v>
      </c>
      <c r="L60" s="299"/>
      <c r="M60" s="290">
        <v>0</v>
      </c>
      <c r="N60" s="290">
        <v>0</v>
      </c>
      <c r="O60" s="222" t="str">
        <f t="shared" si="6"/>
        <v>Aug-20</v>
      </c>
      <c r="P60" s="289">
        <f t="shared" si="5"/>
        <v>-336303</v>
      </c>
      <c r="R60" s="314"/>
    </row>
    <row r="61" spans="1:18" ht="12.75" customHeight="1">
      <c r="A61" s="90">
        <f t="shared" si="4"/>
        <v>47</v>
      </c>
      <c r="B61" s="91" t="s">
        <v>205</v>
      </c>
      <c r="C61" s="170" t="s">
        <v>134</v>
      </c>
      <c r="D61" s="284"/>
      <c r="E61" s="291">
        <v>0</v>
      </c>
      <c r="F61" s="284">
        <v>93735</v>
      </c>
      <c r="G61" s="285">
        <v>-202486</v>
      </c>
      <c r="H61" s="286">
        <f t="shared" si="2"/>
        <v>13919930</v>
      </c>
      <c r="I61" s="287"/>
      <c r="J61" s="288">
        <v>127860</v>
      </c>
      <c r="K61" s="289">
        <f t="shared" si="3"/>
        <v>-127493</v>
      </c>
      <c r="L61" s="299"/>
      <c r="M61" s="290">
        <v>0</v>
      </c>
      <c r="N61" s="290">
        <v>0</v>
      </c>
      <c r="O61" s="222" t="str">
        <f t="shared" si="6"/>
        <v>Sep-20</v>
      </c>
      <c r="P61" s="289">
        <f t="shared" si="5"/>
        <v>-329979</v>
      </c>
      <c r="R61" s="314"/>
    </row>
    <row r="62" spans="1:18" ht="12.75" customHeight="1">
      <c r="A62" s="90">
        <f t="shared" si="4"/>
        <v>48</v>
      </c>
      <c r="B62" s="91" t="s">
        <v>206</v>
      </c>
      <c r="C62" s="170" t="s">
        <v>134</v>
      </c>
      <c r="D62" s="284"/>
      <c r="E62" s="291">
        <v>0</v>
      </c>
      <c r="F62" s="284">
        <v>92997</v>
      </c>
      <c r="G62" s="285">
        <v>-202486</v>
      </c>
      <c r="H62" s="286">
        <f t="shared" si="2"/>
        <v>13810441</v>
      </c>
      <c r="I62" s="287"/>
      <c r="J62" s="288">
        <v>226553</v>
      </c>
      <c r="K62" s="289">
        <f>-J60</f>
        <v>-64152</v>
      </c>
      <c r="L62" s="299"/>
      <c r="M62" s="290">
        <v>0</v>
      </c>
      <c r="N62" s="290">
        <v>0</v>
      </c>
      <c r="O62" s="222" t="str">
        <f t="shared" si="6"/>
        <v>Oct-20</v>
      </c>
      <c r="P62" s="289">
        <f t="shared" si="5"/>
        <v>-266638</v>
      </c>
      <c r="R62" s="314"/>
    </row>
    <row r="63" spans="1:18" ht="12.75" customHeight="1">
      <c r="A63" s="90">
        <f t="shared" si="4"/>
        <v>49</v>
      </c>
      <c r="B63" s="91" t="s">
        <v>207</v>
      </c>
      <c r="C63" s="170" t="s">
        <v>134</v>
      </c>
      <c r="D63" s="284"/>
      <c r="E63" s="291">
        <v>0</v>
      </c>
      <c r="F63" s="284">
        <v>92255</v>
      </c>
      <c r="G63" s="285">
        <v>-202486</v>
      </c>
      <c r="H63" s="286">
        <f t="shared" si="2"/>
        <v>13700210</v>
      </c>
      <c r="I63" s="287"/>
      <c r="J63" s="288">
        <v>423320</v>
      </c>
      <c r="K63" s="289">
        <f t="shared" si="3"/>
        <v>-127860</v>
      </c>
      <c r="L63" s="299"/>
      <c r="M63" s="290">
        <v>5465</v>
      </c>
      <c r="N63" s="290">
        <v>0</v>
      </c>
      <c r="O63" s="222" t="str">
        <f t="shared" si="6"/>
        <v>Nov-20</v>
      </c>
      <c r="P63" s="289">
        <f t="shared" si="5"/>
        <v>-330346</v>
      </c>
      <c r="R63" s="314"/>
    </row>
    <row r="64" spans="1:18" ht="12.75" customHeight="1">
      <c r="A64" s="93">
        <f t="shared" si="4"/>
        <v>50</v>
      </c>
      <c r="B64" s="94" t="s">
        <v>208</v>
      </c>
      <c r="C64" s="171" t="s">
        <v>134</v>
      </c>
      <c r="D64" s="245"/>
      <c r="E64" s="246">
        <v>0</v>
      </c>
      <c r="F64" s="245">
        <v>91508</v>
      </c>
      <c r="G64" s="247">
        <v>-202486</v>
      </c>
      <c r="H64" s="248">
        <f t="shared" si="2"/>
        <v>13589232</v>
      </c>
      <c r="J64" s="249">
        <v>295353</v>
      </c>
      <c r="K64" s="250">
        <f t="shared" si="3"/>
        <v>-226553</v>
      </c>
      <c r="L64" s="188"/>
      <c r="M64" s="43">
        <v>17705</v>
      </c>
      <c r="N64" s="42">
        <v>0</v>
      </c>
      <c r="O64" s="222" t="str">
        <f t="shared" si="6"/>
        <v>Dec-20</v>
      </c>
      <c r="P64" s="250">
        <f t="shared" si="5"/>
        <v>-429039</v>
      </c>
      <c r="R64" s="314"/>
    </row>
    <row r="65" spans="1:21" ht="12.75" customHeight="1">
      <c r="A65" s="315"/>
      <c r="B65" s="156"/>
      <c r="C65" s="157"/>
      <c r="D65" s="158"/>
      <c r="E65" s="159"/>
      <c r="F65" s="158"/>
      <c r="G65" s="223"/>
      <c r="H65" s="224"/>
      <c r="I65" s="119"/>
      <c r="J65" s="160"/>
      <c r="K65" s="161"/>
      <c r="L65" s="162"/>
      <c r="M65" s="308"/>
      <c r="N65" s="308"/>
      <c r="O65" s="163"/>
      <c r="P65" s="161"/>
    </row>
    <row r="66" spans="1:21" ht="12.75" customHeight="1">
      <c r="A66" s="102"/>
      <c r="B66" s="156"/>
      <c r="C66" s="157"/>
      <c r="D66" s="158"/>
      <c r="E66" s="159"/>
      <c r="F66" s="158"/>
      <c r="G66" s="223"/>
      <c r="H66" s="224"/>
      <c r="I66" s="119"/>
      <c r="J66" s="160"/>
      <c r="K66" s="161"/>
      <c r="L66" s="162"/>
      <c r="M66" s="162"/>
      <c r="N66" s="162"/>
      <c r="O66" s="163"/>
      <c r="P66" s="59" t="s">
        <v>345</v>
      </c>
    </row>
    <row r="67" spans="1:21" ht="12.75" customHeight="1">
      <c r="A67" s="102"/>
      <c r="B67" s="156"/>
      <c r="C67" s="157"/>
      <c r="D67" s="158"/>
      <c r="E67" s="159"/>
      <c r="F67" s="158"/>
      <c r="G67" s="223"/>
      <c r="H67" s="224"/>
      <c r="I67" s="119"/>
      <c r="J67" s="160"/>
      <c r="K67" s="161"/>
      <c r="L67" s="162"/>
      <c r="M67" s="162"/>
      <c r="N67" s="162"/>
      <c r="O67" s="163"/>
      <c r="P67" s="216" t="s">
        <v>347</v>
      </c>
    </row>
    <row r="68" spans="1:21" ht="12.75" customHeight="1">
      <c r="A68" s="3" t="str">
        <f>Company</f>
        <v>DUKE ENERGY KENTUCKY, INC.</v>
      </c>
      <c r="B68" s="87"/>
      <c r="C68" s="87"/>
      <c r="D68" s="3"/>
      <c r="E68" s="87"/>
      <c r="F68" s="87"/>
      <c r="G68" s="217"/>
      <c r="H68" s="217"/>
      <c r="I68" s="217"/>
      <c r="J68" s="217"/>
      <c r="K68" s="217"/>
      <c r="L68" s="217"/>
      <c r="M68" s="217"/>
      <c r="N68" s="217"/>
      <c r="O68" s="217"/>
      <c r="P68" s="217"/>
    </row>
    <row r="69" spans="1:21" ht="12.75" customHeight="1">
      <c r="A69" s="3" t="str">
        <f>Title</f>
        <v>ENVIRONMENTAL SURCHARGE REPORT</v>
      </c>
      <c r="B69" s="87"/>
      <c r="C69" s="87"/>
      <c r="D69" s="3"/>
      <c r="E69" s="87"/>
      <c r="F69" s="87"/>
      <c r="G69" s="217"/>
      <c r="H69" s="217"/>
      <c r="I69" s="217"/>
      <c r="J69" s="217"/>
      <c r="K69" s="217"/>
      <c r="L69" s="217"/>
      <c r="M69" s="217"/>
      <c r="N69" s="217"/>
      <c r="O69" s="217"/>
      <c r="P69" s="217"/>
    </row>
    <row r="70" spans="1:21" ht="12.75" customHeight="1">
      <c r="A70" s="87"/>
      <c r="B70" s="87"/>
      <c r="C70" s="87"/>
      <c r="D70" s="87"/>
      <c r="E70" s="87"/>
      <c r="F70" s="87"/>
      <c r="G70" s="217"/>
      <c r="H70" s="217"/>
      <c r="I70" s="217"/>
      <c r="J70" s="217"/>
      <c r="K70" s="217"/>
      <c r="L70" s="217"/>
      <c r="M70" s="217"/>
      <c r="N70" s="217"/>
      <c r="O70" s="217"/>
      <c r="P70" s="217"/>
    </row>
    <row r="71" spans="1:21" ht="12.75" customHeight="1">
      <c r="A71" s="87" t="str">
        <f>A6</f>
        <v>Amortization of Coal Ash ARO and Landfill Closure</v>
      </c>
      <c r="B71" s="87"/>
      <c r="C71" s="87"/>
      <c r="D71" s="87"/>
      <c r="E71" s="87"/>
      <c r="F71" s="87"/>
      <c r="G71" s="217"/>
      <c r="H71" s="217"/>
      <c r="I71" s="217"/>
      <c r="J71" s="217"/>
      <c r="K71" s="217"/>
      <c r="L71" s="217"/>
      <c r="M71" s="217"/>
      <c r="N71" s="217"/>
      <c r="O71" s="217"/>
      <c r="P71" s="217"/>
    </row>
    <row r="72" spans="1:21" ht="12.75" customHeight="1">
      <c r="A72" s="87"/>
      <c r="B72" s="87"/>
      <c r="C72" s="87"/>
      <c r="D72" s="87"/>
      <c r="E72" s="87"/>
      <c r="F72" s="87"/>
      <c r="G72" s="217"/>
      <c r="H72" s="217"/>
      <c r="I72" s="217"/>
      <c r="J72" s="217"/>
      <c r="K72" s="217"/>
      <c r="L72" s="217"/>
      <c r="M72" s="217"/>
      <c r="N72" s="217"/>
      <c r="O72" s="217"/>
      <c r="P72" s="217"/>
    </row>
    <row r="73" spans="1:21" ht="12.75" customHeight="1">
      <c r="A73" s="4" t="s">
        <v>379</v>
      </c>
      <c r="B73" s="87"/>
      <c r="C73" s="87"/>
      <c r="D73" s="87"/>
      <c r="E73" s="87"/>
      <c r="F73" s="87"/>
      <c r="G73" s="217"/>
      <c r="H73" s="217"/>
      <c r="I73" s="217"/>
      <c r="J73" s="217"/>
      <c r="K73" s="217"/>
      <c r="L73" s="217"/>
      <c r="M73" s="217"/>
      <c r="N73" s="217"/>
      <c r="O73" s="217"/>
      <c r="P73" s="217"/>
    </row>
    <row r="74" spans="1:21" ht="12.75" customHeight="1">
      <c r="B74" s="86"/>
      <c r="C74" s="87"/>
      <c r="D74" s="87"/>
      <c r="E74" s="87"/>
      <c r="F74" s="87"/>
      <c r="G74" s="217"/>
      <c r="R74" s="318"/>
      <c r="S74" s="318"/>
      <c r="T74" s="318"/>
      <c r="U74" s="318"/>
    </row>
    <row r="75" spans="1:21" ht="12.75" customHeight="1" thickBot="1">
      <c r="B75" s="86"/>
      <c r="C75" s="87"/>
      <c r="D75" s="87"/>
      <c r="E75" s="87"/>
      <c r="F75" s="87"/>
      <c r="G75" s="217"/>
    </row>
    <row r="76" spans="1:21" ht="12.75" customHeight="1" thickBot="1">
      <c r="B76" s="86"/>
      <c r="C76" s="87"/>
      <c r="D76" s="301" t="s">
        <v>364</v>
      </c>
      <c r="E76" s="302"/>
      <c r="F76" s="302"/>
      <c r="G76" s="302"/>
      <c r="H76" s="303"/>
      <c r="J76" s="301" t="s">
        <v>369</v>
      </c>
      <c r="K76" s="303"/>
      <c r="L76" s="58"/>
      <c r="M76" s="301" t="s">
        <v>374</v>
      </c>
      <c r="N76" s="304"/>
      <c r="R76" s="316"/>
      <c r="S76" s="316"/>
      <c r="T76" s="316"/>
      <c r="U76" s="316"/>
    </row>
    <row r="77" spans="1:21" ht="12.75" customHeight="1">
      <c r="A77" s="96"/>
      <c r="B77" s="356"/>
      <c r="C77" s="357"/>
      <c r="D77" s="96"/>
      <c r="E77" s="96"/>
      <c r="F77" s="96"/>
      <c r="G77" s="97" t="s">
        <v>330</v>
      </c>
      <c r="H77" s="96"/>
      <c r="I77" s="218"/>
      <c r="J77" s="219"/>
      <c r="K77" s="220" t="s">
        <v>330</v>
      </c>
      <c r="L77" s="119"/>
      <c r="M77" s="38"/>
      <c r="N77" s="305" t="s">
        <v>330</v>
      </c>
      <c r="P77" s="220" t="s">
        <v>71</v>
      </c>
    </row>
    <row r="78" spans="1:21" ht="12.75" customHeight="1">
      <c r="A78" s="127" t="s">
        <v>150</v>
      </c>
      <c r="B78" s="128" t="s">
        <v>127</v>
      </c>
      <c r="C78" s="129"/>
      <c r="D78" s="127" t="s">
        <v>128</v>
      </c>
      <c r="E78" s="127" t="s">
        <v>129</v>
      </c>
      <c r="F78" s="127" t="s">
        <v>130</v>
      </c>
      <c r="G78" s="221" t="s">
        <v>331</v>
      </c>
      <c r="H78" s="127" t="s">
        <v>132</v>
      </c>
      <c r="I78" s="218"/>
      <c r="J78" s="127" t="s">
        <v>128</v>
      </c>
      <c r="K78" s="221" t="s">
        <v>332</v>
      </c>
      <c r="L78" s="296"/>
      <c r="M78" s="306" t="s">
        <v>128</v>
      </c>
      <c r="N78" s="305" t="s">
        <v>366</v>
      </c>
      <c r="P78" s="221" t="s">
        <v>131</v>
      </c>
    </row>
    <row r="79" spans="1:21" ht="12.75" customHeight="1">
      <c r="A79" s="81" t="s">
        <v>48</v>
      </c>
      <c r="B79" s="355" t="s">
        <v>11</v>
      </c>
      <c r="C79" s="355"/>
      <c r="D79" s="295" t="s">
        <v>12</v>
      </c>
      <c r="E79" s="295" t="s">
        <v>13</v>
      </c>
      <c r="F79" s="295" t="s">
        <v>14</v>
      </c>
      <c r="G79" s="295" t="s">
        <v>15</v>
      </c>
      <c r="H79" s="295" t="s">
        <v>16</v>
      </c>
      <c r="J79" s="295" t="s">
        <v>17</v>
      </c>
      <c r="K79" s="295" t="s">
        <v>18</v>
      </c>
      <c r="L79" s="297"/>
      <c r="M79" s="307" t="s">
        <v>19</v>
      </c>
      <c r="N79" s="307" t="s">
        <v>367</v>
      </c>
      <c r="P79" s="312" t="s">
        <v>370</v>
      </c>
      <c r="R79" s="213"/>
    </row>
    <row r="80" spans="1:21" ht="12.75" customHeight="1">
      <c r="A80" s="90">
        <f>A64+1</f>
        <v>51</v>
      </c>
      <c r="B80" s="91" t="s">
        <v>209</v>
      </c>
      <c r="C80" s="170" t="s">
        <v>134</v>
      </c>
      <c r="D80" s="238"/>
      <c r="E80" s="244">
        <v>0</v>
      </c>
      <c r="F80" s="238">
        <v>90756</v>
      </c>
      <c r="G80" s="239">
        <v>-202486</v>
      </c>
      <c r="H80" s="242">
        <f>SUM(D80:G80)+H64</f>
        <v>13477502</v>
      </c>
      <c r="I80" s="292"/>
      <c r="J80" s="243">
        <v>80328</v>
      </c>
      <c r="K80" s="185">
        <f>-J63</f>
        <v>-423320</v>
      </c>
      <c r="L80" s="188"/>
      <c r="M80" s="238">
        <v>19334.400000000001</v>
      </c>
      <c r="N80" s="311">
        <v>0</v>
      </c>
      <c r="O80" s="222" t="str">
        <f t="shared" ref="O80:O111" si="7">B80</f>
        <v>Jan-21</v>
      </c>
      <c r="P80" s="185">
        <f t="shared" ref="P80:P128" si="8">K80+G80+N80</f>
        <v>-625806</v>
      </c>
      <c r="R80" s="314"/>
    </row>
    <row r="81" spans="1:21" ht="12.75" customHeight="1">
      <c r="A81" s="90">
        <f t="shared" si="4"/>
        <v>52</v>
      </c>
      <c r="B81" s="91" t="s">
        <v>210</v>
      </c>
      <c r="C81" s="170" t="s">
        <v>134</v>
      </c>
      <c r="D81" s="284"/>
      <c r="E81" s="291">
        <v>0</v>
      </c>
      <c r="F81" s="284">
        <v>89998</v>
      </c>
      <c r="G81" s="285">
        <v>-202486</v>
      </c>
      <c r="H81" s="286">
        <f t="shared" si="2"/>
        <v>13365014</v>
      </c>
      <c r="I81" s="287"/>
      <c r="J81" s="288">
        <v>86810</v>
      </c>
      <c r="K81" s="289">
        <f>-J64</f>
        <v>-295353</v>
      </c>
      <c r="L81" s="299"/>
      <c r="M81" s="290">
        <v>4714.3500000000004</v>
      </c>
      <c r="N81" s="290">
        <v>0</v>
      </c>
      <c r="O81" s="222" t="str">
        <f t="shared" si="7"/>
        <v>Feb-21</v>
      </c>
      <c r="P81" s="289">
        <f t="shared" si="8"/>
        <v>-497839</v>
      </c>
      <c r="R81" s="314"/>
    </row>
    <row r="82" spans="1:21" ht="12.75" customHeight="1">
      <c r="A82" s="90">
        <f t="shared" si="4"/>
        <v>53</v>
      </c>
      <c r="B82" s="91" t="s">
        <v>211</v>
      </c>
      <c r="C82" s="170" t="s">
        <v>134</v>
      </c>
      <c r="D82" s="284"/>
      <c r="E82" s="291">
        <v>0</v>
      </c>
      <c r="F82" s="284">
        <v>89235</v>
      </c>
      <c r="G82" s="285">
        <v>-202486</v>
      </c>
      <c r="H82" s="286">
        <f t="shared" si="2"/>
        <v>13251763</v>
      </c>
      <c r="I82" s="287"/>
      <c r="J82" s="288">
        <v>71335</v>
      </c>
      <c r="K82" s="289">
        <f t="shared" si="3"/>
        <v>-80328</v>
      </c>
      <c r="L82" s="299"/>
      <c r="M82" s="290">
        <v>20844.72</v>
      </c>
      <c r="N82" s="290">
        <v>0</v>
      </c>
      <c r="O82" s="222" t="str">
        <f t="shared" si="7"/>
        <v>Mar-21</v>
      </c>
      <c r="P82" s="289">
        <f t="shared" si="8"/>
        <v>-282814</v>
      </c>
      <c r="R82" s="314"/>
    </row>
    <row r="83" spans="1:21" ht="12.75" customHeight="1">
      <c r="A83" s="90">
        <f t="shared" si="4"/>
        <v>54</v>
      </c>
      <c r="B83" s="91" t="s">
        <v>212</v>
      </c>
      <c r="C83" s="170" t="s">
        <v>134</v>
      </c>
      <c r="D83" s="284"/>
      <c r="E83" s="291">
        <v>0</v>
      </c>
      <c r="F83" s="284">
        <v>88468</v>
      </c>
      <c r="G83" s="285">
        <v>-202486</v>
      </c>
      <c r="H83" s="286">
        <f t="shared" si="2"/>
        <v>13137745</v>
      </c>
      <c r="I83" s="287"/>
      <c r="J83" s="288">
        <v>90503</v>
      </c>
      <c r="K83" s="289">
        <f t="shared" si="3"/>
        <v>-86810</v>
      </c>
      <c r="L83" s="299"/>
      <c r="M83" s="290">
        <v>23068.7</v>
      </c>
      <c r="N83" s="290">
        <v>0</v>
      </c>
      <c r="O83" s="222" t="str">
        <f t="shared" si="7"/>
        <v>Apr-21</v>
      </c>
      <c r="P83" s="289">
        <f t="shared" si="8"/>
        <v>-289296</v>
      </c>
      <c r="R83" s="314"/>
    </row>
    <row r="84" spans="1:21" ht="12.75" customHeight="1">
      <c r="A84" s="90">
        <f t="shared" si="4"/>
        <v>55</v>
      </c>
      <c r="B84" s="91" t="s">
        <v>213</v>
      </c>
      <c r="C84" s="170" t="s">
        <v>134</v>
      </c>
      <c r="D84" s="284"/>
      <c r="E84" s="291">
        <v>0</v>
      </c>
      <c r="F84" s="284">
        <v>87695</v>
      </c>
      <c r="G84" s="285">
        <v>-202486</v>
      </c>
      <c r="H84" s="286">
        <f t="shared" si="2"/>
        <v>13022954</v>
      </c>
      <c r="I84" s="287"/>
      <c r="J84" s="288">
        <v>208821</v>
      </c>
      <c r="K84" s="289">
        <f t="shared" si="3"/>
        <v>-71335</v>
      </c>
      <c r="L84" s="299"/>
      <c r="M84" s="290">
        <v>11618.34</v>
      </c>
      <c r="N84" s="290">
        <v>0</v>
      </c>
      <c r="O84" s="222" t="str">
        <f t="shared" si="7"/>
        <v>May-21</v>
      </c>
      <c r="P84" s="289">
        <f t="shared" si="8"/>
        <v>-273821</v>
      </c>
      <c r="R84" s="314"/>
    </row>
    <row r="85" spans="1:21" ht="12.75" customHeight="1">
      <c r="A85" s="90">
        <f t="shared" si="4"/>
        <v>56</v>
      </c>
      <c r="B85" s="91" t="s">
        <v>214</v>
      </c>
      <c r="C85" s="170" t="s">
        <v>134</v>
      </c>
      <c r="D85" s="284"/>
      <c r="E85" s="291">
        <v>0</v>
      </c>
      <c r="F85" s="284">
        <v>86916</v>
      </c>
      <c r="G85" s="285">
        <v>-202486</v>
      </c>
      <c r="H85" s="286">
        <f t="shared" si="2"/>
        <v>12907384</v>
      </c>
      <c r="I85" s="287"/>
      <c r="J85" s="288">
        <v>245017</v>
      </c>
      <c r="K85" s="289">
        <f t="shared" si="3"/>
        <v>-90503</v>
      </c>
      <c r="L85" s="299"/>
      <c r="M85" s="290">
        <v>10988.43</v>
      </c>
      <c r="N85" s="290">
        <v>0</v>
      </c>
      <c r="O85" s="222" t="str">
        <f t="shared" si="7"/>
        <v>Jun-21</v>
      </c>
      <c r="P85" s="289">
        <f t="shared" si="8"/>
        <v>-292989</v>
      </c>
      <c r="R85" s="314"/>
    </row>
    <row r="86" spans="1:21" ht="12.75" customHeight="1">
      <c r="A86" s="90">
        <f t="shared" si="4"/>
        <v>57</v>
      </c>
      <c r="B86" s="91" t="s">
        <v>215</v>
      </c>
      <c r="C86" s="170" t="s">
        <v>134</v>
      </c>
      <c r="D86" s="284"/>
      <c r="E86" s="291">
        <v>0</v>
      </c>
      <c r="F86" s="284">
        <v>86133</v>
      </c>
      <c r="G86" s="285">
        <v>-202486</v>
      </c>
      <c r="H86" s="286">
        <f t="shared" si="2"/>
        <v>12791031</v>
      </c>
      <c r="I86" s="287"/>
      <c r="J86" s="288">
        <v>102270</v>
      </c>
      <c r="K86" s="289">
        <f t="shared" si="3"/>
        <v>-208821</v>
      </c>
      <c r="L86" s="299"/>
      <c r="M86" s="290">
        <v>0</v>
      </c>
      <c r="N86" s="290">
        <v>0</v>
      </c>
      <c r="O86" s="222" t="str">
        <f t="shared" si="7"/>
        <v>Jul-21</v>
      </c>
      <c r="P86" s="289">
        <f t="shared" si="8"/>
        <v>-411307</v>
      </c>
      <c r="R86" s="314"/>
    </row>
    <row r="87" spans="1:21" ht="12.75" customHeight="1">
      <c r="A87" s="90">
        <f t="shared" si="4"/>
        <v>58</v>
      </c>
      <c r="B87" s="91" t="s">
        <v>216</v>
      </c>
      <c r="C87" s="170" t="s">
        <v>134</v>
      </c>
      <c r="D87" s="284"/>
      <c r="E87" s="291">
        <v>0</v>
      </c>
      <c r="F87" s="284">
        <v>85344</v>
      </c>
      <c r="G87" s="285">
        <v>-202486</v>
      </c>
      <c r="H87" s="286">
        <f t="shared" si="2"/>
        <v>12673889</v>
      </c>
      <c r="I87" s="287"/>
      <c r="J87" s="288">
        <v>0</v>
      </c>
      <c r="K87" s="289">
        <f t="shared" si="3"/>
        <v>-245017</v>
      </c>
      <c r="L87" s="299"/>
      <c r="M87" s="290">
        <v>144041.75</v>
      </c>
      <c r="N87" s="290">
        <v>0</v>
      </c>
      <c r="O87" s="222" t="str">
        <f t="shared" si="7"/>
        <v>Aug-21</v>
      </c>
      <c r="P87" s="289">
        <f t="shared" si="8"/>
        <v>-447503</v>
      </c>
      <c r="R87" s="314"/>
    </row>
    <row r="88" spans="1:21" ht="12.75" customHeight="1">
      <c r="A88" s="90">
        <f t="shared" si="4"/>
        <v>59</v>
      </c>
      <c r="B88" s="91" t="s">
        <v>217</v>
      </c>
      <c r="C88" s="170" t="s">
        <v>134</v>
      </c>
      <c r="D88" s="284"/>
      <c r="E88" s="291">
        <v>0</v>
      </c>
      <c r="F88" s="284">
        <v>84550</v>
      </c>
      <c r="G88" s="285">
        <v>-202486</v>
      </c>
      <c r="H88" s="286">
        <f t="shared" si="2"/>
        <v>12555953</v>
      </c>
      <c r="I88" s="287"/>
      <c r="J88" s="288">
        <v>0</v>
      </c>
      <c r="K88" s="289">
        <f t="shared" si="3"/>
        <v>-102270</v>
      </c>
      <c r="L88" s="299"/>
      <c r="M88" s="290">
        <v>309799.59999999998</v>
      </c>
      <c r="N88" s="290">
        <v>0</v>
      </c>
      <c r="O88" s="222" t="str">
        <f t="shared" si="7"/>
        <v>Sep-21</v>
      </c>
      <c r="P88" s="289">
        <f t="shared" si="8"/>
        <v>-304756</v>
      </c>
      <c r="R88" s="314"/>
    </row>
    <row r="89" spans="1:21" ht="12.75" customHeight="1">
      <c r="A89" s="90">
        <f t="shared" si="4"/>
        <v>60</v>
      </c>
      <c r="B89" s="91" t="s">
        <v>218</v>
      </c>
      <c r="C89" s="170" t="s">
        <v>134</v>
      </c>
      <c r="D89" s="284"/>
      <c r="E89" s="291">
        <v>0</v>
      </c>
      <c r="F89" s="284">
        <v>83750</v>
      </c>
      <c r="G89" s="285">
        <v>-202486</v>
      </c>
      <c r="H89" s="286">
        <f t="shared" si="2"/>
        <v>12437217</v>
      </c>
      <c r="I89" s="287"/>
      <c r="J89" s="288">
        <v>0</v>
      </c>
      <c r="K89" s="289">
        <f t="shared" si="3"/>
        <v>0</v>
      </c>
      <c r="L89" s="299"/>
      <c r="M89" s="290">
        <v>411865.06</v>
      </c>
      <c r="N89" s="290">
        <v>0</v>
      </c>
      <c r="O89" s="222" t="str">
        <f t="shared" si="7"/>
        <v>Oct-21</v>
      </c>
      <c r="P89" s="289">
        <f t="shared" si="8"/>
        <v>-202486</v>
      </c>
      <c r="R89" s="314"/>
    </row>
    <row r="90" spans="1:21" ht="12.75" customHeight="1">
      <c r="A90" s="90">
        <f t="shared" si="4"/>
        <v>61</v>
      </c>
      <c r="B90" s="91" t="s">
        <v>219</v>
      </c>
      <c r="C90" s="170" t="s">
        <v>134</v>
      </c>
      <c r="D90" s="284"/>
      <c r="E90" s="291">
        <v>0</v>
      </c>
      <c r="F90" s="284">
        <v>82945</v>
      </c>
      <c r="G90" s="285">
        <v>-202486</v>
      </c>
      <c r="H90" s="286">
        <f t="shared" si="2"/>
        <v>12317676</v>
      </c>
      <c r="I90" s="287"/>
      <c r="J90" s="288">
        <v>0</v>
      </c>
      <c r="K90" s="289">
        <f t="shared" si="3"/>
        <v>0</v>
      </c>
      <c r="L90" s="299"/>
      <c r="M90" s="290">
        <v>388962.8</v>
      </c>
      <c r="N90" s="290">
        <v>0</v>
      </c>
      <c r="O90" s="222" t="str">
        <f t="shared" si="7"/>
        <v>Nov-21</v>
      </c>
      <c r="P90" s="289">
        <f t="shared" si="8"/>
        <v>-202486</v>
      </c>
      <c r="R90" s="314"/>
    </row>
    <row r="91" spans="1:21" ht="12.75" customHeight="1">
      <c r="A91" s="90">
        <f t="shared" si="4"/>
        <v>62</v>
      </c>
      <c r="B91" s="91" t="s">
        <v>220</v>
      </c>
      <c r="C91" s="170" t="s">
        <v>134</v>
      </c>
      <c r="D91" s="284"/>
      <c r="E91" s="291">
        <v>0</v>
      </c>
      <c r="F91" s="284">
        <v>82135</v>
      </c>
      <c r="G91" s="285">
        <v>-202486</v>
      </c>
      <c r="H91" s="286">
        <f t="shared" si="2"/>
        <v>12197325</v>
      </c>
      <c r="I91" s="287"/>
      <c r="J91" s="288">
        <v>0</v>
      </c>
      <c r="K91" s="289">
        <f t="shared" si="3"/>
        <v>0</v>
      </c>
      <c r="L91" s="299"/>
      <c r="M91" s="290">
        <v>194124.2</v>
      </c>
      <c r="N91" s="290">
        <v>0</v>
      </c>
      <c r="O91" s="222" t="str">
        <f t="shared" si="7"/>
        <v>Dec-21</v>
      </c>
      <c r="P91" s="289">
        <f t="shared" si="8"/>
        <v>-202486</v>
      </c>
      <c r="R91" s="314"/>
    </row>
    <row r="92" spans="1:21" ht="12.75" customHeight="1">
      <c r="A92" s="90">
        <f t="shared" si="4"/>
        <v>63</v>
      </c>
      <c r="B92" s="91" t="s">
        <v>221</v>
      </c>
      <c r="C92" s="170" t="s">
        <v>134</v>
      </c>
      <c r="D92" s="284"/>
      <c r="E92" s="291">
        <v>0</v>
      </c>
      <c r="F92" s="284">
        <v>81319</v>
      </c>
      <c r="G92" s="285">
        <v>-202486</v>
      </c>
      <c r="H92" s="286">
        <f t="shared" si="2"/>
        <v>12076158</v>
      </c>
      <c r="I92" s="287"/>
      <c r="J92" s="288">
        <v>0</v>
      </c>
      <c r="K92" s="289">
        <f t="shared" si="3"/>
        <v>0</v>
      </c>
      <c r="L92" s="299"/>
      <c r="M92" s="290">
        <v>105293.82</v>
      </c>
      <c r="N92" s="290">
        <v>0</v>
      </c>
      <c r="O92" s="222" t="str">
        <f t="shared" si="7"/>
        <v>Jan-22</v>
      </c>
      <c r="P92" s="289">
        <f t="shared" si="8"/>
        <v>-202486</v>
      </c>
      <c r="R92" s="314"/>
    </row>
    <row r="93" spans="1:21" ht="12.75" customHeight="1">
      <c r="A93" s="90">
        <f t="shared" si="4"/>
        <v>64</v>
      </c>
      <c r="B93" s="91" t="s">
        <v>222</v>
      </c>
      <c r="C93" s="170" t="s">
        <v>134</v>
      </c>
      <c r="D93" s="284"/>
      <c r="E93" s="291">
        <v>0</v>
      </c>
      <c r="F93" s="284">
        <v>80498</v>
      </c>
      <c r="G93" s="285">
        <v>-202486</v>
      </c>
      <c r="H93" s="286">
        <f t="shared" si="2"/>
        <v>11954170</v>
      </c>
      <c r="I93" s="287"/>
      <c r="J93" s="288">
        <v>103920</v>
      </c>
      <c r="K93" s="289">
        <f t="shared" si="3"/>
        <v>0</v>
      </c>
      <c r="L93" s="299"/>
      <c r="M93" s="290">
        <v>27183.360000000001</v>
      </c>
      <c r="N93" s="290">
        <v>0</v>
      </c>
      <c r="O93" s="222" t="str">
        <f t="shared" si="7"/>
        <v>Feb-22</v>
      </c>
      <c r="P93" s="289">
        <f t="shared" si="8"/>
        <v>-202486</v>
      </c>
      <c r="R93" s="292"/>
      <c r="S93" s="92"/>
      <c r="T93" s="92"/>
      <c r="U93" s="92"/>
    </row>
    <row r="94" spans="1:21" ht="12.75" customHeight="1">
      <c r="A94" s="90">
        <f t="shared" si="4"/>
        <v>65</v>
      </c>
      <c r="B94" s="91" t="s">
        <v>223</v>
      </c>
      <c r="C94" s="170" t="s">
        <v>134</v>
      </c>
      <c r="D94" s="284"/>
      <c r="E94" s="291">
        <v>0</v>
      </c>
      <c r="F94" s="284">
        <v>79671</v>
      </c>
      <c r="G94" s="285">
        <v>-202486</v>
      </c>
      <c r="H94" s="286">
        <f t="shared" si="2"/>
        <v>11831355</v>
      </c>
      <c r="I94" s="287"/>
      <c r="J94" s="288">
        <v>131221</v>
      </c>
      <c r="K94" s="289">
        <f t="shared" si="3"/>
        <v>0</v>
      </c>
      <c r="L94" s="299"/>
      <c r="M94" s="290">
        <v>0</v>
      </c>
      <c r="N94" s="290">
        <v>0</v>
      </c>
      <c r="O94" s="222" t="str">
        <f t="shared" si="7"/>
        <v>Mar-22</v>
      </c>
      <c r="P94" s="289">
        <f t="shared" si="8"/>
        <v>-202486</v>
      </c>
      <c r="R94" s="92"/>
      <c r="S94" s="92"/>
      <c r="T94" s="92"/>
      <c r="U94" s="92"/>
    </row>
    <row r="95" spans="1:21" ht="12.75" customHeight="1">
      <c r="A95" s="90">
        <f t="shared" si="4"/>
        <v>66</v>
      </c>
      <c r="B95" s="91" t="s">
        <v>224</v>
      </c>
      <c r="C95" s="170" t="s">
        <v>134</v>
      </c>
      <c r="D95" s="284"/>
      <c r="E95" s="291">
        <v>0</v>
      </c>
      <c r="F95" s="284">
        <v>78838</v>
      </c>
      <c r="G95" s="285">
        <v>-202486</v>
      </c>
      <c r="H95" s="286">
        <f t="shared" si="2"/>
        <v>11707707</v>
      </c>
      <c r="I95" s="287"/>
      <c r="J95" s="288">
        <v>137219.47</v>
      </c>
      <c r="K95" s="289">
        <f t="shared" si="3"/>
        <v>-103920</v>
      </c>
      <c r="L95" s="299"/>
      <c r="M95" s="290">
        <v>0</v>
      </c>
      <c r="N95" s="288">
        <f>-ROUND(SUM(M80:M93,M15:M64)/12,0)</f>
        <v>-219095</v>
      </c>
      <c r="O95" s="222" t="str">
        <f t="shared" si="7"/>
        <v>Apr-22</v>
      </c>
      <c r="P95" s="289">
        <f t="shared" si="8"/>
        <v>-525501</v>
      </c>
      <c r="R95" s="92"/>
      <c r="S95" s="92"/>
      <c r="T95" s="92"/>
      <c r="U95" s="92"/>
    </row>
    <row r="96" spans="1:21" ht="12.75" customHeight="1">
      <c r="A96" s="90">
        <f t="shared" si="4"/>
        <v>67</v>
      </c>
      <c r="B96" s="91" t="s">
        <v>225</v>
      </c>
      <c r="C96" s="170" t="s">
        <v>134</v>
      </c>
      <c r="D96" s="284"/>
      <c r="E96" s="291">
        <v>0</v>
      </c>
      <c r="F96" s="284">
        <v>78000</v>
      </c>
      <c r="G96" s="285">
        <v>-202486</v>
      </c>
      <c r="H96" s="286">
        <f t="shared" ref="H96:H174" si="9">SUM(D96:G96)+H95</f>
        <v>11583221</v>
      </c>
      <c r="I96" s="287"/>
      <c r="J96" s="288">
        <v>354133.09</v>
      </c>
      <c r="K96" s="289">
        <f t="shared" si="3"/>
        <v>-131221</v>
      </c>
      <c r="L96" s="299"/>
      <c r="M96" s="290">
        <v>0</v>
      </c>
      <c r="N96" s="288">
        <f t="shared" ref="N96:N97" si="10">N95</f>
        <v>-219095</v>
      </c>
      <c r="O96" s="222" t="str">
        <f t="shared" si="7"/>
        <v>May-22</v>
      </c>
      <c r="P96" s="289">
        <f t="shared" si="8"/>
        <v>-552802</v>
      </c>
      <c r="R96" s="92"/>
      <c r="S96" s="92"/>
      <c r="T96" s="92"/>
      <c r="U96" s="92"/>
    </row>
    <row r="97" spans="1:21" ht="12.75" customHeight="1">
      <c r="A97" s="90">
        <f t="shared" si="4"/>
        <v>68</v>
      </c>
      <c r="B97" s="91" t="s">
        <v>226</v>
      </c>
      <c r="C97" s="170" t="s">
        <v>134</v>
      </c>
      <c r="D97" s="284"/>
      <c r="E97" s="291">
        <v>0</v>
      </c>
      <c r="F97" s="284">
        <v>77156</v>
      </c>
      <c r="G97" s="285">
        <v>-202486</v>
      </c>
      <c r="H97" s="286">
        <f t="shared" si="9"/>
        <v>11457891</v>
      </c>
      <c r="I97" s="287"/>
      <c r="J97" s="288">
        <v>173833</v>
      </c>
      <c r="K97" s="289">
        <f t="shared" ref="K97:K175" si="11">-J95</f>
        <v>-137219.47</v>
      </c>
      <c r="L97" s="299"/>
      <c r="M97" s="290">
        <v>0</v>
      </c>
      <c r="N97" s="288">
        <f t="shared" si="10"/>
        <v>-219095</v>
      </c>
      <c r="O97" s="222" t="str">
        <f t="shared" si="7"/>
        <v>Jun-22</v>
      </c>
      <c r="P97" s="289">
        <f t="shared" si="8"/>
        <v>-558800.47</v>
      </c>
      <c r="R97" s="92"/>
      <c r="S97" s="92"/>
      <c r="T97" s="92"/>
      <c r="U97" s="92"/>
    </row>
    <row r="98" spans="1:21" ht="12.75" customHeight="1">
      <c r="A98" s="90">
        <f t="shared" ref="A98:A176" si="12">A97+1</f>
        <v>69</v>
      </c>
      <c r="B98" s="91" t="s">
        <v>227</v>
      </c>
      <c r="C98" s="170" t="s">
        <v>134</v>
      </c>
      <c r="D98" s="284"/>
      <c r="E98" s="291">
        <v>0</v>
      </c>
      <c r="F98" s="284">
        <v>76306</v>
      </c>
      <c r="G98" s="285">
        <v>-202486</v>
      </c>
      <c r="H98" s="286">
        <f t="shared" si="9"/>
        <v>11331711</v>
      </c>
      <c r="I98" s="287"/>
      <c r="J98" s="337">
        <v>163275.45000000001</v>
      </c>
      <c r="K98" s="289">
        <f t="shared" si="11"/>
        <v>-354133.09</v>
      </c>
      <c r="L98" s="299"/>
      <c r="M98" s="290">
        <v>0</v>
      </c>
      <c r="N98" s="288">
        <f>N97-M96</f>
        <v>-219095</v>
      </c>
      <c r="O98" s="222" t="str">
        <f t="shared" si="7"/>
        <v>Jul-22</v>
      </c>
      <c r="P98" s="289">
        <f t="shared" si="8"/>
        <v>-775714.09000000008</v>
      </c>
    </row>
    <row r="99" spans="1:21" ht="12.75" customHeight="1">
      <c r="A99" s="90">
        <f t="shared" si="12"/>
        <v>70</v>
      </c>
      <c r="B99" s="91" t="s">
        <v>228</v>
      </c>
      <c r="C99" s="170" t="s">
        <v>134</v>
      </c>
      <c r="D99" s="284"/>
      <c r="E99" s="291">
        <v>0</v>
      </c>
      <c r="F99" s="284">
        <v>75451</v>
      </c>
      <c r="G99" s="285">
        <v>-202486</v>
      </c>
      <c r="H99" s="286">
        <f t="shared" si="9"/>
        <v>11204676</v>
      </c>
      <c r="I99" s="287"/>
      <c r="J99" s="288">
        <v>504873.41</v>
      </c>
      <c r="K99" s="289">
        <f t="shared" si="11"/>
        <v>-173833</v>
      </c>
      <c r="L99" s="299"/>
      <c r="M99" s="290">
        <v>0</v>
      </c>
      <c r="N99" s="288">
        <f t="shared" ref="N99:N106" si="13">N98-M97</f>
        <v>-219095</v>
      </c>
      <c r="O99" s="222" t="str">
        <f t="shared" si="7"/>
        <v>Aug-22</v>
      </c>
      <c r="P99" s="289">
        <f t="shared" si="8"/>
        <v>-595414</v>
      </c>
    </row>
    <row r="100" spans="1:21" ht="12.75" customHeight="1">
      <c r="A100" s="90">
        <f t="shared" si="12"/>
        <v>71</v>
      </c>
      <c r="B100" s="91" t="s">
        <v>229</v>
      </c>
      <c r="C100" s="170" t="s">
        <v>134</v>
      </c>
      <c r="D100" s="284"/>
      <c r="E100" s="291">
        <v>0</v>
      </c>
      <c r="F100" s="284">
        <v>74589</v>
      </c>
      <c r="G100" s="285">
        <v>-202486</v>
      </c>
      <c r="H100" s="286">
        <f t="shared" si="9"/>
        <v>11076779</v>
      </c>
      <c r="I100" s="287"/>
      <c r="J100" s="337">
        <v>5755077.7000000002</v>
      </c>
      <c r="K100" s="289">
        <f t="shared" si="11"/>
        <v>-163275.45000000001</v>
      </c>
      <c r="L100" s="299"/>
      <c r="M100" s="290">
        <v>0</v>
      </c>
      <c r="N100" s="288">
        <f t="shared" si="13"/>
        <v>-219095</v>
      </c>
      <c r="O100" s="222" t="str">
        <f t="shared" si="7"/>
        <v>Sep-22</v>
      </c>
      <c r="P100" s="289">
        <f t="shared" si="8"/>
        <v>-584856.44999999995</v>
      </c>
    </row>
    <row r="101" spans="1:21" ht="12.75" customHeight="1">
      <c r="A101" s="90">
        <f t="shared" si="12"/>
        <v>72</v>
      </c>
      <c r="B101" s="91" t="s">
        <v>230</v>
      </c>
      <c r="C101" s="170" t="s">
        <v>134</v>
      </c>
      <c r="D101" s="284"/>
      <c r="E101" s="291">
        <v>0</v>
      </c>
      <c r="F101" s="284">
        <v>73722</v>
      </c>
      <c r="G101" s="285">
        <v>-202486</v>
      </c>
      <c r="H101" s="286">
        <f t="shared" si="9"/>
        <v>10948015</v>
      </c>
      <c r="I101" s="287"/>
      <c r="J101" s="288">
        <v>1659808.08</v>
      </c>
      <c r="K101" s="289">
        <f t="shared" si="11"/>
        <v>-504873.41</v>
      </c>
      <c r="L101" s="299"/>
      <c r="M101" s="290">
        <v>0</v>
      </c>
      <c r="N101" s="288">
        <f t="shared" si="13"/>
        <v>-219095</v>
      </c>
      <c r="O101" s="222" t="str">
        <f t="shared" si="7"/>
        <v>Oct-22</v>
      </c>
      <c r="P101" s="289">
        <f t="shared" si="8"/>
        <v>-926454.40999999992</v>
      </c>
    </row>
    <row r="102" spans="1:21" ht="12.75" customHeight="1">
      <c r="A102" s="90">
        <f t="shared" si="12"/>
        <v>73</v>
      </c>
      <c r="B102" s="91" t="s">
        <v>231</v>
      </c>
      <c r="C102" s="170" t="s">
        <v>134</v>
      </c>
      <c r="D102" s="284"/>
      <c r="E102" s="291">
        <v>0</v>
      </c>
      <c r="F102" s="284">
        <v>72849</v>
      </c>
      <c r="G102" s="285">
        <v>-202486</v>
      </c>
      <c r="H102" s="286">
        <f t="shared" si="9"/>
        <v>10818378</v>
      </c>
      <c r="I102" s="287"/>
      <c r="J102" s="288">
        <v>1120717.8899999999</v>
      </c>
      <c r="K102" s="289">
        <f>-J100/6</f>
        <v>-959179.6166666667</v>
      </c>
      <c r="L102" s="299"/>
      <c r="M102" s="290">
        <v>0</v>
      </c>
      <c r="N102" s="288">
        <f t="shared" si="13"/>
        <v>-219095</v>
      </c>
      <c r="O102" s="222" t="str">
        <f t="shared" si="7"/>
        <v>Nov-22</v>
      </c>
      <c r="P102" s="289">
        <f t="shared" si="8"/>
        <v>-1380760.6166666667</v>
      </c>
    </row>
    <row r="103" spans="1:21" ht="12.75" customHeight="1">
      <c r="A103" s="90">
        <f t="shared" si="12"/>
        <v>74</v>
      </c>
      <c r="B103" s="91" t="s">
        <v>232</v>
      </c>
      <c r="C103" s="170" t="s">
        <v>134</v>
      </c>
      <c r="D103" s="284"/>
      <c r="E103" s="291">
        <v>0</v>
      </c>
      <c r="F103" s="284">
        <v>71971</v>
      </c>
      <c r="G103" s="285">
        <v>-202486</v>
      </c>
      <c r="H103" s="286">
        <f t="shared" si="9"/>
        <v>10687863</v>
      </c>
      <c r="I103" s="287"/>
      <c r="J103" s="288">
        <v>0</v>
      </c>
      <c r="K103" s="289">
        <f>(-J101/5)+(-$J$100/6)</f>
        <v>-1291141.2326666666</v>
      </c>
      <c r="L103" s="299"/>
      <c r="M103" s="290">
        <v>0</v>
      </c>
      <c r="N103" s="288">
        <f t="shared" si="13"/>
        <v>-219095</v>
      </c>
      <c r="O103" s="222" t="str">
        <f t="shared" si="7"/>
        <v>Dec-22</v>
      </c>
      <c r="P103" s="289">
        <f t="shared" si="8"/>
        <v>-1712722.2326666666</v>
      </c>
    </row>
    <row r="104" spans="1:21" ht="12.75" customHeight="1">
      <c r="A104" s="90">
        <f t="shared" si="12"/>
        <v>75</v>
      </c>
      <c r="B104" s="91" t="s">
        <v>233</v>
      </c>
      <c r="C104" s="170" t="s">
        <v>134</v>
      </c>
      <c r="D104" s="284"/>
      <c r="E104" s="291">
        <v>0</v>
      </c>
      <c r="F104" s="284">
        <v>71086</v>
      </c>
      <c r="G104" s="285">
        <v>-202486</v>
      </c>
      <c r="H104" s="286">
        <f t="shared" si="9"/>
        <v>10556463</v>
      </c>
      <c r="I104" s="287"/>
      <c r="J104" s="288">
        <v>0</v>
      </c>
      <c r="K104" s="289">
        <f>(-$J$102/4)+(-$J$100/6)+(-$J$101/5)</f>
        <v>-1571320.7051666668</v>
      </c>
      <c r="L104" s="299"/>
      <c r="M104" s="290">
        <v>0</v>
      </c>
      <c r="N104" s="288">
        <f t="shared" si="13"/>
        <v>-219095</v>
      </c>
      <c r="O104" s="222" t="str">
        <f t="shared" si="7"/>
        <v>Jan-23</v>
      </c>
      <c r="P104" s="289">
        <f t="shared" si="8"/>
        <v>-1992901.7051666668</v>
      </c>
    </row>
    <row r="105" spans="1:21" ht="12.75" customHeight="1">
      <c r="A105" s="90">
        <f t="shared" si="12"/>
        <v>76</v>
      </c>
      <c r="B105" s="91" t="s">
        <v>234</v>
      </c>
      <c r="C105" s="170" t="s">
        <v>134</v>
      </c>
      <c r="D105" s="284"/>
      <c r="E105" s="291">
        <v>0</v>
      </c>
      <c r="F105" s="284">
        <v>70195</v>
      </c>
      <c r="G105" s="285">
        <v>-202486</v>
      </c>
      <c r="H105" s="286">
        <f t="shared" si="9"/>
        <v>10424172</v>
      </c>
      <c r="I105" s="287"/>
      <c r="J105" s="288">
        <v>0</v>
      </c>
      <c r="K105" s="289">
        <f t="shared" ref="K105:K107" si="14">(-$J$102/4)+(-$J$100/6)+(-$J$101/5)</f>
        <v>-1571320.7051666668</v>
      </c>
      <c r="L105" s="299"/>
      <c r="M105" s="290">
        <v>0</v>
      </c>
      <c r="N105" s="288">
        <f t="shared" si="13"/>
        <v>-219095</v>
      </c>
      <c r="O105" s="222" t="str">
        <f t="shared" si="7"/>
        <v>Feb-23</v>
      </c>
      <c r="P105" s="289">
        <f t="shared" si="8"/>
        <v>-1992901.7051666668</v>
      </c>
    </row>
    <row r="106" spans="1:21" ht="12.75" customHeight="1">
      <c r="A106" s="90">
        <f t="shared" si="12"/>
        <v>77</v>
      </c>
      <c r="B106" s="91" t="s">
        <v>235</v>
      </c>
      <c r="C106" s="170" t="s">
        <v>134</v>
      </c>
      <c r="D106" s="284"/>
      <c r="E106" s="291">
        <v>0</v>
      </c>
      <c r="F106" s="284">
        <v>69298</v>
      </c>
      <c r="G106" s="285">
        <v>-202486</v>
      </c>
      <c r="H106" s="286">
        <f t="shared" si="9"/>
        <v>10290984</v>
      </c>
      <c r="I106" s="287"/>
      <c r="J106" s="288">
        <v>0</v>
      </c>
      <c r="K106" s="289">
        <f t="shared" si="14"/>
        <v>-1571320.7051666668</v>
      </c>
      <c r="L106" s="299"/>
      <c r="M106" s="290">
        <v>0</v>
      </c>
      <c r="N106" s="288">
        <f t="shared" si="13"/>
        <v>-219095</v>
      </c>
      <c r="O106" s="222" t="str">
        <f t="shared" si="7"/>
        <v>Mar-23</v>
      </c>
      <c r="P106" s="289">
        <f t="shared" si="8"/>
        <v>-1992901.7051666668</v>
      </c>
    </row>
    <row r="107" spans="1:21" ht="12.75" customHeight="1">
      <c r="A107" s="90">
        <f t="shared" si="12"/>
        <v>78</v>
      </c>
      <c r="B107" s="91" t="s">
        <v>236</v>
      </c>
      <c r="C107" s="170" t="s">
        <v>134</v>
      </c>
      <c r="D107" s="284"/>
      <c r="E107" s="291">
        <v>0</v>
      </c>
      <c r="F107" s="284">
        <v>68395</v>
      </c>
      <c r="G107" s="285">
        <v>-202486</v>
      </c>
      <c r="H107" s="286">
        <f t="shared" si="9"/>
        <v>10156893</v>
      </c>
      <c r="I107" s="287"/>
      <c r="J107" s="288">
        <v>0</v>
      </c>
      <c r="K107" s="289">
        <f t="shared" si="14"/>
        <v>-1571320.7051666668</v>
      </c>
      <c r="L107" s="299"/>
      <c r="M107" s="290">
        <v>0</v>
      </c>
      <c r="N107" s="290">
        <f>-M105</f>
        <v>0</v>
      </c>
      <c r="O107" s="222" t="str">
        <f t="shared" si="7"/>
        <v>Apr-23</v>
      </c>
      <c r="P107" s="289">
        <f t="shared" si="8"/>
        <v>-1773806.7051666668</v>
      </c>
    </row>
    <row r="108" spans="1:21" ht="12.75" customHeight="1">
      <c r="A108" s="90">
        <f t="shared" si="12"/>
        <v>79</v>
      </c>
      <c r="B108" s="91" t="s">
        <v>237</v>
      </c>
      <c r="C108" s="170" t="s">
        <v>134</v>
      </c>
      <c r="D108" s="284"/>
      <c r="E108" s="291">
        <v>0</v>
      </c>
      <c r="F108" s="284">
        <v>67486</v>
      </c>
      <c r="G108" s="285">
        <v>-202486</v>
      </c>
      <c r="H108" s="286">
        <f t="shared" si="9"/>
        <v>10021893</v>
      </c>
      <c r="I108" s="287"/>
      <c r="J108" s="288">
        <v>0</v>
      </c>
      <c r="K108" s="289">
        <f t="shared" si="11"/>
        <v>0</v>
      </c>
      <c r="L108" s="299"/>
      <c r="M108" s="290">
        <v>0</v>
      </c>
      <c r="N108" s="290">
        <f t="shared" ref="N108:N127" si="15">-M106</f>
        <v>0</v>
      </c>
      <c r="O108" s="222" t="str">
        <f t="shared" si="7"/>
        <v>May-23</v>
      </c>
      <c r="P108" s="289">
        <f t="shared" si="8"/>
        <v>-202486</v>
      </c>
    </row>
    <row r="109" spans="1:21" ht="12.75" customHeight="1">
      <c r="A109" s="90">
        <f t="shared" si="12"/>
        <v>80</v>
      </c>
      <c r="B109" s="91" t="s">
        <v>238</v>
      </c>
      <c r="C109" s="170" t="s">
        <v>134</v>
      </c>
      <c r="D109" s="284"/>
      <c r="E109" s="291">
        <v>0</v>
      </c>
      <c r="F109" s="284">
        <v>66571</v>
      </c>
      <c r="G109" s="285">
        <v>-202486</v>
      </c>
      <c r="H109" s="286">
        <f t="shared" si="9"/>
        <v>9885978</v>
      </c>
      <c r="I109" s="287"/>
      <c r="J109" s="288">
        <v>0</v>
      </c>
      <c r="K109" s="289">
        <f t="shared" si="11"/>
        <v>0</v>
      </c>
      <c r="L109" s="299"/>
      <c r="M109" s="290">
        <v>0</v>
      </c>
      <c r="N109" s="290">
        <f t="shared" si="15"/>
        <v>0</v>
      </c>
      <c r="O109" s="222" t="str">
        <f t="shared" si="7"/>
        <v>Jun-23</v>
      </c>
      <c r="P109" s="289">
        <f t="shared" si="8"/>
        <v>-202486</v>
      </c>
    </row>
    <row r="110" spans="1:21" ht="12.75" customHeight="1">
      <c r="A110" s="90">
        <f t="shared" si="12"/>
        <v>81</v>
      </c>
      <c r="B110" s="91" t="s">
        <v>239</v>
      </c>
      <c r="C110" s="170" t="s">
        <v>134</v>
      </c>
      <c r="D110" s="284"/>
      <c r="E110" s="291">
        <v>0</v>
      </c>
      <c r="F110" s="284">
        <v>65649</v>
      </c>
      <c r="G110" s="285">
        <v>-202486</v>
      </c>
      <c r="H110" s="286">
        <f t="shared" si="9"/>
        <v>9749141</v>
      </c>
      <c r="I110" s="287"/>
      <c r="J110" s="288">
        <v>0</v>
      </c>
      <c r="K110" s="289">
        <f t="shared" si="11"/>
        <v>0</v>
      </c>
      <c r="L110" s="299"/>
      <c r="M110" s="290">
        <v>0</v>
      </c>
      <c r="N110" s="290">
        <f t="shared" si="15"/>
        <v>0</v>
      </c>
      <c r="O110" s="222" t="str">
        <f t="shared" si="7"/>
        <v>Jul-23</v>
      </c>
      <c r="P110" s="289">
        <f t="shared" si="8"/>
        <v>-202486</v>
      </c>
    </row>
    <row r="111" spans="1:21" ht="12.75" customHeight="1">
      <c r="A111" s="90">
        <f t="shared" si="12"/>
        <v>82</v>
      </c>
      <c r="B111" s="91" t="s">
        <v>240</v>
      </c>
      <c r="C111" s="170" t="s">
        <v>134</v>
      </c>
      <c r="D111" s="284"/>
      <c r="E111" s="291">
        <v>0</v>
      </c>
      <c r="F111" s="284">
        <v>64722</v>
      </c>
      <c r="G111" s="285">
        <v>-202486</v>
      </c>
      <c r="H111" s="286">
        <f t="shared" si="9"/>
        <v>9611377</v>
      </c>
      <c r="I111" s="287"/>
      <c r="J111" s="288">
        <v>0</v>
      </c>
      <c r="K111" s="289">
        <f t="shared" si="11"/>
        <v>0</v>
      </c>
      <c r="L111" s="299"/>
      <c r="M111" s="290">
        <v>0</v>
      </c>
      <c r="N111" s="290">
        <f t="shared" si="15"/>
        <v>0</v>
      </c>
      <c r="O111" s="222" t="str">
        <f t="shared" si="7"/>
        <v>Aug-23</v>
      </c>
      <c r="P111" s="289">
        <f t="shared" si="8"/>
        <v>-202486</v>
      </c>
    </row>
    <row r="112" spans="1:21" ht="12.75" customHeight="1">
      <c r="A112" s="90">
        <f t="shared" si="12"/>
        <v>83</v>
      </c>
      <c r="B112" s="91" t="s">
        <v>241</v>
      </c>
      <c r="C112" s="170" t="s">
        <v>134</v>
      </c>
      <c r="D112" s="284"/>
      <c r="E112" s="291">
        <v>0</v>
      </c>
      <c r="F112" s="284">
        <v>63788</v>
      </c>
      <c r="G112" s="285">
        <v>-202486</v>
      </c>
      <c r="H112" s="286">
        <f t="shared" si="9"/>
        <v>9472679</v>
      </c>
      <c r="I112" s="287"/>
      <c r="J112" s="288">
        <v>0</v>
      </c>
      <c r="K112" s="289">
        <f t="shared" si="11"/>
        <v>0</v>
      </c>
      <c r="L112" s="299"/>
      <c r="M112" s="290">
        <v>0</v>
      </c>
      <c r="N112" s="290">
        <f t="shared" si="15"/>
        <v>0</v>
      </c>
      <c r="O112" s="222" t="str">
        <f t="shared" ref="O112:O128" si="16">B112</f>
        <v>Sep-23</v>
      </c>
      <c r="P112" s="289">
        <f t="shared" si="8"/>
        <v>-202486</v>
      </c>
    </row>
    <row r="113" spans="1:16" ht="12.75" customHeight="1">
      <c r="A113" s="90">
        <f t="shared" si="12"/>
        <v>84</v>
      </c>
      <c r="B113" s="91" t="s">
        <v>242</v>
      </c>
      <c r="C113" s="170" t="s">
        <v>134</v>
      </c>
      <c r="D113" s="284"/>
      <c r="E113" s="291">
        <v>0</v>
      </c>
      <c r="F113" s="284">
        <v>62847</v>
      </c>
      <c r="G113" s="285">
        <v>-202486</v>
      </c>
      <c r="H113" s="286">
        <f t="shared" si="9"/>
        <v>9333040</v>
      </c>
      <c r="I113" s="287"/>
      <c r="J113" s="288">
        <v>0</v>
      </c>
      <c r="K113" s="289">
        <f t="shared" si="11"/>
        <v>0</v>
      </c>
      <c r="L113" s="299"/>
      <c r="M113" s="290">
        <v>0</v>
      </c>
      <c r="N113" s="290">
        <f t="shared" si="15"/>
        <v>0</v>
      </c>
      <c r="O113" s="222" t="str">
        <f t="shared" si="16"/>
        <v>Oct-23</v>
      </c>
      <c r="P113" s="289">
        <f t="shared" si="8"/>
        <v>-202486</v>
      </c>
    </row>
    <row r="114" spans="1:16" ht="12.75" customHeight="1">
      <c r="A114" s="90">
        <f t="shared" si="12"/>
        <v>85</v>
      </c>
      <c r="B114" s="91" t="s">
        <v>243</v>
      </c>
      <c r="C114" s="170" t="s">
        <v>134</v>
      </c>
      <c r="D114" s="284"/>
      <c r="E114" s="291">
        <v>0</v>
      </c>
      <c r="F114" s="284">
        <v>61901</v>
      </c>
      <c r="G114" s="285">
        <v>-202486</v>
      </c>
      <c r="H114" s="286">
        <f t="shared" si="9"/>
        <v>9192455</v>
      </c>
      <c r="I114" s="287"/>
      <c r="J114" s="288">
        <v>0</v>
      </c>
      <c r="K114" s="289">
        <f t="shared" si="11"/>
        <v>0</v>
      </c>
      <c r="L114" s="299"/>
      <c r="M114" s="290">
        <v>0</v>
      </c>
      <c r="N114" s="290">
        <f t="shared" si="15"/>
        <v>0</v>
      </c>
      <c r="O114" s="222" t="str">
        <f t="shared" si="16"/>
        <v>Nov-23</v>
      </c>
      <c r="P114" s="289">
        <f t="shared" si="8"/>
        <v>-202486</v>
      </c>
    </row>
    <row r="115" spans="1:16" ht="12.75" customHeight="1">
      <c r="A115" s="90">
        <f t="shared" si="12"/>
        <v>86</v>
      </c>
      <c r="B115" s="91" t="s">
        <v>244</v>
      </c>
      <c r="C115" s="170" t="s">
        <v>134</v>
      </c>
      <c r="D115" s="284"/>
      <c r="E115" s="291">
        <v>0</v>
      </c>
      <c r="F115" s="284">
        <v>60948</v>
      </c>
      <c r="G115" s="285">
        <v>-202486</v>
      </c>
      <c r="H115" s="286">
        <f t="shared" si="9"/>
        <v>9050917</v>
      </c>
      <c r="I115" s="287"/>
      <c r="J115" s="288">
        <v>0</v>
      </c>
      <c r="K115" s="289">
        <f t="shared" si="11"/>
        <v>0</v>
      </c>
      <c r="L115" s="299"/>
      <c r="M115" s="290">
        <v>0</v>
      </c>
      <c r="N115" s="290">
        <f t="shared" si="15"/>
        <v>0</v>
      </c>
      <c r="O115" s="222" t="str">
        <f t="shared" si="16"/>
        <v>Dec-23</v>
      </c>
      <c r="P115" s="289">
        <f t="shared" si="8"/>
        <v>-202486</v>
      </c>
    </row>
    <row r="116" spans="1:16" ht="12.75" customHeight="1">
      <c r="A116" s="90">
        <f t="shared" si="12"/>
        <v>87</v>
      </c>
      <c r="B116" s="91" t="s">
        <v>245</v>
      </c>
      <c r="C116" s="170" t="s">
        <v>134</v>
      </c>
      <c r="D116" s="284"/>
      <c r="E116" s="291">
        <v>0</v>
      </c>
      <c r="F116" s="284">
        <v>59988</v>
      </c>
      <c r="G116" s="285">
        <v>-202486</v>
      </c>
      <c r="H116" s="286">
        <f t="shared" si="9"/>
        <v>8908419</v>
      </c>
      <c r="I116" s="287"/>
      <c r="J116" s="288">
        <v>0</v>
      </c>
      <c r="K116" s="289">
        <f t="shared" si="11"/>
        <v>0</v>
      </c>
      <c r="L116" s="299"/>
      <c r="M116" s="290">
        <v>0</v>
      </c>
      <c r="N116" s="290">
        <f t="shared" si="15"/>
        <v>0</v>
      </c>
      <c r="O116" s="222" t="str">
        <f t="shared" si="16"/>
        <v>Jan-24</v>
      </c>
      <c r="P116" s="289">
        <f t="shared" si="8"/>
        <v>-202486</v>
      </c>
    </row>
    <row r="117" spans="1:16" ht="12.75" customHeight="1">
      <c r="A117" s="90">
        <f t="shared" si="12"/>
        <v>88</v>
      </c>
      <c r="B117" s="91" t="s">
        <v>246</v>
      </c>
      <c r="C117" s="170" t="s">
        <v>134</v>
      </c>
      <c r="D117" s="284"/>
      <c r="E117" s="291">
        <v>0</v>
      </c>
      <c r="F117" s="284">
        <v>59022</v>
      </c>
      <c r="G117" s="285">
        <v>-202486</v>
      </c>
      <c r="H117" s="286">
        <f t="shared" si="9"/>
        <v>8764955</v>
      </c>
      <c r="I117" s="287"/>
      <c r="J117" s="288">
        <v>0</v>
      </c>
      <c r="K117" s="289">
        <f t="shared" si="11"/>
        <v>0</v>
      </c>
      <c r="L117" s="299"/>
      <c r="M117" s="290">
        <v>0</v>
      </c>
      <c r="N117" s="290">
        <f t="shared" si="15"/>
        <v>0</v>
      </c>
      <c r="O117" s="222" t="str">
        <f t="shared" si="16"/>
        <v>Feb-24</v>
      </c>
      <c r="P117" s="289">
        <f t="shared" si="8"/>
        <v>-202486</v>
      </c>
    </row>
    <row r="118" spans="1:16" ht="12.75" customHeight="1">
      <c r="A118" s="90">
        <f t="shared" si="12"/>
        <v>89</v>
      </c>
      <c r="B118" s="91" t="s">
        <v>247</v>
      </c>
      <c r="C118" s="170" t="s">
        <v>134</v>
      </c>
      <c r="D118" s="284"/>
      <c r="E118" s="291">
        <v>0</v>
      </c>
      <c r="F118" s="284">
        <v>58049</v>
      </c>
      <c r="G118" s="285">
        <v>-202486</v>
      </c>
      <c r="H118" s="286">
        <f t="shared" si="9"/>
        <v>8620518</v>
      </c>
      <c r="I118" s="287"/>
      <c r="J118" s="288">
        <v>0</v>
      </c>
      <c r="K118" s="289">
        <f t="shared" si="11"/>
        <v>0</v>
      </c>
      <c r="L118" s="299"/>
      <c r="M118" s="290">
        <v>0</v>
      </c>
      <c r="N118" s="290">
        <f t="shared" si="15"/>
        <v>0</v>
      </c>
      <c r="O118" s="222" t="str">
        <f t="shared" si="16"/>
        <v>Mar-24</v>
      </c>
      <c r="P118" s="289">
        <f t="shared" si="8"/>
        <v>-202486</v>
      </c>
    </row>
    <row r="119" spans="1:16" ht="12.75" customHeight="1">
      <c r="A119" s="90">
        <f t="shared" si="12"/>
        <v>90</v>
      </c>
      <c r="B119" s="91" t="s">
        <v>248</v>
      </c>
      <c r="C119" s="170" t="s">
        <v>134</v>
      </c>
      <c r="D119" s="284"/>
      <c r="E119" s="291">
        <v>0</v>
      </c>
      <c r="F119" s="284">
        <v>57070</v>
      </c>
      <c r="G119" s="285">
        <v>-202486</v>
      </c>
      <c r="H119" s="286">
        <f t="shared" si="9"/>
        <v>8475102</v>
      </c>
      <c r="I119" s="287"/>
      <c r="J119" s="288">
        <v>0</v>
      </c>
      <c r="K119" s="289">
        <f t="shared" si="11"/>
        <v>0</v>
      </c>
      <c r="L119" s="299"/>
      <c r="M119" s="290">
        <v>0</v>
      </c>
      <c r="N119" s="290">
        <f t="shared" si="15"/>
        <v>0</v>
      </c>
      <c r="O119" s="222" t="str">
        <f t="shared" si="16"/>
        <v>Apr-24</v>
      </c>
      <c r="P119" s="289">
        <f t="shared" si="8"/>
        <v>-202486</v>
      </c>
    </row>
    <row r="120" spans="1:16" ht="12.75" customHeight="1">
      <c r="A120" s="90">
        <f t="shared" si="12"/>
        <v>91</v>
      </c>
      <c r="B120" s="91" t="s">
        <v>249</v>
      </c>
      <c r="C120" s="170" t="s">
        <v>134</v>
      </c>
      <c r="D120" s="284"/>
      <c r="E120" s="291">
        <v>0</v>
      </c>
      <c r="F120" s="284">
        <v>56084</v>
      </c>
      <c r="G120" s="285">
        <v>-202486</v>
      </c>
      <c r="H120" s="286">
        <f t="shared" si="9"/>
        <v>8328700</v>
      </c>
      <c r="I120" s="287"/>
      <c r="J120" s="288">
        <v>0</v>
      </c>
      <c r="K120" s="289">
        <f t="shared" si="11"/>
        <v>0</v>
      </c>
      <c r="L120" s="299"/>
      <c r="M120" s="290">
        <v>0</v>
      </c>
      <c r="N120" s="290">
        <f t="shared" si="15"/>
        <v>0</v>
      </c>
      <c r="O120" s="222" t="str">
        <f t="shared" si="16"/>
        <v>May-24</v>
      </c>
      <c r="P120" s="289">
        <f t="shared" si="8"/>
        <v>-202486</v>
      </c>
    </row>
    <row r="121" spans="1:16" ht="12.75" customHeight="1">
      <c r="A121" s="90">
        <f t="shared" si="12"/>
        <v>92</v>
      </c>
      <c r="B121" s="91" t="s">
        <v>250</v>
      </c>
      <c r="C121" s="170" t="s">
        <v>134</v>
      </c>
      <c r="D121" s="284"/>
      <c r="E121" s="291">
        <v>0</v>
      </c>
      <c r="F121" s="284">
        <v>55092</v>
      </c>
      <c r="G121" s="285">
        <v>-202486</v>
      </c>
      <c r="H121" s="286">
        <f t="shared" si="9"/>
        <v>8181306</v>
      </c>
      <c r="I121" s="287"/>
      <c r="J121" s="288">
        <v>0</v>
      </c>
      <c r="K121" s="289">
        <f t="shared" si="11"/>
        <v>0</v>
      </c>
      <c r="L121" s="299"/>
      <c r="M121" s="290">
        <v>0</v>
      </c>
      <c r="N121" s="290">
        <f t="shared" si="15"/>
        <v>0</v>
      </c>
      <c r="O121" s="222" t="str">
        <f t="shared" si="16"/>
        <v>Jun-24</v>
      </c>
      <c r="P121" s="289">
        <f t="shared" si="8"/>
        <v>-202486</v>
      </c>
    </row>
    <row r="122" spans="1:16" ht="12.75" customHeight="1">
      <c r="A122" s="90">
        <f t="shared" si="12"/>
        <v>93</v>
      </c>
      <c r="B122" s="91" t="s">
        <v>251</v>
      </c>
      <c r="C122" s="170" t="s">
        <v>134</v>
      </c>
      <c r="D122" s="284"/>
      <c r="E122" s="291">
        <v>0</v>
      </c>
      <c r="F122" s="284">
        <v>54093</v>
      </c>
      <c r="G122" s="285">
        <v>-202486</v>
      </c>
      <c r="H122" s="286">
        <f t="shared" si="9"/>
        <v>8032913</v>
      </c>
      <c r="I122" s="287"/>
      <c r="J122" s="288">
        <v>0</v>
      </c>
      <c r="K122" s="289">
        <f t="shared" si="11"/>
        <v>0</v>
      </c>
      <c r="L122" s="299"/>
      <c r="M122" s="290">
        <v>0</v>
      </c>
      <c r="N122" s="290">
        <f t="shared" si="15"/>
        <v>0</v>
      </c>
      <c r="O122" s="222" t="str">
        <f t="shared" si="16"/>
        <v>Jul-24</v>
      </c>
      <c r="P122" s="289">
        <f t="shared" si="8"/>
        <v>-202486</v>
      </c>
    </row>
    <row r="123" spans="1:16" ht="12.75" customHeight="1">
      <c r="A123" s="90">
        <f t="shared" si="12"/>
        <v>94</v>
      </c>
      <c r="B123" s="91" t="s">
        <v>252</v>
      </c>
      <c r="C123" s="170" t="s">
        <v>134</v>
      </c>
      <c r="D123" s="284"/>
      <c r="E123" s="291">
        <v>0</v>
      </c>
      <c r="F123" s="284">
        <v>53087</v>
      </c>
      <c r="G123" s="285">
        <v>-202486</v>
      </c>
      <c r="H123" s="286">
        <f t="shared" si="9"/>
        <v>7883514</v>
      </c>
      <c r="I123" s="287"/>
      <c r="J123" s="288">
        <v>0</v>
      </c>
      <c r="K123" s="289">
        <f t="shared" si="11"/>
        <v>0</v>
      </c>
      <c r="L123" s="299"/>
      <c r="M123" s="290">
        <v>0</v>
      </c>
      <c r="N123" s="290">
        <f t="shared" si="15"/>
        <v>0</v>
      </c>
      <c r="O123" s="222" t="str">
        <f t="shared" si="16"/>
        <v>Aug-24</v>
      </c>
      <c r="P123" s="289">
        <f t="shared" si="8"/>
        <v>-202486</v>
      </c>
    </row>
    <row r="124" spans="1:16" ht="12.75" customHeight="1">
      <c r="A124" s="90">
        <f t="shared" si="12"/>
        <v>95</v>
      </c>
      <c r="B124" s="91" t="s">
        <v>253</v>
      </c>
      <c r="C124" s="170" t="s">
        <v>134</v>
      </c>
      <c r="D124" s="284"/>
      <c r="E124" s="291">
        <v>0</v>
      </c>
      <c r="F124" s="284">
        <v>52074</v>
      </c>
      <c r="G124" s="285">
        <v>-202486</v>
      </c>
      <c r="H124" s="286">
        <f t="shared" si="9"/>
        <v>7733102</v>
      </c>
      <c r="I124" s="287"/>
      <c r="J124" s="288">
        <v>0</v>
      </c>
      <c r="K124" s="289">
        <f t="shared" si="11"/>
        <v>0</v>
      </c>
      <c r="L124" s="299"/>
      <c r="M124" s="290">
        <v>0</v>
      </c>
      <c r="N124" s="290">
        <f t="shared" si="15"/>
        <v>0</v>
      </c>
      <c r="O124" s="222" t="str">
        <f t="shared" si="16"/>
        <v>Sep-24</v>
      </c>
      <c r="P124" s="289">
        <f t="shared" si="8"/>
        <v>-202486</v>
      </c>
    </row>
    <row r="125" spans="1:16" ht="12.75" customHeight="1">
      <c r="A125" s="90">
        <f t="shared" si="12"/>
        <v>96</v>
      </c>
      <c r="B125" s="91" t="s">
        <v>254</v>
      </c>
      <c r="C125" s="170" t="s">
        <v>134</v>
      </c>
      <c r="D125" s="284"/>
      <c r="E125" s="291">
        <v>0</v>
      </c>
      <c r="F125" s="284">
        <v>51054</v>
      </c>
      <c r="G125" s="285">
        <v>-202486</v>
      </c>
      <c r="H125" s="286">
        <f t="shared" si="9"/>
        <v>7581670</v>
      </c>
      <c r="I125" s="287"/>
      <c r="J125" s="288">
        <v>0</v>
      </c>
      <c r="K125" s="289">
        <f t="shared" si="11"/>
        <v>0</v>
      </c>
      <c r="L125" s="299"/>
      <c r="M125" s="290">
        <v>0</v>
      </c>
      <c r="N125" s="290">
        <f t="shared" si="15"/>
        <v>0</v>
      </c>
      <c r="O125" s="222" t="str">
        <f t="shared" si="16"/>
        <v>Oct-24</v>
      </c>
      <c r="P125" s="289">
        <f t="shared" si="8"/>
        <v>-202486</v>
      </c>
    </row>
    <row r="126" spans="1:16" ht="12.75" customHeight="1">
      <c r="A126" s="90">
        <f t="shared" si="12"/>
        <v>97</v>
      </c>
      <c r="B126" s="91" t="s">
        <v>255</v>
      </c>
      <c r="C126" s="170" t="s">
        <v>134</v>
      </c>
      <c r="D126" s="284"/>
      <c r="E126" s="291">
        <v>0</v>
      </c>
      <c r="F126" s="284">
        <v>50027</v>
      </c>
      <c r="G126" s="285">
        <v>-202486</v>
      </c>
      <c r="H126" s="286">
        <f t="shared" si="9"/>
        <v>7429211</v>
      </c>
      <c r="I126" s="287"/>
      <c r="J126" s="288">
        <v>0</v>
      </c>
      <c r="K126" s="289">
        <f t="shared" si="11"/>
        <v>0</v>
      </c>
      <c r="L126" s="299"/>
      <c r="M126" s="290">
        <v>0</v>
      </c>
      <c r="N126" s="290">
        <f t="shared" si="15"/>
        <v>0</v>
      </c>
      <c r="O126" s="222" t="str">
        <f t="shared" si="16"/>
        <v>Nov-24</v>
      </c>
      <c r="P126" s="289">
        <f t="shared" si="8"/>
        <v>-202486</v>
      </c>
    </row>
    <row r="127" spans="1:16" ht="12.75" customHeight="1">
      <c r="A127" s="90">
        <f t="shared" si="12"/>
        <v>98</v>
      </c>
      <c r="B127" s="91" t="s">
        <v>256</v>
      </c>
      <c r="C127" s="170" t="s">
        <v>134</v>
      </c>
      <c r="D127" s="284"/>
      <c r="E127" s="291">
        <v>0</v>
      </c>
      <c r="F127" s="284">
        <v>48994</v>
      </c>
      <c r="G127" s="285">
        <v>-202486</v>
      </c>
      <c r="H127" s="286">
        <f t="shared" si="9"/>
        <v>7275719</v>
      </c>
      <c r="I127" s="287"/>
      <c r="J127" s="288">
        <v>0</v>
      </c>
      <c r="K127" s="289">
        <f t="shared" si="11"/>
        <v>0</v>
      </c>
      <c r="L127" s="299"/>
      <c r="M127" s="290">
        <v>0</v>
      </c>
      <c r="N127" s="290">
        <f t="shared" si="15"/>
        <v>0</v>
      </c>
      <c r="O127" s="222" t="str">
        <f t="shared" si="16"/>
        <v>Dec-24</v>
      </c>
      <c r="P127" s="289">
        <f t="shared" si="8"/>
        <v>-202486</v>
      </c>
    </row>
    <row r="128" spans="1:16" ht="12.75" customHeight="1">
      <c r="A128" s="90">
        <f t="shared" si="12"/>
        <v>99</v>
      </c>
      <c r="B128" s="91" t="s">
        <v>257</v>
      </c>
      <c r="C128" s="170" t="s">
        <v>134</v>
      </c>
      <c r="D128" s="238"/>
      <c r="E128" s="244">
        <v>0</v>
      </c>
      <c r="F128" s="238">
        <v>47953</v>
      </c>
      <c r="G128" s="239">
        <v>-202486</v>
      </c>
      <c r="H128" s="242">
        <f t="shared" si="9"/>
        <v>7121186</v>
      </c>
      <c r="I128" s="292"/>
      <c r="J128" s="243">
        <v>0</v>
      </c>
      <c r="K128" s="185">
        <f t="shared" si="11"/>
        <v>0</v>
      </c>
      <c r="L128" s="188"/>
      <c r="M128" s="42">
        <v>0</v>
      </c>
      <c r="N128" s="42">
        <f>-M126</f>
        <v>0</v>
      </c>
      <c r="O128" s="222" t="str">
        <f t="shared" si="16"/>
        <v>Jan-25</v>
      </c>
      <c r="P128" s="185">
        <f t="shared" si="8"/>
        <v>-202486</v>
      </c>
    </row>
    <row r="129" spans="1:16" ht="12.75" customHeight="1">
      <c r="A129" s="172"/>
      <c r="B129" s="164"/>
      <c r="C129" s="165"/>
      <c r="D129" s="166"/>
      <c r="E129" s="167"/>
      <c r="F129" s="166"/>
      <c r="G129" s="225"/>
      <c r="H129" s="226"/>
      <c r="I129" s="119"/>
      <c r="J129" s="168"/>
      <c r="K129" s="169"/>
      <c r="L129" s="162"/>
      <c r="M129" s="309"/>
      <c r="N129" s="310"/>
      <c r="O129" s="163"/>
      <c r="P129" s="169"/>
    </row>
    <row r="130" spans="1:16" ht="12.75" customHeight="1">
      <c r="A130" s="102"/>
      <c r="B130" s="156"/>
      <c r="C130" s="157"/>
      <c r="D130" s="158"/>
      <c r="E130" s="159"/>
      <c r="F130" s="158"/>
      <c r="G130" s="223"/>
      <c r="H130" s="224"/>
      <c r="I130" s="119"/>
      <c r="J130" s="160"/>
      <c r="K130" s="161"/>
      <c r="L130" s="162"/>
      <c r="M130" s="162"/>
      <c r="N130" s="162"/>
      <c r="O130" s="163"/>
      <c r="P130" s="59" t="s">
        <v>345</v>
      </c>
    </row>
    <row r="131" spans="1:16" ht="12.75" customHeight="1">
      <c r="A131" s="102"/>
      <c r="B131" s="156"/>
      <c r="C131" s="157"/>
      <c r="D131" s="158"/>
      <c r="E131" s="159"/>
      <c r="F131" s="158"/>
      <c r="G131" s="223"/>
      <c r="H131" s="224"/>
      <c r="I131" s="119"/>
      <c r="J131" s="160"/>
      <c r="K131" s="161"/>
      <c r="L131" s="162"/>
      <c r="M131" s="162"/>
      <c r="N131" s="162"/>
      <c r="O131" s="163"/>
      <c r="P131" s="216" t="s">
        <v>348</v>
      </c>
    </row>
    <row r="132" spans="1:16" ht="12.75" customHeight="1">
      <c r="A132" s="3" t="str">
        <f>Company</f>
        <v>DUKE ENERGY KENTUCKY, INC.</v>
      </c>
      <c r="B132" s="87"/>
      <c r="C132" s="87"/>
      <c r="D132" s="3"/>
      <c r="E132" s="87"/>
      <c r="F132" s="87"/>
      <c r="G132" s="217"/>
      <c r="H132" s="217"/>
      <c r="I132" s="217"/>
      <c r="J132" s="217"/>
      <c r="K132" s="217"/>
      <c r="L132" s="217"/>
      <c r="M132" s="217"/>
      <c r="N132" s="217"/>
      <c r="O132" s="217"/>
      <c r="P132" s="217"/>
    </row>
    <row r="133" spans="1:16" ht="12.75" customHeight="1">
      <c r="A133" s="3" t="str">
        <f>Title</f>
        <v>ENVIRONMENTAL SURCHARGE REPORT</v>
      </c>
      <c r="B133" s="87"/>
      <c r="C133" s="87"/>
      <c r="D133" s="3"/>
      <c r="E133" s="87"/>
      <c r="F133" s="87"/>
      <c r="G133" s="217"/>
      <c r="H133" s="217"/>
      <c r="I133" s="217"/>
      <c r="J133" s="217"/>
      <c r="K133" s="217"/>
      <c r="L133" s="217"/>
      <c r="M133" s="217"/>
      <c r="N133" s="217"/>
      <c r="O133" s="217"/>
      <c r="P133" s="217"/>
    </row>
    <row r="134" spans="1:16" ht="12.75" customHeight="1">
      <c r="A134" s="87"/>
      <c r="B134" s="87"/>
      <c r="C134" s="87"/>
      <c r="D134" s="87"/>
      <c r="E134" s="87"/>
      <c r="F134" s="87"/>
      <c r="G134" s="217"/>
      <c r="H134" s="217"/>
      <c r="I134" s="217"/>
      <c r="J134" s="217"/>
      <c r="K134" s="217"/>
      <c r="L134" s="217"/>
      <c r="M134" s="217"/>
      <c r="N134" s="217"/>
      <c r="O134" s="217"/>
      <c r="P134" s="217"/>
    </row>
    <row r="135" spans="1:16" ht="12.75" customHeight="1">
      <c r="A135" s="87" t="str">
        <f>A6</f>
        <v>Amortization of Coal Ash ARO and Landfill Closure</v>
      </c>
      <c r="B135" s="87"/>
      <c r="C135" s="87"/>
      <c r="D135" s="87"/>
      <c r="E135" s="87"/>
      <c r="F135" s="87"/>
      <c r="G135" s="217"/>
      <c r="H135" s="217"/>
      <c r="I135" s="217"/>
      <c r="J135" s="217"/>
      <c r="K135" s="217"/>
      <c r="L135" s="217"/>
      <c r="M135" s="217"/>
      <c r="N135" s="217"/>
      <c r="O135" s="217"/>
      <c r="P135" s="217"/>
    </row>
    <row r="136" spans="1:16" ht="12.75" customHeight="1">
      <c r="A136" s="87"/>
      <c r="B136" s="87"/>
      <c r="C136" s="87"/>
      <c r="D136" s="87"/>
      <c r="E136" s="87"/>
      <c r="F136" s="87"/>
      <c r="G136" s="217"/>
      <c r="H136" s="217"/>
      <c r="I136" s="217"/>
      <c r="J136" s="217"/>
      <c r="K136" s="217"/>
      <c r="L136" s="217"/>
      <c r="M136" s="217"/>
      <c r="N136" s="217"/>
      <c r="O136" s="217"/>
      <c r="P136" s="217"/>
    </row>
    <row r="137" spans="1:16" ht="12.75" customHeight="1">
      <c r="A137" s="4" t="s">
        <v>379</v>
      </c>
      <c r="B137" s="87"/>
      <c r="C137" s="87"/>
      <c r="D137" s="87"/>
      <c r="E137" s="87"/>
      <c r="F137" s="87"/>
      <c r="G137" s="217"/>
      <c r="H137" s="217"/>
      <c r="I137" s="217"/>
      <c r="J137" s="217"/>
      <c r="K137" s="217"/>
      <c r="L137" s="217"/>
      <c r="M137" s="217"/>
      <c r="N137" s="217"/>
      <c r="O137" s="217"/>
      <c r="P137" s="217"/>
    </row>
    <row r="138" spans="1:16" ht="12.75" customHeight="1">
      <c r="B138" s="86"/>
      <c r="C138" s="87"/>
      <c r="D138" s="87"/>
      <c r="E138" s="87"/>
      <c r="F138" s="87"/>
      <c r="G138" s="217"/>
    </row>
    <row r="139" spans="1:16" ht="12.75" customHeight="1" thickBot="1">
      <c r="B139" s="86"/>
      <c r="C139" s="87"/>
      <c r="D139" s="87"/>
      <c r="E139" s="87"/>
      <c r="F139" s="87"/>
      <c r="G139" s="217"/>
    </row>
    <row r="140" spans="1:16" ht="12.75" customHeight="1" thickBot="1">
      <c r="B140" s="86"/>
      <c r="C140" s="87"/>
      <c r="D140" s="301" t="s">
        <v>364</v>
      </c>
      <c r="E140" s="302"/>
      <c r="F140" s="302"/>
      <c r="G140" s="302"/>
      <c r="H140" s="303"/>
      <c r="J140" s="301" t="s">
        <v>369</v>
      </c>
      <c r="K140" s="303"/>
      <c r="L140" s="58"/>
      <c r="M140" s="301" t="s">
        <v>365</v>
      </c>
      <c r="N140" s="304"/>
    </row>
    <row r="141" spans="1:16" ht="12.75" customHeight="1">
      <c r="A141" s="96"/>
      <c r="B141" s="356"/>
      <c r="C141" s="357"/>
      <c r="D141" s="96"/>
      <c r="E141" s="96"/>
      <c r="F141" s="96"/>
      <c r="G141" s="97" t="s">
        <v>330</v>
      </c>
      <c r="H141" s="96"/>
      <c r="I141" s="218"/>
      <c r="J141" s="219"/>
      <c r="K141" s="220" t="s">
        <v>330</v>
      </c>
      <c r="L141" s="119"/>
      <c r="M141" s="38"/>
      <c r="N141" s="305" t="s">
        <v>330</v>
      </c>
      <c r="P141" s="220" t="s">
        <v>71</v>
      </c>
    </row>
    <row r="142" spans="1:16" ht="12.75" customHeight="1">
      <c r="A142" s="127" t="s">
        <v>150</v>
      </c>
      <c r="B142" s="128" t="s">
        <v>127</v>
      </c>
      <c r="C142" s="129"/>
      <c r="D142" s="127" t="s">
        <v>128</v>
      </c>
      <c r="E142" s="127" t="s">
        <v>129</v>
      </c>
      <c r="F142" s="127" t="s">
        <v>130</v>
      </c>
      <c r="G142" s="221" t="s">
        <v>331</v>
      </c>
      <c r="H142" s="127" t="s">
        <v>132</v>
      </c>
      <c r="I142" s="218"/>
      <c r="J142" s="127" t="s">
        <v>128</v>
      </c>
      <c r="K142" s="221" t="s">
        <v>332</v>
      </c>
      <c r="L142" s="296"/>
      <c r="M142" s="306" t="s">
        <v>128</v>
      </c>
      <c r="N142" s="305" t="s">
        <v>366</v>
      </c>
      <c r="P142" s="221" t="s">
        <v>131</v>
      </c>
    </row>
    <row r="143" spans="1:16" ht="12.75" customHeight="1">
      <c r="A143" s="81" t="s">
        <v>48</v>
      </c>
      <c r="B143" s="355" t="s">
        <v>11</v>
      </c>
      <c r="C143" s="355"/>
      <c r="D143" s="295" t="s">
        <v>12</v>
      </c>
      <c r="E143" s="295" t="s">
        <v>13</v>
      </c>
      <c r="F143" s="295" t="s">
        <v>14</v>
      </c>
      <c r="G143" s="295" t="s">
        <v>15</v>
      </c>
      <c r="H143" s="295" t="s">
        <v>16</v>
      </c>
      <c r="J143" s="295" t="s">
        <v>17</v>
      </c>
      <c r="K143" s="295" t="s">
        <v>18</v>
      </c>
      <c r="L143" s="297"/>
      <c r="M143" s="307" t="s">
        <v>19</v>
      </c>
      <c r="N143" s="307" t="s">
        <v>367</v>
      </c>
      <c r="P143" s="312" t="s">
        <v>370</v>
      </c>
    </row>
    <row r="144" spans="1:16" ht="12.75" customHeight="1">
      <c r="A144" s="90">
        <f>A128+1</f>
        <v>100</v>
      </c>
      <c r="B144" s="91" t="s">
        <v>258</v>
      </c>
      <c r="C144" s="170" t="s">
        <v>134</v>
      </c>
      <c r="D144" s="238"/>
      <c r="E144" s="244">
        <v>0</v>
      </c>
      <c r="F144" s="238">
        <v>46906</v>
      </c>
      <c r="G144" s="239">
        <v>-202486</v>
      </c>
      <c r="H144" s="242">
        <f>SUM(D144:G144)+H128</f>
        <v>6965606</v>
      </c>
      <c r="I144" s="292"/>
      <c r="J144" s="243">
        <v>0</v>
      </c>
      <c r="K144" s="185">
        <f>-J127</f>
        <v>0</v>
      </c>
      <c r="L144" s="188"/>
      <c r="M144" s="238">
        <v>0</v>
      </c>
      <c r="N144" s="311">
        <f>-M127</f>
        <v>0</v>
      </c>
      <c r="O144" s="222" t="str">
        <f t="shared" ref="O144:O183" si="17">B144</f>
        <v>Feb-25</v>
      </c>
      <c r="P144" s="185">
        <f t="shared" ref="P144:P183" si="18">K144+G144+N144</f>
        <v>-202486</v>
      </c>
    </row>
    <row r="145" spans="1:16" ht="12.75" customHeight="1">
      <c r="A145" s="90">
        <f t="shared" si="12"/>
        <v>101</v>
      </c>
      <c r="B145" s="91" t="s">
        <v>259</v>
      </c>
      <c r="C145" s="170" t="s">
        <v>134</v>
      </c>
      <c r="D145" s="284"/>
      <c r="E145" s="291">
        <v>0</v>
      </c>
      <c r="F145" s="284">
        <v>45851</v>
      </c>
      <c r="G145" s="285">
        <v>-202486</v>
      </c>
      <c r="H145" s="286">
        <f t="shared" si="9"/>
        <v>6808971</v>
      </c>
      <c r="I145" s="287"/>
      <c r="J145" s="288">
        <v>0</v>
      </c>
      <c r="K145" s="289">
        <f>-J128</f>
        <v>0</v>
      </c>
      <c r="L145" s="299"/>
      <c r="M145" s="290">
        <v>0</v>
      </c>
      <c r="N145" s="149">
        <f>-M128</f>
        <v>0</v>
      </c>
      <c r="O145" s="222" t="str">
        <f t="shared" si="17"/>
        <v>Mar-25</v>
      </c>
      <c r="P145" s="289">
        <f t="shared" si="18"/>
        <v>-202486</v>
      </c>
    </row>
    <row r="146" spans="1:16" ht="12.75" customHeight="1">
      <c r="A146" s="90">
        <f t="shared" si="12"/>
        <v>102</v>
      </c>
      <c r="B146" s="91" t="s">
        <v>260</v>
      </c>
      <c r="C146" s="170" t="s">
        <v>134</v>
      </c>
      <c r="D146" s="284"/>
      <c r="E146" s="291">
        <v>0</v>
      </c>
      <c r="F146" s="284">
        <v>44789</v>
      </c>
      <c r="G146" s="285">
        <v>-202486</v>
      </c>
      <c r="H146" s="286">
        <f t="shared" si="9"/>
        <v>6651274</v>
      </c>
      <c r="I146" s="287"/>
      <c r="J146" s="288">
        <v>0</v>
      </c>
      <c r="K146" s="289">
        <f t="shared" si="11"/>
        <v>0</v>
      </c>
      <c r="L146" s="299"/>
      <c r="M146" s="290">
        <v>0</v>
      </c>
      <c r="N146" s="149">
        <f>-M144</f>
        <v>0</v>
      </c>
      <c r="O146" s="222" t="str">
        <f t="shared" si="17"/>
        <v>Apr-25</v>
      </c>
      <c r="P146" s="289">
        <f t="shared" si="18"/>
        <v>-202486</v>
      </c>
    </row>
    <row r="147" spans="1:16" ht="12.75" customHeight="1">
      <c r="A147" s="90">
        <f t="shared" si="12"/>
        <v>103</v>
      </c>
      <c r="B147" s="91" t="s">
        <v>261</v>
      </c>
      <c r="C147" s="170" t="s">
        <v>134</v>
      </c>
      <c r="D147" s="284"/>
      <c r="E147" s="291">
        <v>0</v>
      </c>
      <c r="F147" s="284">
        <v>43720</v>
      </c>
      <c r="G147" s="285">
        <v>-202486</v>
      </c>
      <c r="H147" s="286">
        <f t="shared" si="9"/>
        <v>6492508</v>
      </c>
      <c r="I147" s="287"/>
      <c r="J147" s="288">
        <v>0</v>
      </c>
      <c r="K147" s="289">
        <f t="shared" si="11"/>
        <v>0</v>
      </c>
      <c r="L147" s="299"/>
      <c r="M147" s="290">
        <v>0</v>
      </c>
      <c r="N147" s="149">
        <f t="shared" ref="N147:N183" si="19">-M145</f>
        <v>0</v>
      </c>
      <c r="O147" s="222" t="str">
        <f t="shared" si="17"/>
        <v>May-25</v>
      </c>
      <c r="P147" s="289">
        <f t="shared" si="18"/>
        <v>-202486</v>
      </c>
    </row>
    <row r="148" spans="1:16" ht="12.75" customHeight="1">
      <c r="A148" s="90">
        <f t="shared" si="12"/>
        <v>104</v>
      </c>
      <c r="B148" s="91" t="s">
        <v>262</v>
      </c>
      <c r="C148" s="170" t="s">
        <v>134</v>
      </c>
      <c r="D148" s="284"/>
      <c r="E148" s="291">
        <v>0</v>
      </c>
      <c r="F148" s="284">
        <v>42643</v>
      </c>
      <c r="G148" s="285">
        <v>-202486</v>
      </c>
      <c r="H148" s="286">
        <f t="shared" si="9"/>
        <v>6332665</v>
      </c>
      <c r="I148" s="287"/>
      <c r="J148" s="288">
        <v>0</v>
      </c>
      <c r="K148" s="289">
        <f t="shared" si="11"/>
        <v>0</v>
      </c>
      <c r="L148" s="299"/>
      <c r="M148" s="290">
        <v>0</v>
      </c>
      <c r="N148" s="149">
        <f t="shared" si="19"/>
        <v>0</v>
      </c>
      <c r="O148" s="222" t="str">
        <f t="shared" si="17"/>
        <v>Jun-25</v>
      </c>
      <c r="P148" s="289">
        <f t="shared" si="18"/>
        <v>-202486</v>
      </c>
    </row>
    <row r="149" spans="1:16" ht="12.75" customHeight="1">
      <c r="A149" s="90">
        <f t="shared" si="12"/>
        <v>105</v>
      </c>
      <c r="B149" s="91" t="s">
        <v>263</v>
      </c>
      <c r="C149" s="170" t="s">
        <v>134</v>
      </c>
      <c r="D149" s="284"/>
      <c r="E149" s="291">
        <v>0</v>
      </c>
      <c r="F149" s="284">
        <v>41560</v>
      </c>
      <c r="G149" s="285">
        <v>-202486</v>
      </c>
      <c r="H149" s="286">
        <f t="shared" si="9"/>
        <v>6171739</v>
      </c>
      <c r="I149" s="287"/>
      <c r="J149" s="288">
        <v>0</v>
      </c>
      <c r="K149" s="289">
        <f t="shared" si="11"/>
        <v>0</v>
      </c>
      <c r="L149" s="299"/>
      <c r="M149" s="290">
        <v>0</v>
      </c>
      <c r="N149" s="149">
        <f t="shared" si="19"/>
        <v>0</v>
      </c>
      <c r="O149" s="222" t="str">
        <f t="shared" si="17"/>
        <v>Jul-25</v>
      </c>
      <c r="P149" s="289">
        <f t="shared" si="18"/>
        <v>-202486</v>
      </c>
    </row>
    <row r="150" spans="1:16" ht="12.75" customHeight="1">
      <c r="A150" s="90">
        <f t="shared" si="12"/>
        <v>106</v>
      </c>
      <c r="B150" s="91" t="s">
        <v>264</v>
      </c>
      <c r="C150" s="170" t="s">
        <v>134</v>
      </c>
      <c r="D150" s="284"/>
      <c r="E150" s="291">
        <v>0</v>
      </c>
      <c r="F150" s="284">
        <v>40469</v>
      </c>
      <c r="G150" s="285">
        <v>-202486</v>
      </c>
      <c r="H150" s="286">
        <f t="shared" si="9"/>
        <v>6009722</v>
      </c>
      <c r="I150" s="287"/>
      <c r="J150" s="288">
        <v>0</v>
      </c>
      <c r="K150" s="289">
        <f t="shared" si="11"/>
        <v>0</v>
      </c>
      <c r="L150" s="299"/>
      <c r="M150" s="290">
        <v>0</v>
      </c>
      <c r="N150" s="149">
        <f t="shared" si="19"/>
        <v>0</v>
      </c>
      <c r="O150" s="222" t="str">
        <f t="shared" si="17"/>
        <v>Aug-25</v>
      </c>
      <c r="P150" s="289">
        <f t="shared" si="18"/>
        <v>-202486</v>
      </c>
    </row>
    <row r="151" spans="1:16" ht="12.75" customHeight="1">
      <c r="A151" s="90">
        <f t="shared" si="12"/>
        <v>107</v>
      </c>
      <c r="B151" s="91" t="s">
        <v>265</v>
      </c>
      <c r="C151" s="170" t="s">
        <v>134</v>
      </c>
      <c r="D151" s="284"/>
      <c r="E151" s="291">
        <v>0</v>
      </c>
      <c r="F151" s="284">
        <v>39370</v>
      </c>
      <c r="G151" s="285">
        <v>-202486</v>
      </c>
      <c r="H151" s="286">
        <f t="shared" si="9"/>
        <v>5846606</v>
      </c>
      <c r="I151" s="287"/>
      <c r="J151" s="288">
        <v>0</v>
      </c>
      <c r="K151" s="289">
        <f t="shared" si="11"/>
        <v>0</v>
      </c>
      <c r="L151" s="299"/>
      <c r="M151" s="290">
        <v>0</v>
      </c>
      <c r="N151" s="149">
        <f t="shared" si="19"/>
        <v>0</v>
      </c>
      <c r="O151" s="222" t="str">
        <f t="shared" si="17"/>
        <v>Sep-25</v>
      </c>
      <c r="P151" s="289">
        <f t="shared" si="18"/>
        <v>-202486</v>
      </c>
    </row>
    <row r="152" spans="1:16" ht="12.75" customHeight="1">
      <c r="A152" s="90">
        <f t="shared" si="12"/>
        <v>108</v>
      </c>
      <c r="B152" s="91" t="s">
        <v>266</v>
      </c>
      <c r="C152" s="170" t="s">
        <v>134</v>
      </c>
      <c r="D152" s="284"/>
      <c r="E152" s="291">
        <v>0</v>
      </c>
      <c r="F152" s="284">
        <v>38265</v>
      </c>
      <c r="G152" s="285">
        <v>-202486</v>
      </c>
      <c r="H152" s="286">
        <f t="shared" si="9"/>
        <v>5682385</v>
      </c>
      <c r="I152" s="287"/>
      <c r="J152" s="288">
        <v>0</v>
      </c>
      <c r="K152" s="289">
        <f t="shared" si="11"/>
        <v>0</v>
      </c>
      <c r="L152" s="299"/>
      <c r="M152" s="290">
        <v>0</v>
      </c>
      <c r="N152" s="149">
        <f t="shared" si="19"/>
        <v>0</v>
      </c>
      <c r="O152" s="222" t="str">
        <f t="shared" si="17"/>
        <v>Oct-25</v>
      </c>
      <c r="P152" s="289">
        <f t="shared" si="18"/>
        <v>-202486</v>
      </c>
    </row>
    <row r="153" spans="1:16" ht="12.75" customHeight="1">
      <c r="A153" s="90">
        <f t="shared" si="12"/>
        <v>109</v>
      </c>
      <c r="B153" s="91" t="s">
        <v>267</v>
      </c>
      <c r="C153" s="170" t="s">
        <v>134</v>
      </c>
      <c r="D153" s="284"/>
      <c r="E153" s="291">
        <v>0</v>
      </c>
      <c r="F153" s="284">
        <v>37151</v>
      </c>
      <c r="G153" s="285">
        <v>-202486</v>
      </c>
      <c r="H153" s="286">
        <f t="shared" si="9"/>
        <v>5517050</v>
      </c>
      <c r="I153" s="287"/>
      <c r="J153" s="288">
        <v>0</v>
      </c>
      <c r="K153" s="289">
        <f t="shared" si="11"/>
        <v>0</v>
      </c>
      <c r="L153" s="299"/>
      <c r="M153" s="290">
        <v>0</v>
      </c>
      <c r="N153" s="149">
        <f t="shared" si="19"/>
        <v>0</v>
      </c>
      <c r="O153" s="222" t="str">
        <f t="shared" si="17"/>
        <v>Nov-25</v>
      </c>
      <c r="P153" s="289">
        <f t="shared" si="18"/>
        <v>-202486</v>
      </c>
    </row>
    <row r="154" spans="1:16" ht="12.75" customHeight="1">
      <c r="A154" s="90">
        <f t="shared" si="12"/>
        <v>110</v>
      </c>
      <c r="B154" s="91" t="s">
        <v>268</v>
      </c>
      <c r="C154" s="170" t="s">
        <v>134</v>
      </c>
      <c r="D154" s="284"/>
      <c r="E154" s="291">
        <v>0</v>
      </c>
      <c r="F154" s="284">
        <v>36030</v>
      </c>
      <c r="G154" s="285">
        <v>-202486</v>
      </c>
      <c r="H154" s="286">
        <f t="shared" si="9"/>
        <v>5350594</v>
      </c>
      <c r="I154" s="287"/>
      <c r="J154" s="288">
        <v>0</v>
      </c>
      <c r="K154" s="289">
        <f t="shared" si="11"/>
        <v>0</v>
      </c>
      <c r="L154" s="299"/>
      <c r="M154" s="290">
        <v>0</v>
      </c>
      <c r="N154" s="149">
        <f t="shared" si="19"/>
        <v>0</v>
      </c>
      <c r="O154" s="222" t="str">
        <f t="shared" si="17"/>
        <v>Dec-25</v>
      </c>
      <c r="P154" s="289">
        <f t="shared" si="18"/>
        <v>-202486</v>
      </c>
    </row>
    <row r="155" spans="1:16" ht="12.75" customHeight="1">
      <c r="A155" s="90">
        <f t="shared" si="12"/>
        <v>111</v>
      </c>
      <c r="B155" s="91" t="s">
        <v>269</v>
      </c>
      <c r="C155" s="170" t="s">
        <v>134</v>
      </c>
      <c r="D155" s="284"/>
      <c r="E155" s="291">
        <v>0</v>
      </c>
      <c r="F155" s="284">
        <v>34902</v>
      </c>
      <c r="G155" s="285">
        <v>-202486</v>
      </c>
      <c r="H155" s="286">
        <f t="shared" si="9"/>
        <v>5183010</v>
      </c>
      <c r="I155" s="287"/>
      <c r="J155" s="288">
        <v>0</v>
      </c>
      <c r="K155" s="289">
        <f t="shared" si="11"/>
        <v>0</v>
      </c>
      <c r="L155" s="299"/>
      <c r="M155" s="290">
        <v>0</v>
      </c>
      <c r="N155" s="149">
        <f t="shared" si="19"/>
        <v>0</v>
      </c>
      <c r="O155" s="222" t="str">
        <f t="shared" si="17"/>
        <v>Jan-26</v>
      </c>
      <c r="P155" s="289">
        <f t="shared" si="18"/>
        <v>-202486</v>
      </c>
    </row>
    <row r="156" spans="1:16" ht="12.75" customHeight="1">
      <c r="A156" s="90">
        <f t="shared" si="12"/>
        <v>112</v>
      </c>
      <c r="B156" s="91" t="s">
        <v>270</v>
      </c>
      <c r="C156" s="170" t="s">
        <v>134</v>
      </c>
      <c r="D156" s="284"/>
      <c r="E156" s="291">
        <v>0</v>
      </c>
      <c r="F156" s="284">
        <v>33766</v>
      </c>
      <c r="G156" s="285">
        <v>-202486</v>
      </c>
      <c r="H156" s="286">
        <f t="shared" si="9"/>
        <v>5014290</v>
      </c>
      <c r="I156" s="287"/>
      <c r="J156" s="288">
        <v>0</v>
      </c>
      <c r="K156" s="289">
        <f t="shared" si="11"/>
        <v>0</v>
      </c>
      <c r="L156" s="299"/>
      <c r="M156" s="290">
        <v>0</v>
      </c>
      <c r="N156" s="149">
        <f t="shared" si="19"/>
        <v>0</v>
      </c>
      <c r="O156" s="222" t="str">
        <f t="shared" si="17"/>
        <v>Feb-26</v>
      </c>
      <c r="P156" s="289">
        <f t="shared" si="18"/>
        <v>-202486</v>
      </c>
    </row>
    <row r="157" spans="1:16" ht="12.75" customHeight="1">
      <c r="A157" s="90">
        <f t="shared" si="12"/>
        <v>113</v>
      </c>
      <c r="B157" s="91" t="s">
        <v>271</v>
      </c>
      <c r="C157" s="170" t="s">
        <v>134</v>
      </c>
      <c r="D157" s="284"/>
      <c r="E157" s="291">
        <v>0</v>
      </c>
      <c r="F157" s="284">
        <v>32622</v>
      </c>
      <c r="G157" s="285">
        <v>-202486</v>
      </c>
      <c r="H157" s="286">
        <f t="shared" si="9"/>
        <v>4844426</v>
      </c>
      <c r="I157" s="287"/>
      <c r="J157" s="288">
        <v>0</v>
      </c>
      <c r="K157" s="289">
        <f t="shared" si="11"/>
        <v>0</v>
      </c>
      <c r="L157" s="299"/>
      <c r="M157" s="290">
        <v>0</v>
      </c>
      <c r="N157" s="149">
        <f t="shared" si="19"/>
        <v>0</v>
      </c>
      <c r="O157" s="222" t="str">
        <f t="shared" si="17"/>
        <v>Mar-26</v>
      </c>
      <c r="P157" s="289">
        <f t="shared" si="18"/>
        <v>-202486</v>
      </c>
    </row>
    <row r="158" spans="1:16" ht="12.75" customHeight="1">
      <c r="A158" s="90">
        <f t="shared" si="12"/>
        <v>114</v>
      </c>
      <c r="B158" s="91" t="s">
        <v>272</v>
      </c>
      <c r="C158" s="170" t="s">
        <v>134</v>
      </c>
      <c r="D158" s="284"/>
      <c r="E158" s="291">
        <v>0</v>
      </c>
      <c r="F158" s="284">
        <v>31470</v>
      </c>
      <c r="G158" s="285">
        <v>-202486</v>
      </c>
      <c r="H158" s="286">
        <f t="shared" si="9"/>
        <v>4673410</v>
      </c>
      <c r="I158" s="287"/>
      <c r="J158" s="288">
        <v>0</v>
      </c>
      <c r="K158" s="289">
        <f t="shared" si="11"/>
        <v>0</v>
      </c>
      <c r="L158" s="299"/>
      <c r="M158" s="290">
        <v>0</v>
      </c>
      <c r="N158" s="149">
        <f t="shared" si="19"/>
        <v>0</v>
      </c>
      <c r="O158" s="222" t="str">
        <f t="shared" si="17"/>
        <v>Apr-26</v>
      </c>
      <c r="P158" s="289">
        <f t="shared" si="18"/>
        <v>-202486</v>
      </c>
    </row>
    <row r="159" spans="1:16" ht="12.75" customHeight="1">
      <c r="A159" s="90">
        <f t="shared" si="12"/>
        <v>115</v>
      </c>
      <c r="B159" s="91" t="s">
        <v>273</v>
      </c>
      <c r="C159" s="170" t="s">
        <v>134</v>
      </c>
      <c r="D159" s="284"/>
      <c r="E159" s="291">
        <v>0</v>
      </c>
      <c r="F159" s="284">
        <v>30311</v>
      </c>
      <c r="G159" s="285">
        <v>-202486</v>
      </c>
      <c r="H159" s="286">
        <f t="shared" si="9"/>
        <v>4501235</v>
      </c>
      <c r="I159" s="287"/>
      <c r="J159" s="288">
        <v>0</v>
      </c>
      <c r="K159" s="289">
        <f t="shared" si="11"/>
        <v>0</v>
      </c>
      <c r="L159" s="299"/>
      <c r="M159" s="290">
        <v>0</v>
      </c>
      <c r="N159" s="149">
        <f t="shared" si="19"/>
        <v>0</v>
      </c>
      <c r="O159" s="222" t="str">
        <f t="shared" si="17"/>
        <v>May-26</v>
      </c>
      <c r="P159" s="289">
        <f t="shared" si="18"/>
        <v>-202486</v>
      </c>
    </row>
    <row r="160" spans="1:16" ht="12.75" customHeight="1">
      <c r="A160" s="90">
        <f t="shared" si="12"/>
        <v>116</v>
      </c>
      <c r="B160" s="91" t="s">
        <v>274</v>
      </c>
      <c r="C160" s="170" t="s">
        <v>134</v>
      </c>
      <c r="D160" s="284"/>
      <c r="E160" s="291">
        <v>0</v>
      </c>
      <c r="F160" s="284">
        <v>29144</v>
      </c>
      <c r="G160" s="285">
        <v>-202486</v>
      </c>
      <c r="H160" s="286">
        <f t="shared" si="9"/>
        <v>4327893</v>
      </c>
      <c r="I160" s="287"/>
      <c r="J160" s="288">
        <v>0</v>
      </c>
      <c r="K160" s="289">
        <f t="shared" si="11"/>
        <v>0</v>
      </c>
      <c r="L160" s="299"/>
      <c r="M160" s="290">
        <v>0</v>
      </c>
      <c r="N160" s="149">
        <f t="shared" si="19"/>
        <v>0</v>
      </c>
      <c r="O160" s="222" t="str">
        <f t="shared" si="17"/>
        <v>Jun-26</v>
      </c>
      <c r="P160" s="289">
        <f t="shared" si="18"/>
        <v>-202486</v>
      </c>
    </row>
    <row r="161" spans="1:16" ht="12.75" customHeight="1">
      <c r="A161" s="90">
        <f t="shared" si="12"/>
        <v>117</v>
      </c>
      <c r="B161" s="91" t="s">
        <v>275</v>
      </c>
      <c r="C161" s="170" t="s">
        <v>134</v>
      </c>
      <c r="D161" s="284"/>
      <c r="E161" s="291">
        <v>0</v>
      </c>
      <c r="F161" s="284">
        <v>27968</v>
      </c>
      <c r="G161" s="285">
        <v>-202486</v>
      </c>
      <c r="H161" s="286">
        <f t="shared" si="9"/>
        <v>4153375</v>
      </c>
      <c r="I161" s="287"/>
      <c r="J161" s="288">
        <v>0</v>
      </c>
      <c r="K161" s="289">
        <f t="shared" si="11"/>
        <v>0</v>
      </c>
      <c r="L161" s="299"/>
      <c r="M161" s="290">
        <v>0</v>
      </c>
      <c r="N161" s="149">
        <f t="shared" si="19"/>
        <v>0</v>
      </c>
      <c r="O161" s="222" t="str">
        <f t="shared" si="17"/>
        <v>Jul-26</v>
      </c>
      <c r="P161" s="289">
        <f t="shared" si="18"/>
        <v>-202486</v>
      </c>
    </row>
    <row r="162" spans="1:16" ht="12.75" customHeight="1">
      <c r="A162" s="90">
        <f t="shared" si="12"/>
        <v>118</v>
      </c>
      <c r="B162" s="91" t="s">
        <v>276</v>
      </c>
      <c r="C162" s="170" t="s">
        <v>134</v>
      </c>
      <c r="D162" s="284"/>
      <c r="E162" s="291">
        <v>0</v>
      </c>
      <c r="F162" s="284">
        <v>26785</v>
      </c>
      <c r="G162" s="285">
        <v>-202486</v>
      </c>
      <c r="H162" s="286">
        <f t="shared" si="9"/>
        <v>3977674</v>
      </c>
      <c r="I162" s="287"/>
      <c r="J162" s="288">
        <v>0</v>
      </c>
      <c r="K162" s="289">
        <f t="shared" si="11"/>
        <v>0</v>
      </c>
      <c r="L162" s="299"/>
      <c r="M162" s="290">
        <v>0</v>
      </c>
      <c r="N162" s="149">
        <f t="shared" si="19"/>
        <v>0</v>
      </c>
      <c r="O162" s="222" t="str">
        <f t="shared" si="17"/>
        <v>Aug-26</v>
      </c>
      <c r="P162" s="289">
        <f t="shared" si="18"/>
        <v>-202486</v>
      </c>
    </row>
    <row r="163" spans="1:16" ht="12.75" customHeight="1">
      <c r="A163" s="90">
        <f t="shared" si="12"/>
        <v>119</v>
      </c>
      <c r="B163" s="91" t="s">
        <v>277</v>
      </c>
      <c r="C163" s="170" t="s">
        <v>134</v>
      </c>
      <c r="D163" s="284"/>
      <c r="E163" s="291">
        <v>0</v>
      </c>
      <c r="F163" s="284">
        <v>25594</v>
      </c>
      <c r="G163" s="285">
        <v>-202486</v>
      </c>
      <c r="H163" s="286">
        <f t="shared" si="9"/>
        <v>3800782</v>
      </c>
      <c r="I163" s="287"/>
      <c r="J163" s="288">
        <v>0</v>
      </c>
      <c r="K163" s="289">
        <f t="shared" si="11"/>
        <v>0</v>
      </c>
      <c r="L163" s="299"/>
      <c r="M163" s="290">
        <v>0</v>
      </c>
      <c r="N163" s="149">
        <f t="shared" si="19"/>
        <v>0</v>
      </c>
      <c r="O163" s="222" t="str">
        <f t="shared" si="17"/>
        <v>Sep-26</v>
      </c>
      <c r="P163" s="289">
        <f t="shared" si="18"/>
        <v>-202486</v>
      </c>
    </row>
    <row r="164" spans="1:16" ht="12.75" customHeight="1">
      <c r="A164" s="90">
        <f t="shared" si="12"/>
        <v>120</v>
      </c>
      <c r="B164" s="91" t="s">
        <v>278</v>
      </c>
      <c r="C164" s="170" t="s">
        <v>134</v>
      </c>
      <c r="D164" s="284"/>
      <c r="E164" s="291">
        <v>0</v>
      </c>
      <c r="F164" s="284">
        <v>24395</v>
      </c>
      <c r="G164" s="285">
        <v>-202486</v>
      </c>
      <c r="H164" s="286">
        <f t="shared" si="9"/>
        <v>3622691</v>
      </c>
      <c r="I164" s="287"/>
      <c r="J164" s="288">
        <v>0</v>
      </c>
      <c r="K164" s="289">
        <f t="shared" si="11"/>
        <v>0</v>
      </c>
      <c r="L164" s="299"/>
      <c r="M164" s="290">
        <v>0</v>
      </c>
      <c r="N164" s="149">
        <f t="shared" si="19"/>
        <v>0</v>
      </c>
      <c r="O164" s="222" t="str">
        <f t="shared" si="17"/>
        <v>Oct-26</v>
      </c>
      <c r="P164" s="289">
        <f t="shared" si="18"/>
        <v>-202486</v>
      </c>
    </row>
    <row r="165" spans="1:16" ht="12.75" customHeight="1">
      <c r="A165" s="90">
        <f t="shared" si="12"/>
        <v>121</v>
      </c>
      <c r="B165" s="91" t="s">
        <v>279</v>
      </c>
      <c r="C165" s="170" t="s">
        <v>134</v>
      </c>
      <c r="D165" s="284"/>
      <c r="E165" s="291">
        <v>0</v>
      </c>
      <c r="F165" s="284">
        <v>23188</v>
      </c>
      <c r="G165" s="285">
        <v>-202486</v>
      </c>
      <c r="H165" s="286">
        <f t="shared" si="9"/>
        <v>3443393</v>
      </c>
      <c r="I165" s="287"/>
      <c r="J165" s="288">
        <v>0</v>
      </c>
      <c r="K165" s="289">
        <f t="shared" si="11"/>
        <v>0</v>
      </c>
      <c r="L165" s="299"/>
      <c r="M165" s="290">
        <v>0</v>
      </c>
      <c r="N165" s="149">
        <f t="shared" si="19"/>
        <v>0</v>
      </c>
      <c r="O165" s="222" t="str">
        <f t="shared" si="17"/>
        <v>Nov-26</v>
      </c>
      <c r="P165" s="289">
        <f t="shared" si="18"/>
        <v>-202486</v>
      </c>
    </row>
    <row r="166" spans="1:16" ht="12.75" customHeight="1">
      <c r="A166" s="90">
        <f t="shared" si="12"/>
        <v>122</v>
      </c>
      <c r="B166" s="91" t="s">
        <v>280</v>
      </c>
      <c r="C166" s="170" t="s">
        <v>134</v>
      </c>
      <c r="D166" s="284"/>
      <c r="E166" s="291">
        <v>0</v>
      </c>
      <c r="F166" s="284">
        <v>21972</v>
      </c>
      <c r="G166" s="285">
        <v>-202486</v>
      </c>
      <c r="H166" s="286">
        <f t="shared" si="9"/>
        <v>3262879</v>
      </c>
      <c r="I166" s="287"/>
      <c r="J166" s="288">
        <v>0</v>
      </c>
      <c r="K166" s="289">
        <f t="shared" si="11"/>
        <v>0</v>
      </c>
      <c r="L166" s="299"/>
      <c r="M166" s="290">
        <v>0</v>
      </c>
      <c r="N166" s="149">
        <f t="shared" si="19"/>
        <v>0</v>
      </c>
      <c r="O166" s="222" t="str">
        <f t="shared" si="17"/>
        <v>Dec-26</v>
      </c>
      <c r="P166" s="289">
        <f t="shared" si="18"/>
        <v>-202486</v>
      </c>
    </row>
    <row r="167" spans="1:16" ht="12.75" customHeight="1">
      <c r="A167" s="90">
        <f t="shared" si="12"/>
        <v>123</v>
      </c>
      <c r="B167" s="91" t="s">
        <v>281</v>
      </c>
      <c r="C167" s="170" t="s">
        <v>134</v>
      </c>
      <c r="D167" s="284"/>
      <c r="E167" s="291">
        <v>0</v>
      </c>
      <c r="F167" s="284">
        <v>20748</v>
      </c>
      <c r="G167" s="285">
        <v>-202486</v>
      </c>
      <c r="H167" s="286">
        <f t="shared" si="9"/>
        <v>3081141</v>
      </c>
      <c r="I167" s="287"/>
      <c r="J167" s="288">
        <v>0</v>
      </c>
      <c r="K167" s="289">
        <f t="shared" si="11"/>
        <v>0</v>
      </c>
      <c r="L167" s="299"/>
      <c r="M167" s="290">
        <v>0</v>
      </c>
      <c r="N167" s="149">
        <f t="shared" si="19"/>
        <v>0</v>
      </c>
      <c r="O167" s="222" t="str">
        <f t="shared" si="17"/>
        <v>Jan-27</v>
      </c>
      <c r="P167" s="289">
        <f t="shared" si="18"/>
        <v>-202486</v>
      </c>
    </row>
    <row r="168" spans="1:16" ht="12.75" customHeight="1">
      <c r="A168" s="90">
        <f t="shared" si="12"/>
        <v>124</v>
      </c>
      <c r="B168" s="91" t="s">
        <v>282</v>
      </c>
      <c r="C168" s="170" t="s">
        <v>134</v>
      </c>
      <c r="D168" s="284"/>
      <c r="E168" s="291">
        <v>0</v>
      </c>
      <c r="F168" s="284">
        <v>19516</v>
      </c>
      <c r="G168" s="285">
        <v>-202486</v>
      </c>
      <c r="H168" s="286">
        <f t="shared" si="9"/>
        <v>2898171</v>
      </c>
      <c r="I168" s="287"/>
      <c r="J168" s="288">
        <v>0</v>
      </c>
      <c r="K168" s="289">
        <f t="shared" si="11"/>
        <v>0</v>
      </c>
      <c r="L168" s="299"/>
      <c r="M168" s="290">
        <v>0</v>
      </c>
      <c r="N168" s="149">
        <f t="shared" si="19"/>
        <v>0</v>
      </c>
      <c r="O168" s="222" t="str">
        <f t="shared" si="17"/>
        <v>Feb-27</v>
      </c>
      <c r="P168" s="289">
        <f t="shared" si="18"/>
        <v>-202486</v>
      </c>
    </row>
    <row r="169" spans="1:16" ht="12.75" customHeight="1">
      <c r="A169" s="90">
        <f t="shared" si="12"/>
        <v>125</v>
      </c>
      <c r="B169" s="91" t="s">
        <v>283</v>
      </c>
      <c r="C169" s="170" t="s">
        <v>134</v>
      </c>
      <c r="D169" s="284"/>
      <c r="E169" s="291">
        <v>0</v>
      </c>
      <c r="F169" s="284">
        <v>18276</v>
      </c>
      <c r="G169" s="285">
        <v>-202486</v>
      </c>
      <c r="H169" s="286">
        <f t="shared" si="9"/>
        <v>2713961</v>
      </c>
      <c r="I169" s="287"/>
      <c r="J169" s="288">
        <v>0</v>
      </c>
      <c r="K169" s="289">
        <f t="shared" si="11"/>
        <v>0</v>
      </c>
      <c r="L169" s="299"/>
      <c r="M169" s="290">
        <v>0</v>
      </c>
      <c r="N169" s="149">
        <f t="shared" si="19"/>
        <v>0</v>
      </c>
      <c r="O169" s="222" t="str">
        <f t="shared" si="17"/>
        <v>Mar-27</v>
      </c>
      <c r="P169" s="289">
        <f t="shared" si="18"/>
        <v>-202486</v>
      </c>
    </row>
    <row r="170" spans="1:16" ht="12.75" customHeight="1">
      <c r="A170" s="90">
        <f t="shared" si="12"/>
        <v>126</v>
      </c>
      <c r="B170" s="91" t="s">
        <v>284</v>
      </c>
      <c r="C170" s="170" t="s">
        <v>134</v>
      </c>
      <c r="D170" s="284"/>
      <c r="E170" s="291">
        <v>0</v>
      </c>
      <c r="F170" s="284">
        <v>17027</v>
      </c>
      <c r="G170" s="285">
        <v>-202486</v>
      </c>
      <c r="H170" s="286">
        <f t="shared" si="9"/>
        <v>2528502</v>
      </c>
      <c r="I170" s="287"/>
      <c r="J170" s="288">
        <v>0</v>
      </c>
      <c r="K170" s="289">
        <f t="shared" si="11"/>
        <v>0</v>
      </c>
      <c r="L170" s="299"/>
      <c r="M170" s="290">
        <v>0</v>
      </c>
      <c r="N170" s="149">
        <f t="shared" si="19"/>
        <v>0</v>
      </c>
      <c r="O170" s="222" t="str">
        <f t="shared" si="17"/>
        <v>Apr-27</v>
      </c>
      <c r="P170" s="289">
        <f t="shared" si="18"/>
        <v>-202486</v>
      </c>
    </row>
    <row r="171" spans="1:16" ht="12.75" customHeight="1">
      <c r="A171" s="90">
        <f t="shared" si="12"/>
        <v>127</v>
      </c>
      <c r="B171" s="91" t="s">
        <v>285</v>
      </c>
      <c r="C171" s="170" t="s">
        <v>134</v>
      </c>
      <c r="D171" s="284"/>
      <c r="E171" s="291">
        <v>0</v>
      </c>
      <c r="F171" s="284">
        <v>15769</v>
      </c>
      <c r="G171" s="285">
        <v>-202486</v>
      </c>
      <c r="H171" s="286">
        <f t="shared" si="9"/>
        <v>2341785</v>
      </c>
      <c r="I171" s="287"/>
      <c r="J171" s="288">
        <v>0</v>
      </c>
      <c r="K171" s="289">
        <f t="shared" si="11"/>
        <v>0</v>
      </c>
      <c r="L171" s="299"/>
      <c r="M171" s="290">
        <v>0</v>
      </c>
      <c r="N171" s="149">
        <f t="shared" si="19"/>
        <v>0</v>
      </c>
      <c r="O171" s="222" t="str">
        <f t="shared" si="17"/>
        <v>May-27</v>
      </c>
      <c r="P171" s="289">
        <f t="shared" si="18"/>
        <v>-202486</v>
      </c>
    </row>
    <row r="172" spans="1:16" ht="12.75" customHeight="1">
      <c r="A172" s="90">
        <f t="shared" si="12"/>
        <v>128</v>
      </c>
      <c r="B172" s="91" t="s">
        <v>286</v>
      </c>
      <c r="C172" s="170" t="s">
        <v>134</v>
      </c>
      <c r="D172" s="284"/>
      <c r="E172" s="291">
        <v>0</v>
      </c>
      <c r="F172" s="284">
        <v>14504</v>
      </c>
      <c r="G172" s="285">
        <v>-202486</v>
      </c>
      <c r="H172" s="286">
        <f t="shared" si="9"/>
        <v>2153803</v>
      </c>
      <c r="I172" s="287"/>
      <c r="J172" s="288">
        <v>0</v>
      </c>
      <c r="K172" s="289">
        <f t="shared" si="11"/>
        <v>0</v>
      </c>
      <c r="L172" s="299"/>
      <c r="M172" s="290">
        <v>0</v>
      </c>
      <c r="N172" s="149">
        <f t="shared" si="19"/>
        <v>0</v>
      </c>
      <c r="O172" s="222" t="str">
        <f t="shared" si="17"/>
        <v>Jun-27</v>
      </c>
      <c r="P172" s="289">
        <f t="shared" si="18"/>
        <v>-202486</v>
      </c>
    </row>
    <row r="173" spans="1:16" ht="12.75" customHeight="1">
      <c r="A173" s="90">
        <f t="shared" si="12"/>
        <v>129</v>
      </c>
      <c r="B173" s="91" t="s">
        <v>287</v>
      </c>
      <c r="C173" s="170" t="s">
        <v>134</v>
      </c>
      <c r="D173" s="284"/>
      <c r="E173" s="291">
        <v>0</v>
      </c>
      <c r="F173" s="284">
        <v>13229</v>
      </c>
      <c r="G173" s="285">
        <v>-202486</v>
      </c>
      <c r="H173" s="286">
        <f t="shared" si="9"/>
        <v>1964546</v>
      </c>
      <c r="I173" s="287"/>
      <c r="J173" s="288">
        <v>0</v>
      </c>
      <c r="K173" s="289">
        <f t="shared" si="11"/>
        <v>0</v>
      </c>
      <c r="L173" s="299"/>
      <c r="M173" s="290">
        <v>0</v>
      </c>
      <c r="N173" s="149">
        <f t="shared" si="19"/>
        <v>0</v>
      </c>
      <c r="O173" s="222" t="str">
        <f t="shared" si="17"/>
        <v>Jul-27</v>
      </c>
      <c r="P173" s="289">
        <f t="shared" si="18"/>
        <v>-202486</v>
      </c>
    </row>
    <row r="174" spans="1:16" ht="12.75" customHeight="1">
      <c r="A174" s="90">
        <f t="shared" si="12"/>
        <v>130</v>
      </c>
      <c r="B174" s="91" t="s">
        <v>288</v>
      </c>
      <c r="C174" s="170" t="s">
        <v>134</v>
      </c>
      <c r="D174" s="284"/>
      <c r="E174" s="291">
        <v>0</v>
      </c>
      <c r="F174" s="284">
        <v>11946</v>
      </c>
      <c r="G174" s="285">
        <v>-202486</v>
      </c>
      <c r="H174" s="286">
        <f t="shared" si="9"/>
        <v>1774006</v>
      </c>
      <c r="I174" s="287"/>
      <c r="J174" s="288">
        <v>0</v>
      </c>
      <c r="K174" s="289">
        <f t="shared" si="11"/>
        <v>0</v>
      </c>
      <c r="L174" s="299"/>
      <c r="M174" s="290">
        <v>0</v>
      </c>
      <c r="N174" s="149">
        <f t="shared" si="19"/>
        <v>0</v>
      </c>
      <c r="O174" s="222" t="str">
        <f t="shared" si="17"/>
        <v>Aug-27</v>
      </c>
      <c r="P174" s="289">
        <f t="shared" si="18"/>
        <v>-202486</v>
      </c>
    </row>
    <row r="175" spans="1:16" ht="12.75" customHeight="1">
      <c r="A175" s="90">
        <f t="shared" si="12"/>
        <v>131</v>
      </c>
      <c r="B175" s="91" t="s">
        <v>289</v>
      </c>
      <c r="C175" s="170" t="s">
        <v>134</v>
      </c>
      <c r="D175" s="284"/>
      <c r="E175" s="291">
        <v>0</v>
      </c>
      <c r="F175" s="284">
        <v>10654</v>
      </c>
      <c r="G175" s="285">
        <v>-202486</v>
      </c>
      <c r="H175" s="286">
        <f t="shared" ref="H175:H183" si="20">SUM(D175:G175)+H174</f>
        <v>1582174</v>
      </c>
      <c r="I175" s="287"/>
      <c r="J175" s="288">
        <v>0</v>
      </c>
      <c r="K175" s="289">
        <f t="shared" si="11"/>
        <v>0</v>
      </c>
      <c r="L175" s="299"/>
      <c r="M175" s="290">
        <v>0</v>
      </c>
      <c r="N175" s="149">
        <f t="shared" si="19"/>
        <v>0</v>
      </c>
      <c r="O175" s="222" t="str">
        <f t="shared" si="17"/>
        <v>Sep-27</v>
      </c>
      <c r="P175" s="289">
        <f t="shared" si="18"/>
        <v>-202486</v>
      </c>
    </row>
    <row r="176" spans="1:16" ht="12.75" customHeight="1">
      <c r="A176" s="90">
        <f t="shared" si="12"/>
        <v>132</v>
      </c>
      <c r="B176" s="91" t="s">
        <v>290</v>
      </c>
      <c r="C176" s="170" t="s">
        <v>134</v>
      </c>
      <c r="D176" s="284"/>
      <c r="E176" s="291">
        <v>0</v>
      </c>
      <c r="F176" s="284">
        <v>9354</v>
      </c>
      <c r="G176" s="285">
        <v>-202486</v>
      </c>
      <c r="H176" s="286">
        <f t="shared" si="20"/>
        <v>1389042</v>
      </c>
      <c r="I176" s="287"/>
      <c r="J176" s="288">
        <v>0</v>
      </c>
      <c r="K176" s="289">
        <f t="shared" ref="K176:K183" si="21">-J174</f>
        <v>0</v>
      </c>
      <c r="L176" s="299"/>
      <c r="M176" s="290">
        <v>0</v>
      </c>
      <c r="N176" s="149">
        <f t="shared" si="19"/>
        <v>0</v>
      </c>
      <c r="O176" s="222" t="str">
        <f t="shared" si="17"/>
        <v>Oct-27</v>
      </c>
      <c r="P176" s="289">
        <f t="shared" si="18"/>
        <v>-202486</v>
      </c>
    </row>
    <row r="177" spans="1:20" ht="12.75" customHeight="1">
      <c r="A177" s="90">
        <f t="shared" ref="A177:A183" si="22">A176+1</f>
        <v>133</v>
      </c>
      <c r="B177" s="91" t="s">
        <v>291</v>
      </c>
      <c r="C177" s="170" t="s">
        <v>134</v>
      </c>
      <c r="D177" s="284"/>
      <c r="E177" s="291">
        <v>0</v>
      </c>
      <c r="F177" s="284">
        <v>8045</v>
      </c>
      <c r="G177" s="285">
        <v>-202486</v>
      </c>
      <c r="H177" s="286">
        <f t="shared" si="20"/>
        <v>1194601</v>
      </c>
      <c r="I177" s="287"/>
      <c r="J177" s="288">
        <v>0</v>
      </c>
      <c r="K177" s="289">
        <f t="shared" si="21"/>
        <v>0</v>
      </c>
      <c r="L177" s="299"/>
      <c r="M177" s="290">
        <v>0</v>
      </c>
      <c r="N177" s="149">
        <f t="shared" si="19"/>
        <v>0</v>
      </c>
      <c r="O177" s="222" t="str">
        <f t="shared" si="17"/>
        <v>Nov-27</v>
      </c>
      <c r="P177" s="289">
        <f t="shared" si="18"/>
        <v>-202486</v>
      </c>
    </row>
    <row r="178" spans="1:20" ht="12.75" customHeight="1">
      <c r="A178" s="90">
        <f t="shared" si="22"/>
        <v>134</v>
      </c>
      <c r="B178" s="91" t="s">
        <v>292</v>
      </c>
      <c r="C178" s="170" t="s">
        <v>134</v>
      </c>
      <c r="D178" s="284"/>
      <c r="E178" s="291">
        <v>0</v>
      </c>
      <c r="F178" s="284">
        <v>6726</v>
      </c>
      <c r="G178" s="285">
        <v>-202486</v>
      </c>
      <c r="H178" s="286">
        <f t="shared" si="20"/>
        <v>998841</v>
      </c>
      <c r="I178" s="287"/>
      <c r="J178" s="288">
        <v>0</v>
      </c>
      <c r="K178" s="289">
        <f t="shared" si="21"/>
        <v>0</v>
      </c>
      <c r="L178" s="299"/>
      <c r="M178" s="290">
        <v>0</v>
      </c>
      <c r="N178" s="149">
        <f t="shared" si="19"/>
        <v>0</v>
      </c>
      <c r="O178" s="222" t="str">
        <f t="shared" si="17"/>
        <v>Dec-27</v>
      </c>
      <c r="P178" s="289">
        <f t="shared" si="18"/>
        <v>-202486</v>
      </c>
    </row>
    <row r="179" spans="1:20" ht="12.75" customHeight="1">
      <c r="A179" s="90">
        <f t="shared" si="22"/>
        <v>135</v>
      </c>
      <c r="B179" s="91" t="s">
        <v>293</v>
      </c>
      <c r="C179" s="170" t="s">
        <v>134</v>
      </c>
      <c r="D179" s="284"/>
      <c r="E179" s="291">
        <v>0</v>
      </c>
      <c r="F179" s="284">
        <v>5399</v>
      </c>
      <c r="G179" s="285">
        <v>-202486</v>
      </c>
      <c r="H179" s="286">
        <f t="shared" si="20"/>
        <v>801754</v>
      </c>
      <c r="I179" s="287"/>
      <c r="J179" s="288">
        <v>0</v>
      </c>
      <c r="K179" s="289">
        <f t="shared" si="21"/>
        <v>0</v>
      </c>
      <c r="L179" s="299"/>
      <c r="M179" s="290">
        <v>0</v>
      </c>
      <c r="N179" s="149">
        <f t="shared" si="19"/>
        <v>0</v>
      </c>
      <c r="O179" s="222" t="str">
        <f t="shared" si="17"/>
        <v>Jan-28</v>
      </c>
      <c r="P179" s="289">
        <f t="shared" si="18"/>
        <v>-202486</v>
      </c>
    </row>
    <row r="180" spans="1:20" ht="12.75" customHeight="1">
      <c r="A180" s="90">
        <f t="shared" si="22"/>
        <v>136</v>
      </c>
      <c r="B180" s="91" t="s">
        <v>294</v>
      </c>
      <c r="C180" s="170" t="s">
        <v>134</v>
      </c>
      <c r="D180" s="284"/>
      <c r="E180" s="291">
        <v>0</v>
      </c>
      <c r="F180" s="284">
        <v>4063</v>
      </c>
      <c r="G180" s="285">
        <v>-202486</v>
      </c>
      <c r="H180" s="286">
        <f t="shared" si="20"/>
        <v>603331</v>
      </c>
      <c r="I180" s="287"/>
      <c r="J180" s="288">
        <v>0</v>
      </c>
      <c r="K180" s="289">
        <f t="shared" si="21"/>
        <v>0</v>
      </c>
      <c r="L180" s="299"/>
      <c r="M180" s="290">
        <v>0</v>
      </c>
      <c r="N180" s="149">
        <f t="shared" si="19"/>
        <v>0</v>
      </c>
      <c r="O180" s="222" t="str">
        <f t="shared" si="17"/>
        <v>Feb-28</v>
      </c>
      <c r="P180" s="289">
        <f t="shared" si="18"/>
        <v>-202486</v>
      </c>
    </row>
    <row r="181" spans="1:20" ht="12.75" customHeight="1">
      <c r="A181" s="90">
        <f t="shared" si="22"/>
        <v>137</v>
      </c>
      <c r="B181" s="91" t="s">
        <v>295</v>
      </c>
      <c r="C181" s="170" t="s">
        <v>134</v>
      </c>
      <c r="D181" s="284"/>
      <c r="E181" s="291">
        <v>0</v>
      </c>
      <c r="F181" s="284">
        <v>2718</v>
      </c>
      <c r="G181" s="285">
        <v>-202486</v>
      </c>
      <c r="H181" s="286">
        <f t="shared" si="20"/>
        <v>403563</v>
      </c>
      <c r="I181" s="287"/>
      <c r="J181" s="288">
        <v>0</v>
      </c>
      <c r="K181" s="289">
        <f t="shared" si="21"/>
        <v>0</v>
      </c>
      <c r="L181" s="299"/>
      <c r="M181" s="290">
        <v>0</v>
      </c>
      <c r="N181" s="149">
        <f t="shared" si="19"/>
        <v>0</v>
      </c>
      <c r="O181" s="222" t="str">
        <f t="shared" si="17"/>
        <v>Mar-28</v>
      </c>
      <c r="P181" s="289">
        <f t="shared" si="18"/>
        <v>-202486</v>
      </c>
    </row>
    <row r="182" spans="1:20" ht="12.75" customHeight="1">
      <c r="A182" s="90">
        <f t="shared" si="22"/>
        <v>138</v>
      </c>
      <c r="B182" s="91" t="s">
        <v>296</v>
      </c>
      <c r="C182" s="170" t="s">
        <v>134</v>
      </c>
      <c r="D182" s="284"/>
      <c r="E182" s="291">
        <v>0</v>
      </c>
      <c r="F182" s="284">
        <v>1409</v>
      </c>
      <c r="G182" s="285">
        <v>-202486</v>
      </c>
      <c r="H182" s="286">
        <f t="shared" si="20"/>
        <v>202486</v>
      </c>
      <c r="I182" s="287"/>
      <c r="J182" s="288">
        <v>0</v>
      </c>
      <c r="K182" s="289">
        <f t="shared" si="21"/>
        <v>0</v>
      </c>
      <c r="L182" s="299"/>
      <c r="M182" s="290">
        <v>0</v>
      </c>
      <c r="N182" s="149">
        <f t="shared" si="19"/>
        <v>0</v>
      </c>
      <c r="O182" s="222" t="str">
        <f t="shared" si="17"/>
        <v>Apr-28</v>
      </c>
      <c r="P182" s="289">
        <f t="shared" si="18"/>
        <v>-202486</v>
      </c>
    </row>
    <row r="183" spans="1:20" ht="12.75" customHeight="1">
      <c r="A183" s="93">
        <f t="shared" si="22"/>
        <v>139</v>
      </c>
      <c r="B183" s="94" t="s">
        <v>297</v>
      </c>
      <c r="C183" s="171" t="s">
        <v>134</v>
      </c>
      <c r="D183" s="245"/>
      <c r="E183" s="246">
        <v>0</v>
      </c>
      <c r="F183" s="245">
        <v>0</v>
      </c>
      <c r="G183" s="247">
        <v>-202486</v>
      </c>
      <c r="H183" s="248">
        <f t="shared" si="20"/>
        <v>0</v>
      </c>
      <c r="I183" s="292"/>
      <c r="J183" s="243">
        <v>0</v>
      </c>
      <c r="K183" s="185">
        <f t="shared" si="21"/>
        <v>0</v>
      </c>
      <c r="L183" s="188"/>
      <c r="M183" s="42">
        <v>0</v>
      </c>
      <c r="N183" s="42">
        <f t="shared" si="19"/>
        <v>0</v>
      </c>
      <c r="O183" s="222" t="str">
        <f t="shared" si="17"/>
        <v>May-28</v>
      </c>
      <c r="P183" s="185">
        <f t="shared" si="18"/>
        <v>-202486</v>
      </c>
    </row>
    <row r="184" spans="1:20" ht="12.75" customHeight="1">
      <c r="D184" s="251">
        <f>SUM(D15:D183)</f>
        <v>16256244</v>
      </c>
      <c r="E184" s="252">
        <f>SUM(E15:E183)</f>
        <v>-1097279</v>
      </c>
      <c r="F184" s="252">
        <f>SUM(F15:F183)</f>
        <v>9139355</v>
      </c>
      <c r="G184" s="253">
        <f>SUM(G15:G183)</f>
        <v>-24298320</v>
      </c>
      <c r="H184" s="227"/>
      <c r="J184" s="254">
        <f t="shared" ref="J184:K184" si="23">SUM(J15:J183)</f>
        <v>22167840.090000004</v>
      </c>
      <c r="K184" s="254">
        <f t="shared" si="23"/>
        <v>-22167840.090000004</v>
      </c>
      <c r="L184" s="300"/>
      <c r="M184" s="254">
        <f t="shared" ref="M184:N184" si="24">SUM(M15:M183)</f>
        <v>2629138.5299999998</v>
      </c>
      <c r="N184" s="254">
        <f t="shared" si="24"/>
        <v>-2629140</v>
      </c>
      <c r="P184" s="254">
        <f>SUM(P15:P183)</f>
        <v>-49095300.090000004</v>
      </c>
    </row>
    <row r="185" spans="1:20" ht="12.75" customHeight="1">
      <c r="G185" s="228"/>
      <c r="M185" s="45"/>
      <c r="N185" s="46"/>
      <c r="P185" s="292"/>
    </row>
    <row r="186" spans="1:20" ht="12.75" customHeight="1">
      <c r="B186" s="95"/>
      <c r="E186" s="123"/>
      <c r="P186" s="292"/>
    </row>
    <row r="187" spans="1:20" ht="12.75" customHeight="1" thickBot="1">
      <c r="B187" s="95" t="s">
        <v>136</v>
      </c>
      <c r="P187" s="293">
        <v>-1992902</v>
      </c>
      <c r="Q187" s="317"/>
      <c r="R187" s="317"/>
      <c r="S187" s="317"/>
      <c r="T187" s="317"/>
    </row>
    <row r="188" spans="1:20" ht="12.75" customHeight="1" thickTop="1">
      <c r="B188" s="125"/>
      <c r="E188" s="124"/>
      <c r="Q188" s="317"/>
      <c r="R188" s="317"/>
      <c r="S188" s="317"/>
      <c r="T188" s="317"/>
    </row>
    <row r="189" spans="1:20">
      <c r="Q189" s="317"/>
      <c r="R189" s="317"/>
      <c r="S189" s="317"/>
      <c r="T189" s="317"/>
    </row>
    <row r="190" spans="1:20" ht="128.44999999999999" customHeight="1">
      <c r="B190" s="354" t="s">
        <v>375</v>
      </c>
      <c r="C190" s="354"/>
      <c r="D190" s="354"/>
      <c r="E190" s="354"/>
      <c r="F190" s="354"/>
      <c r="G190" s="354"/>
      <c r="H190" s="354"/>
      <c r="I190" s="354"/>
      <c r="J190" s="354"/>
      <c r="K190" s="354"/>
      <c r="L190" s="354"/>
      <c r="M190" s="354"/>
      <c r="N190" s="354"/>
      <c r="O190" s="354"/>
      <c r="P190" s="354"/>
    </row>
  </sheetData>
  <mergeCells count="7">
    <mergeCell ref="B190:P190"/>
    <mergeCell ref="B143:C143"/>
    <mergeCell ref="B12:C12"/>
    <mergeCell ref="B14:C14"/>
    <mergeCell ref="B77:C77"/>
    <mergeCell ref="B79:C79"/>
    <mergeCell ref="B141:C141"/>
  </mergeCells>
  <printOptions horizontalCentered="1" verticalCentered="1"/>
  <pageMargins left="1" right="0.5" top="1.26" bottom="1" header="0.3" footer="0.3"/>
  <pageSetup scale="50" fitToHeight="0" orientation="landscape" r:id="rId1"/>
  <headerFooter>
    <oddHeader>&amp;R&amp;"Times New Roman,Bold"KyPSC Case No. 2022-00372
AG-DR-02-040 Attachment 2
&amp;A
Page &amp;P of &amp;N</oddHeader>
  </headerFooter>
  <rowBreaks count="2" manualBreakCount="2">
    <brk id="65" max="15" man="1"/>
    <brk id="129" max="15"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B1:AW39"/>
  <sheetViews>
    <sheetView view="pageLayout" zoomScaleNormal="100" workbookViewId="0">
      <selection activeCell="A41" sqref="A41"/>
    </sheetView>
  </sheetViews>
  <sheetFormatPr defaultRowHeight="12.75"/>
  <cols>
    <col min="1" max="1" width="2.42578125" customWidth="1"/>
    <col min="2" max="3" width="14.5703125" customWidth="1"/>
    <col min="4" max="7" width="15.42578125" customWidth="1"/>
    <col min="22" max="22" width="9.42578125" customWidth="1"/>
  </cols>
  <sheetData>
    <row r="1" spans="2:49" ht="12.75" customHeight="1">
      <c r="G1" s="59" t="s">
        <v>97</v>
      </c>
      <c r="U1" s="58"/>
      <c r="V1" s="58"/>
      <c r="W1" s="58"/>
      <c r="X1" s="58"/>
    </row>
    <row r="2" spans="2:49" ht="12.75" customHeight="1">
      <c r="U2" s="58"/>
      <c r="V2" s="58"/>
      <c r="W2" s="58"/>
      <c r="X2" s="58"/>
    </row>
    <row r="3" spans="2:49" ht="12.75" customHeight="1">
      <c r="B3" s="3" t="str">
        <f>Company</f>
        <v>DUKE ENERGY KENTUCKY, INC.</v>
      </c>
      <c r="C3" s="3"/>
      <c r="D3" s="4"/>
      <c r="E3" s="4"/>
      <c r="F3" s="4"/>
      <c r="G3" s="4"/>
    </row>
    <row r="4" spans="2:49" ht="12.75" customHeight="1">
      <c r="B4" s="3" t="str">
        <f>Title</f>
        <v>ENVIRONMENTAL SURCHARGE REPORT</v>
      </c>
      <c r="C4" s="3"/>
      <c r="D4" s="4"/>
      <c r="E4" s="4"/>
      <c r="F4" s="4"/>
      <c r="G4" s="4"/>
    </row>
    <row r="5" spans="2:49" ht="12.75" customHeight="1">
      <c r="B5" s="4"/>
      <c r="C5" s="4"/>
      <c r="D5" s="4"/>
      <c r="E5" s="4"/>
      <c r="F5" s="4"/>
      <c r="G5" s="4"/>
    </row>
    <row r="6" spans="2:49" ht="12.75" customHeight="1">
      <c r="B6" s="4" t="s">
        <v>27</v>
      </c>
      <c r="C6" s="4"/>
      <c r="D6" s="4"/>
      <c r="E6" s="4"/>
      <c r="F6" s="4"/>
      <c r="G6" s="4"/>
    </row>
    <row r="7" spans="2:49" ht="12.75" customHeight="1">
      <c r="B7" s="4"/>
      <c r="C7" s="4"/>
      <c r="D7" s="4"/>
      <c r="E7" s="4"/>
      <c r="F7" s="4"/>
      <c r="G7" s="4"/>
    </row>
    <row r="8" spans="2:49" ht="12.75" customHeight="1">
      <c r="B8" s="87" t="s">
        <v>380</v>
      </c>
      <c r="C8" s="4"/>
      <c r="D8" s="4"/>
      <c r="E8" s="4"/>
      <c r="F8" s="4"/>
      <c r="G8" s="4"/>
    </row>
    <row r="9" spans="2:49" ht="12.75" customHeight="1"/>
    <row r="10" spans="2:49" ht="12.75" customHeight="1">
      <c r="T10" s="58"/>
      <c r="U10" s="58"/>
      <c r="V10" s="58"/>
      <c r="W10" s="339"/>
      <c r="X10" s="58"/>
      <c r="Y10" s="58"/>
      <c r="Z10" s="58"/>
      <c r="AA10" s="58"/>
      <c r="AC10" s="58"/>
      <c r="AE10" s="58"/>
      <c r="AF10" s="339"/>
      <c r="AN10" s="340"/>
      <c r="AW10" s="340"/>
    </row>
    <row r="11" spans="2:49" ht="15" customHeight="1">
      <c r="B11" s="358" t="s">
        <v>156</v>
      </c>
      <c r="C11" s="359"/>
      <c r="D11" s="359"/>
      <c r="E11" s="359"/>
      <c r="F11" s="359"/>
      <c r="G11" s="360"/>
      <c r="O11" s="341"/>
    </row>
    <row r="12" spans="2:49" ht="12.75" customHeight="1">
      <c r="B12" s="10"/>
      <c r="C12" s="19" t="s">
        <v>67</v>
      </c>
      <c r="D12" s="19" t="s">
        <v>98</v>
      </c>
      <c r="E12" s="19"/>
      <c r="F12" s="19"/>
      <c r="G12" s="32" t="s">
        <v>70</v>
      </c>
    </row>
    <row r="13" spans="2:49" ht="12.75" customHeight="1">
      <c r="B13" s="17"/>
      <c r="C13" s="34" t="s">
        <v>68</v>
      </c>
      <c r="D13" s="34" t="s">
        <v>69</v>
      </c>
      <c r="E13" s="34" t="s">
        <v>352</v>
      </c>
      <c r="F13" s="34" t="s">
        <v>102</v>
      </c>
      <c r="G13" s="35" t="s">
        <v>68</v>
      </c>
    </row>
    <row r="14" spans="2:49" ht="12.75" customHeight="1">
      <c r="B14" s="10"/>
      <c r="C14" s="11"/>
      <c r="D14" s="11"/>
      <c r="E14" s="11"/>
      <c r="F14" s="11"/>
      <c r="G14" s="16"/>
    </row>
    <row r="15" spans="2:49" ht="15" customHeight="1">
      <c r="B15" s="263" t="s">
        <v>376</v>
      </c>
      <c r="C15" s="11"/>
      <c r="D15" s="11"/>
      <c r="E15" s="11"/>
      <c r="F15" s="11"/>
      <c r="G15" s="16"/>
    </row>
    <row r="16" spans="2:49" ht="12.75" customHeight="1">
      <c r="B16" s="10" t="s">
        <v>99</v>
      </c>
      <c r="C16" s="133">
        <v>203489</v>
      </c>
      <c r="D16" s="133">
        <v>0</v>
      </c>
      <c r="E16" s="133">
        <v>117</v>
      </c>
      <c r="F16" s="133">
        <v>0</v>
      </c>
      <c r="G16" s="98">
        <f>C16+D16-E16-F16</f>
        <v>203372</v>
      </c>
    </row>
    <row r="17" spans="2:7" ht="12.75" customHeight="1">
      <c r="B17" s="10" t="s">
        <v>100</v>
      </c>
      <c r="C17" s="258">
        <v>16286.210000000001</v>
      </c>
      <c r="D17" s="255">
        <v>0</v>
      </c>
      <c r="E17" s="258">
        <v>9.36</v>
      </c>
      <c r="F17" s="255">
        <v>0</v>
      </c>
      <c r="G17" s="259">
        <f>C17+D17-E17-F17</f>
        <v>16276.85</v>
      </c>
    </row>
    <row r="18" spans="2:7" ht="12.75" customHeight="1">
      <c r="B18" s="10" t="s">
        <v>101</v>
      </c>
      <c r="C18" s="233">
        <f>IF(C16=0,0,ROUND(C17/C16,6))</f>
        <v>8.0034999999999995E-2</v>
      </c>
      <c r="D18" s="233">
        <f>IF(D16=0,0,ROUND(D17/D16,6))</f>
        <v>0</v>
      </c>
      <c r="E18" s="233">
        <f>IF(E16=0,0,ROUND(E17/E16,6))</f>
        <v>0.08</v>
      </c>
      <c r="F18" s="233">
        <f>IF(F16=0,0,ROUND(F17/F16,6))</f>
        <v>0</v>
      </c>
      <c r="G18" s="234">
        <f>IF(G16=0,0,ROUND(G17/G16,6))</f>
        <v>8.0034999999999995E-2</v>
      </c>
    </row>
    <row r="19" spans="2:7" ht="12.75" customHeight="1">
      <c r="B19" s="10"/>
      <c r="C19" s="11"/>
      <c r="D19" s="11"/>
      <c r="E19" s="11"/>
      <c r="F19" s="11"/>
      <c r="G19" s="16"/>
    </row>
    <row r="20" spans="2:7" ht="12.75" customHeight="1">
      <c r="B20" s="177" t="s">
        <v>377</v>
      </c>
      <c r="C20" s="23"/>
      <c r="D20" s="23"/>
      <c r="E20" s="23"/>
      <c r="F20" s="23"/>
      <c r="G20" s="120"/>
    </row>
    <row r="21" spans="2:7" ht="12.75" customHeight="1">
      <c r="B21" s="178" t="s">
        <v>99</v>
      </c>
      <c r="C21" s="133">
        <v>12716</v>
      </c>
      <c r="D21" s="133">
        <v>0</v>
      </c>
      <c r="E21" s="133">
        <v>325</v>
      </c>
      <c r="F21" s="133">
        <v>0</v>
      </c>
      <c r="G21" s="179">
        <f>C21+D21-E21-F21</f>
        <v>12391</v>
      </c>
    </row>
    <row r="22" spans="2:7" ht="12.75" customHeight="1">
      <c r="B22" s="178" t="s">
        <v>100</v>
      </c>
      <c r="C22" s="258">
        <v>2208.08</v>
      </c>
      <c r="D22" s="255">
        <v>0</v>
      </c>
      <c r="E22" s="258">
        <v>55.25</v>
      </c>
      <c r="F22" s="255">
        <v>0</v>
      </c>
      <c r="G22" s="260">
        <f>C22+D22-E22-F22</f>
        <v>2152.83</v>
      </c>
    </row>
    <row r="23" spans="2:7" ht="12.75" customHeight="1">
      <c r="B23" s="178" t="s">
        <v>101</v>
      </c>
      <c r="C23" s="235">
        <f>IF(C21=0,0,ROUND(C22/C21,6))</f>
        <v>0.17364599999999999</v>
      </c>
      <c r="D23" s="235">
        <f>IF(D21=0,0,ROUND(D22/D21,6))</f>
        <v>0</v>
      </c>
      <c r="E23" s="235">
        <f>IF(E21=0,0,ROUND(E22/E21,6))</f>
        <v>0.17</v>
      </c>
      <c r="F23" s="235">
        <f>IF(F21=0,0,ROUND(F22/F21,6))</f>
        <v>0</v>
      </c>
      <c r="G23" s="236">
        <f>IF(G21=0,0,ROUND(G22/G21,6))</f>
        <v>0.17374100000000001</v>
      </c>
    </row>
    <row r="24" spans="2:7" ht="12.75" customHeight="1">
      <c r="B24" s="178"/>
      <c r="C24" s="23"/>
      <c r="D24" s="23"/>
      <c r="E24" s="23"/>
      <c r="F24" s="23"/>
      <c r="G24" s="120"/>
    </row>
    <row r="25" spans="2:7" ht="12.75" customHeight="1">
      <c r="B25" s="177" t="s">
        <v>378</v>
      </c>
      <c r="C25" s="23"/>
      <c r="D25" s="23"/>
      <c r="E25" s="23"/>
      <c r="F25" s="23"/>
      <c r="G25" s="120"/>
    </row>
    <row r="26" spans="2:7" ht="12.75" customHeight="1">
      <c r="B26" s="178" t="s">
        <v>99</v>
      </c>
      <c r="C26" s="133">
        <v>799</v>
      </c>
      <c r="D26" s="133">
        <v>0</v>
      </c>
      <c r="E26" s="133">
        <v>0</v>
      </c>
      <c r="F26" s="133">
        <v>0</v>
      </c>
      <c r="G26" s="179">
        <f>C26+D26-E26-F26</f>
        <v>799</v>
      </c>
    </row>
    <row r="27" spans="2:7" ht="12.75" customHeight="1">
      <c r="B27" s="178" t="s">
        <v>100</v>
      </c>
      <c r="C27" s="258">
        <v>162.08596067534882</v>
      </c>
      <c r="D27" s="255">
        <v>0</v>
      </c>
      <c r="E27" s="258">
        <v>0</v>
      </c>
      <c r="F27" s="255">
        <v>0</v>
      </c>
      <c r="G27" s="260">
        <f>C27+D27-E27-F27</f>
        <v>162.08596067534882</v>
      </c>
    </row>
    <row r="28" spans="2:7" ht="12.75" customHeight="1">
      <c r="B28" s="178" t="s">
        <v>101</v>
      </c>
      <c r="C28" s="235">
        <f>IF(C26=0,0,ROUND(C27/C26,6))</f>
        <v>0.20286100000000001</v>
      </c>
      <c r="D28" s="235">
        <f>IF(D26=0,0,ROUND(D27/D26,6))</f>
        <v>0</v>
      </c>
      <c r="E28" s="235">
        <f>IF(E26=0,0,ROUND(E27/E26,6))</f>
        <v>0</v>
      </c>
      <c r="F28" s="235">
        <f>IF(F26=0,0,ROUND(F27/F26,6))</f>
        <v>0</v>
      </c>
      <c r="G28" s="236">
        <f>IF(G26=0,0,ROUND(G27/G26,6))</f>
        <v>0.20286100000000001</v>
      </c>
    </row>
    <row r="29" spans="2:7" ht="12.75" customHeight="1">
      <c r="B29" s="178"/>
      <c r="C29" s="23"/>
      <c r="D29" s="23"/>
      <c r="E29" s="23"/>
      <c r="F29" s="23"/>
      <c r="G29" s="120"/>
    </row>
    <row r="30" spans="2:7" ht="12.75" customHeight="1">
      <c r="B30" s="180" t="s">
        <v>140</v>
      </c>
      <c r="C30" s="23"/>
      <c r="D30" s="23"/>
      <c r="E30" s="23"/>
      <c r="F30" s="23"/>
      <c r="G30" s="120"/>
    </row>
    <row r="31" spans="2:7" ht="12.75" customHeight="1">
      <c r="B31" s="178" t="s">
        <v>99</v>
      </c>
      <c r="C31" s="181">
        <f>C16+C21+C26</f>
        <v>217004</v>
      </c>
      <c r="D31" s="181">
        <f t="shared" ref="D31:G32" si="0">D16+D21+D26</f>
        <v>0</v>
      </c>
      <c r="E31" s="181">
        <f t="shared" si="0"/>
        <v>442</v>
      </c>
      <c r="F31" s="181">
        <f t="shared" si="0"/>
        <v>0</v>
      </c>
      <c r="G31" s="182">
        <f t="shared" si="0"/>
        <v>216562</v>
      </c>
    </row>
    <row r="32" spans="2:7" ht="12.75" customHeight="1">
      <c r="B32" s="183" t="s">
        <v>100</v>
      </c>
      <c r="C32" s="261">
        <f>C17+C22+C27</f>
        <v>18656.375960675348</v>
      </c>
      <c r="D32" s="256">
        <f t="shared" si="0"/>
        <v>0</v>
      </c>
      <c r="E32" s="278">
        <f>E17+E22+E27</f>
        <v>64.61</v>
      </c>
      <c r="F32" s="256">
        <f t="shared" si="0"/>
        <v>0</v>
      </c>
      <c r="G32" s="262">
        <f>G17+G22+G27</f>
        <v>18591.765960675348</v>
      </c>
    </row>
    <row r="33" spans="2:7">
      <c r="B33" s="58"/>
      <c r="C33" s="58"/>
      <c r="D33" s="58"/>
      <c r="E33" s="58"/>
      <c r="F33" s="58"/>
      <c r="G33" s="58"/>
    </row>
    <row r="34" spans="2:7" ht="40.35" customHeight="1">
      <c r="B34" s="361" t="s">
        <v>349</v>
      </c>
      <c r="C34" s="361"/>
      <c r="D34" s="361"/>
      <c r="E34" s="361"/>
      <c r="F34" s="361"/>
      <c r="G34" s="361"/>
    </row>
    <row r="35" spans="2:7" ht="26.1" customHeight="1">
      <c r="B35" s="361"/>
      <c r="C35" s="361"/>
      <c r="D35" s="361"/>
      <c r="E35" s="361"/>
      <c r="F35" s="361"/>
      <c r="G35" s="361"/>
    </row>
    <row r="36" spans="2:7" ht="17.100000000000001" customHeight="1">
      <c r="B36" s="257"/>
      <c r="C36" s="257"/>
      <c r="D36" s="257"/>
      <c r="E36" s="257"/>
      <c r="F36" s="257"/>
      <c r="G36" s="257"/>
    </row>
    <row r="37" spans="2:7" ht="17.100000000000001" customHeight="1">
      <c r="B37" s="257"/>
      <c r="C37" s="257"/>
      <c r="D37" s="257"/>
      <c r="E37" s="257"/>
      <c r="F37" s="257"/>
      <c r="G37" s="257"/>
    </row>
    <row r="38" spans="2:7" ht="17.100000000000001" customHeight="1">
      <c r="B38" s="257"/>
      <c r="C38" s="257"/>
      <c r="D38" s="257"/>
      <c r="E38" s="257"/>
      <c r="F38" s="257"/>
      <c r="G38" s="257"/>
    </row>
    <row r="39" spans="2:7">
      <c r="B39" s="134"/>
      <c r="C39" s="134"/>
      <c r="D39" s="134"/>
      <c r="E39" s="134"/>
      <c r="F39" s="134"/>
      <c r="G39" s="134"/>
    </row>
  </sheetData>
  <mergeCells count="3">
    <mergeCell ref="B11:G11"/>
    <mergeCell ref="B34:G34"/>
    <mergeCell ref="B35:G35"/>
  </mergeCells>
  <printOptions horizontalCentered="1"/>
  <pageMargins left="1" right="0.5" top="1.26" bottom="1" header="0.3" footer="0.3"/>
  <pageSetup scale="78" orientation="portrait" r:id="rId1"/>
  <headerFooter>
    <oddHeader>&amp;R&amp;"Times New Roman,Bold"KyPSC Case No. 2022-00372
AG-DR-02-040 Attachment 2
&amp;A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T28"/>
  <sheetViews>
    <sheetView view="pageLayout" zoomScaleNormal="100" workbookViewId="0">
      <selection activeCell="A41" sqref="A41"/>
    </sheetView>
  </sheetViews>
  <sheetFormatPr defaultRowHeight="12.75"/>
  <cols>
    <col min="1" max="1" width="6.5703125" customWidth="1"/>
    <col min="2" max="2" width="1.5703125" customWidth="1"/>
    <col min="3" max="3" width="26.42578125" customWidth="1"/>
    <col min="4" max="4" width="1" customWidth="1"/>
    <col min="5" max="5" width="13.5703125" customWidth="1"/>
    <col min="6" max="6" width="1.42578125" customWidth="1"/>
    <col min="7" max="7" width="18.5703125" customWidth="1"/>
    <col min="8" max="8" width="1.42578125" customWidth="1"/>
    <col min="9" max="9" width="18.5703125" customWidth="1"/>
    <col min="14" max="14" width="15.5703125" customWidth="1"/>
    <col min="15" max="15" width="12.42578125" bestFit="1" customWidth="1"/>
  </cols>
  <sheetData>
    <row r="1" spans="1:20" ht="12.75" customHeight="1">
      <c r="I1" s="7" t="s">
        <v>73</v>
      </c>
      <c r="N1" s="58"/>
      <c r="O1" s="58"/>
      <c r="P1" s="58"/>
      <c r="Q1" s="58"/>
    </row>
    <row r="2" spans="1:20" ht="12.75" customHeight="1">
      <c r="N2" s="58"/>
      <c r="O2" s="58"/>
      <c r="P2" s="58"/>
      <c r="Q2" s="58"/>
    </row>
    <row r="3" spans="1:20" ht="12.75" customHeight="1">
      <c r="A3" s="3" t="str">
        <f>Company</f>
        <v>DUKE ENERGY KENTUCKY, INC.</v>
      </c>
      <c r="B3" s="4"/>
      <c r="C3" s="4"/>
      <c r="D3" s="3"/>
      <c r="E3" s="4"/>
      <c r="F3" s="4"/>
      <c r="G3" s="4"/>
      <c r="H3" s="4"/>
      <c r="I3" s="4"/>
      <c r="N3" s="58"/>
      <c r="O3" s="58"/>
      <c r="P3" s="58"/>
      <c r="Q3" s="58"/>
      <c r="R3" s="58"/>
      <c r="S3" s="58"/>
      <c r="T3" s="58"/>
    </row>
    <row r="4" spans="1:20" ht="12.75" customHeight="1">
      <c r="A4" s="3" t="str">
        <f>Title</f>
        <v>ENVIRONMENTAL SURCHARGE REPORT</v>
      </c>
      <c r="B4" s="4"/>
      <c r="C4" s="4"/>
      <c r="D4" s="3"/>
      <c r="E4" s="4"/>
      <c r="F4" s="4"/>
      <c r="G4" s="4"/>
      <c r="H4" s="4"/>
      <c r="I4" s="4"/>
      <c r="N4" s="58"/>
      <c r="O4" s="58"/>
      <c r="P4" s="58"/>
      <c r="Q4" s="58"/>
      <c r="R4" s="58"/>
      <c r="S4" s="58"/>
      <c r="T4" s="58"/>
    </row>
    <row r="5" spans="1:20" ht="12.75" customHeight="1">
      <c r="A5" s="4"/>
      <c r="B5" s="4"/>
      <c r="C5" s="4"/>
      <c r="D5" s="4"/>
      <c r="E5" s="4"/>
      <c r="F5" s="4"/>
      <c r="G5" s="4"/>
      <c r="H5" s="4"/>
      <c r="I5" s="4"/>
      <c r="N5" s="58"/>
      <c r="O5" s="58"/>
      <c r="P5" s="58"/>
      <c r="Q5" s="58"/>
      <c r="R5" s="58"/>
      <c r="S5" s="58"/>
      <c r="T5" s="58"/>
    </row>
    <row r="6" spans="1:20" ht="12.75" customHeight="1">
      <c r="A6" s="4" t="s">
        <v>126</v>
      </c>
      <c r="B6" s="4"/>
      <c r="C6" s="4"/>
      <c r="D6" s="4"/>
      <c r="E6" s="4"/>
      <c r="F6" s="4"/>
      <c r="G6" s="4"/>
      <c r="H6" s="4"/>
      <c r="I6" s="4"/>
      <c r="N6" s="58"/>
      <c r="O6" s="58"/>
      <c r="P6" s="58"/>
      <c r="Q6" s="58"/>
      <c r="R6" s="58"/>
      <c r="S6" s="58"/>
      <c r="T6" s="58"/>
    </row>
    <row r="7" spans="1:20" ht="12.75" customHeight="1">
      <c r="A7" s="4"/>
      <c r="B7" s="4"/>
      <c r="C7" s="4"/>
      <c r="D7" s="4"/>
      <c r="E7" s="4"/>
      <c r="F7" s="4"/>
      <c r="G7" s="4"/>
      <c r="H7" s="4"/>
      <c r="I7" s="4"/>
    </row>
    <row r="8" spans="1:20" ht="12.75" customHeight="1">
      <c r="A8" s="4" t="s">
        <v>379</v>
      </c>
      <c r="B8" s="4"/>
      <c r="C8" s="4"/>
      <c r="D8" s="4"/>
      <c r="E8" s="4"/>
      <c r="F8" s="4"/>
      <c r="G8" s="4"/>
      <c r="H8" s="4"/>
      <c r="I8" s="4"/>
      <c r="M8" s="58"/>
      <c r="N8" s="58"/>
      <c r="O8" s="58"/>
    </row>
    <row r="9" spans="1:20" ht="12.75" customHeight="1">
      <c r="C9" s="1"/>
      <c r="D9" s="1"/>
      <c r="E9" s="1"/>
      <c r="F9" s="1"/>
      <c r="G9" s="1"/>
      <c r="H9" s="1"/>
      <c r="I9" s="1"/>
      <c r="M9" s="58"/>
      <c r="N9" s="58"/>
      <c r="O9" s="58"/>
    </row>
    <row r="10" spans="1:20" ht="12.75" customHeight="1">
      <c r="C10" s="62"/>
      <c r="D10" s="62"/>
      <c r="E10" s="62"/>
      <c r="F10" s="62"/>
      <c r="G10" s="62"/>
      <c r="H10" s="62"/>
      <c r="I10" s="62"/>
      <c r="M10" s="58"/>
      <c r="N10" s="58"/>
      <c r="O10" s="79"/>
    </row>
    <row r="11" spans="1:20" ht="12.75" customHeight="1">
      <c r="A11" s="82" t="s">
        <v>150</v>
      </c>
      <c r="B11" s="58"/>
      <c r="C11" s="79"/>
      <c r="D11" s="79"/>
      <c r="E11" s="79" t="s">
        <v>74</v>
      </c>
      <c r="F11" s="79"/>
      <c r="G11" s="79" t="s">
        <v>152</v>
      </c>
      <c r="H11" s="79"/>
      <c r="I11" s="79"/>
      <c r="M11" s="58"/>
      <c r="N11" s="58"/>
      <c r="O11" s="58"/>
    </row>
    <row r="12" spans="1:20" ht="14.25" customHeight="1">
      <c r="A12" s="69" t="s">
        <v>48</v>
      </c>
      <c r="B12" s="80"/>
      <c r="C12" s="67" t="s">
        <v>151</v>
      </c>
      <c r="D12" s="79"/>
      <c r="E12" s="67" t="s">
        <v>75</v>
      </c>
      <c r="F12" s="79"/>
      <c r="G12" s="67" t="s">
        <v>76</v>
      </c>
      <c r="H12" s="79"/>
      <c r="I12" s="67" t="s">
        <v>71</v>
      </c>
      <c r="M12" s="58"/>
      <c r="N12" s="342"/>
      <c r="O12" s="342"/>
    </row>
    <row r="13" spans="1:20" ht="12.75" customHeight="1">
      <c r="M13" s="58"/>
      <c r="N13" s="58"/>
      <c r="O13" s="58"/>
    </row>
    <row r="14" spans="1:20" ht="12.75" customHeight="1">
      <c r="A14" s="5">
        <v>1</v>
      </c>
      <c r="B14" s="64"/>
      <c r="C14" t="s">
        <v>125</v>
      </c>
      <c r="E14" s="57">
        <v>502020</v>
      </c>
      <c r="G14" s="294">
        <v>46217</v>
      </c>
      <c r="H14" s="174"/>
      <c r="I14" s="174">
        <f>G14</f>
        <v>46217</v>
      </c>
      <c r="M14" s="58"/>
      <c r="N14" s="343"/>
      <c r="O14" s="279"/>
    </row>
    <row r="15" spans="1:20" ht="12.75" customHeight="1">
      <c r="A15" s="5">
        <f>A14+1</f>
        <v>2</v>
      </c>
      <c r="B15" s="64"/>
      <c r="C15" s="58" t="s">
        <v>338</v>
      </c>
      <c r="E15" s="57">
        <v>502040</v>
      </c>
      <c r="G15" s="283">
        <v>1049192</v>
      </c>
      <c r="H15" s="173"/>
      <c r="I15" s="173">
        <f t="shared" ref="I15:I17" si="0">G15</f>
        <v>1049192</v>
      </c>
      <c r="M15" s="58"/>
      <c r="N15" s="343"/>
      <c r="O15" s="279"/>
    </row>
    <row r="16" spans="1:20" ht="12.75" customHeight="1">
      <c r="A16" s="5">
        <f t="shared" ref="A16" si="1">A15+1</f>
        <v>3</v>
      </c>
      <c r="B16" s="64"/>
      <c r="C16" s="58" t="s">
        <v>339</v>
      </c>
      <c r="E16" s="57">
        <v>502040</v>
      </c>
      <c r="G16" s="283">
        <v>88493</v>
      </c>
      <c r="H16" s="280"/>
      <c r="I16" s="280">
        <f t="shared" si="0"/>
        <v>88493</v>
      </c>
      <c r="M16" s="58"/>
      <c r="N16" s="343"/>
      <c r="O16" s="279"/>
    </row>
    <row r="17" spans="1:15" ht="17.100000000000001" customHeight="1">
      <c r="A17" s="83">
        <v>4</v>
      </c>
      <c r="B17" s="83"/>
      <c r="C17" s="58" t="s">
        <v>360</v>
      </c>
      <c r="E17" s="57">
        <v>502040</v>
      </c>
      <c r="G17" s="283">
        <v>0</v>
      </c>
      <c r="H17" s="173"/>
      <c r="I17" s="280">
        <f t="shared" si="0"/>
        <v>0</v>
      </c>
      <c r="M17" s="58"/>
      <c r="N17" s="344"/>
      <c r="O17" s="279"/>
    </row>
    <row r="18" spans="1:15" ht="12.75" customHeight="1">
      <c r="E18" s="5"/>
      <c r="G18" s="281"/>
      <c r="H18" s="173"/>
      <c r="I18" s="281"/>
      <c r="M18" s="58"/>
      <c r="N18" s="58"/>
      <c r="O18" s="58"/>
    </row>
    <row r="19" spans="1:15" ht="13.5" customHeight="1" thickBot="1">
      <c r="A19" s="83">
        <v>5</v>
      </c>
      <c r="C19" t="s">
        <v>71</v>
      </c>
      <c r="E19" s="5"/>
      <c r="G19" s="175">
        <f>SUM(G14:G17)</f>
        <v>1183902</v>
      </c>
      <c r="H19" s="174"/>
      <c r="I19" s="176">
        <f>SUM(I14:I17)</f>
        <v>1183902</v>
      </c>
      <c r="M19" s="58"/>
      <c r="N19" s="58"/>
      <c r="O19" s="58"/>
    </row>
    <row r="20" spans="1:15" ht="13.5" customHeight="1" thickTop="1">
      <c r="E20" s="5"/>
      <c r="M20" s="58"/>
      <c r="N20" s="58"/>
      <c r="O20" s="58"/>
    </row>
    <row r="21" spans="1:15" ht="12.75" customHeight="1">
      <c r="E21" s="5"/>
      <c r="M21" s="58"/>
      <c r="N21" s="58"/>
      <c r="O21" s="58"/>
    </row>
    <row r="22" spans="1:15" s="58" customFormat="1" ht="231.6" customHeight="1">
      <c r="A22" s="282" t="s">
        <v>361</v>
      </c>
      <c r="C22" s="354" t="s">
        <v>362</v>
      </c>
      <c r="D22" s="354"/>
      <c r="E22" s="354"/>
      <c r="F22" s="354"/>
      <c r="G22" s="354"/>
      <c r="H22" s="354"/>
      <c r="I22" s="354"/>
    </row>
    <row r="23" spans="1:15" s="58" customFormat="1" ht="12.75" customHeight="1">
      <c r="E23" s="57"/>
    </row>
    <row r="24" spans="1:15" s="58" customFormat="1"/>
    <row r="25" spans="1:15" s="58" customFormat="1"/>
    <row r="26" spans="1:15" s="58" customFormat="1"/>
    <row r="27" spans="1:15" s="58" customFormat="1"/>
    <row r="28" spans="1:15" s="58" customFormat="1"/>
  </sheetData>
  <mergeCells count="1">
    <mergeCell ref="C22:I22"/>
  </mergeCells>
  <printOptions horizontalCentered="1"/>
  <pageMargins left="1" right="0.5" top="1.26" bottom="1" header="0.3" footer="0.3"/>
  <pageSetup scale="78" orientation="portrait" r:id="rId1"/>
  <headerFooter>
    <oddHeader>&amp;R&amp;"Times New Roman,Bold"KyPSC Case No. 2022-00372
AG-DR-02-040 Attachment 2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pageSetUpPr fitToPage="1"/>
  </sheetPr>
  <dimension ref="B1:Q64"/>
  <sheetViews>
    <sheetView view="pageLayout" zoomScaleNormal="100" workbookViewId="0">
      <selection activeCell="A41" sqref="A41"/>
    </sheetView>
  </sheetViews>
  <sheetFormatPr defaultRowHeight="12.75"/>
  <cols>
    <col min="1" max="1" width="2" customWidth="1"/>
    <col min="2" max="2" width="12.5703125" customWidth="1"/>
    <col min="3" max="7" width="14.5703125" customWidth="1"/>
    <col min="8" max="8" width="14.42578125" customWidth="1"/>
    <col min="9" max="9" width="1" customWidth="1"/>
    <col min="11" max="12" width="15.5703125" customWidth="1"/>
    <col min="14" max="14" width="10.5703125" customWidth="1"/>
  </cols>
  <sheetData>
    <row r="1" spans="2:17" ht="12.75" customHeight="1">
      <c r="H1" s="7" t="s">
        <v>77</v>
      </c>
      <c r="M1" s="58"/>
      <c r="N1" s="58"/>
      <c r="O1" s="58"/>
      <c r="P1" s="58"/>
      <c r="Q1" s="58"/>
    </row>
    <row r="2" spans="2:17" ht="12.75" customHeight="1"/>
    <row r="3" spans="2:17" ht="12.75" customHeight="1">
      <c r="B3" s="3" t="str">
        <f>Company</f>
        <v>DUKE ENERGY KENTUCKY, INC.</v>
      </c>
      <c r="C3" s="3"/>
      <c r="D3" s="4"/>
      <c r="E3" s="4"/>
      <c r="F3" s="4"/>
      <c r="G3" s="4"/>
      <c r="I3" s="4"/>
    </row>
    <row r="4" spans="2:17" ht="12.75" customHeight="1">
      <c r="B4" s="3" t="str">
        <f>Title</f>
        <v>ENVIRONMENTAL SURCHARGE REPORT</v>
      </c>
      <c r="C4" s="3"/>
      <c r="D4" s="4"/>
      <c r="E4" s="4"/>
      <c r="F4" s="4"/>
      <c r="G4" s="4"/>
      <c r="I4" s="4"/>
    </row>
    <row r="5" spans="2:17" ht="12.75" customHeight="1">
      <c r="B5" s="4"/>
      <c r="C5" s="4"/>
      <c r="D5" s="4"/>
      <c r="E5" s="4"/>
      <c r="F5" s="4"/>
      <c r="G5" s="4"/>
      <c r="I5" s="4"/>
    </row>
    <row r="6" spans="2:17" ht="12.75" customHeight="1">
      <c r="B6" s="4" t="s">
        <v>78</v>
      </c>
      <c r="C6" s="4"/>
      <c r="D6" s="4"/>
      <c r="E6" s="4"/>
      <c r="F6" s="4"/>
      <c r="G6" s="4"/>
      <c r="I6" s="4"/>
    </row>
    <row r="7" spans="2:17" ht="12.75" customHeight="1">
      <c r="B7" s="4"/>
      <c r="C7" s="4"/>
      <c r="D7" s="4"/>
      <c r="E7" s="4"/>
      <c r="F7" s="4"/>
      <c r="G7" s="4"/>
      <c r="I7" s="4"/>
    </row>
    <row r="8" spans="2:17" ht="12.75" customHeight="1">
      <c r="B8" s="4" t="s">
        <v>379</v>
      </c>
      <c r="C8" s="4"/>
      <c r="D8" s="4"/>
      <c r="E8" s="4"/>
      <c r="F8" s="4"/>
      <c r="G8" s="4"/>
      <c r="I8" s="4"/>
    </row>
    <row r="9" spans="2:17" ht="12.75" customHeight="1">
      <c r="B9" s="21"/>
    </row>
    <row r="10" spans="2:17" ht="12.75" customHeight="1">
      <c r="K10" s="100" t="s">
        <v>340</v>
      </c>
      <c r="L10" s="100"/>
    </row>
    <row r="11" spans="2:17" ht="12.75" customHeight="1">
      <c r="B11" s="320" t="s">
        <v>80</v>
      </c>
      <c r="C11" s="321"/>
      <c r="D11" s="321"/>
      <c r="E11" s="321"/>
      <c r="F11" s="321"/>
      <c r="G11" s="322"/>
      <c r="H11" s="58"/>
    </row>
    <row r="12" spans="2:17" ht="12.75" customHeight="1">
      <c r="B12" s="323" t="s">
        <v>11</v>
      </c>
      <c r="C12" s="323" t="s">
        <v>12</v>
      </c>
      <c r="D12" s="323" t="s">
        <v>13</v>
      </c>
      <c r="E12" s="323" t="s">
        <v>14</v>
      </c>
      <c r="F12" s="323" t="s">
        <v>15</v>
      </c>
      <c r="G12" s="323" t="s">
        <v>16</v>
      </c>
      <c r="H12" s="58"/>
      <c r="K12" s="104" t="s">
        <v>13</v>
      </c>
      <c r="L12" s="104" t="s">
        <v>14</v>
      </c>
    </row>
    <row r="13" spans="2:17" ht="12.75" customHeight="1">
      <c r="B13" s="324"/>
      <c r="C13" s="324"/>
      <c r="D13" s="324"/>
      <c r="E13" s="324"/>
      <c r="F13" s="324"/>
      <c r="G13" s="324" t="s">
        <v>71</v>
      </c>
      <c r="H13" s="58"/>
      <c r="K13" s="105"/>
      <c r="L13" s="105"/>
    </row>
    <row r="14" spans="2:17" ht="12.75" customHeight="1">
      <c r="B14" s="325"/>
      <c r="C14" s="325"/>
      <c r="D14" s="325"/>
      <c r="E14" s="325"/>
      <c r="F14" s="325" t="s">
        <v>9</v>
      </c>
      <c r="G14" s="325" t="s">
        <v>54</v>
      </c>
      <c r="H14" s="58"/>
      <c r="K14" s="106" t="s">
        <v>82</v>
      </c>
      <c r="L14" s="106" t="s">
        <v>84</v>
      </c>
    </row>
    <row r="15" spans="2:17" ht="12.75" customHeight="1">
      <c r="B15" s="325"/>
      <c r="C15" s="325" t="s">
        <v>71</v>
      </c>
      <c r="D15" s="325"/>
      <c r="E15" s="325"/>
      <c r="F15" s="325" t="s">
        <v>25</v>
      </c>
      <c r="G15" s="325" t="s">
        <v>9</v>
      </c>
      <c r="H15" s="58"/>
      <c r="K15" s="106" t="s">
        <v>84</v>
      </c>
      <c r="L15" s="106" t="s">
        <v>86</v>
      </c>
    </row>
    <row r="16" spans="2:17" ht="12.75" customHeight="1">
      <c r="B16" s="326" t="s">
        <v>79</v>
      </c>
      <c r="C16" s="326" t="s">
        <v>83</v>
      </c>
      <c r="D16" s="326"/>
      <c r="E16" s="326"/>
      <c r="F16" s="326" t="s">
        <v>83</v>
      </c>
      <c r="G16" s="326" t="s">
        <v>25</v>
      </c>
      <c r="H16" s="58"/>
      <c r="K16" s="107" t="s">
        <v>85</v>
      </c>
      <c r="L16" s="107" t="s">
        <v>83</v>
      </c>
    </row>
    <row r="17" spans="2:12" ht="12.75" customHeight="1">
      <c r="B17" s="323"/>
      <c r="C17" s="323"/>
      <c r="D17" s="323"/>
      <c r="E17" s="323"/>
      <c r="F17" s="323"/>
      <c r="G17" s="323" t="s">
        <v>319</v>
      </c>
      <c r="H17" s="58"/>
      <c r="K17" s="104"/>
      <c r="L17" s="104"/>
    </row>
    <row r="18" spans="2:12" ht="12.75" customHeight="1">
      <c r="B18" s="327"/>
      <c r="C18" s="327"/>
      <c r="D18" s="327"/>
      <c r="E18" s="327"/>
      <c r="F18" s="327"/>
      <c r="G18" s="327"/>
      <c r="H18" s="58"/>
      <c r="K18" s="108"/>
      <c r="L18" s="108"/>
    </row>
    <row r="19" spans="2:12" ht="12.75" customHeight="1">
      <c r="B19" s="328">
        <v>44531</v>
      </c>
      <c r="C19" s="185">
        <v>16001721</v>
      </c>
      <c r="D19" s="243"/>
      <c r="E19" s="243"/>
      <c r="F19" s="185">
        <v>510096</v>
      </c>
      <c r="G19" s="185">
        <f t="shared" ref="G19:G30" si="0">C19-F19</f>
        <v>15491625</v>
      </c>
      <c r="H19" s="58"/>
      <c r="K19" s="109">
        <v>3274743</v>
      </c>
      <c r="L19" s="109">
        <v>3209266</v>
      </c>
    </row>
    <row r="20" spans="2:12" ht="12.75" customHeight="1">
      <c r="B20" s="328">
        <v>44562</v>
      </c>
      <c r="C20" s="289">
        <v>21318327</v>
      </c>
      <c r="D20" s="243"/>
      <c r="E20" s="243"/>
      <c r="F20" s="289">
        <v>611393</v>
      </c>
      <c r="G20" s="289">
        <f t="shared" si="0"/>
        <v>20706934</v>
      </c>
      <c r="H20" s="58"/>
      <c r="K20" s="154">
        <v>3807570</v>
      </c>
      <c r="L20" s="154">
        <v>5978947</v>
      </c>
    </row>
    <row r="21" spans="2:12" ht="12.75" customHeight="1">
      <c r="B21" s="328">
        <v>44593</v>
      </c>
      <c r="C21" s="289">
        <v>19751655</v>
      </c>
      <c r="D21" s="243"/>
      <c r="E21" s="243"/>
      <c r="F21" s="289">
        <v>604732</v>
      </c>
      <c r="G21" s="289">
        <f t="shared" si="0"/>
        <v>19146923</v>
      </c>
      <c r="H21" s="58"/>
      <c r="K21" s="154">
        <v>3682176</v>
      </c>
      <c r="L21" s="154">
        <v>4322359</v>
      </c>
    </row>
    <row r="22" spans="2:12" ht="12.75" customHeight="1">
      <c r="B22" s="328">
        <v>44621</v>
      </c>
      <c r="C22" s="289">
        <v>11607297</v>
      </c>
      <c r="D22" s="243"/>
      <c r="E22" s="243"/>
      <c r="F22" s="289">
        <v>541161</v>
      </c>
      <c r="G22" s="289">
        <f t="shared" si="0"/>
        <v>11066136</v>
      </c>
      <c r="H22" s="58"/>
      <c r="K22" s="154">
        <v>2902860</v>
      </c>
      <c r="L22" s="154">
        <v>-119779</v>
      </c>
    </row>
    <row r="23" spans="2:12" ht="12.75" customHeight="1">
      <c r="B23" s="328">
        <v>44652</v>
      </c>
      <c r="C23" s="289">
        <v>12082416</v>
      </c>
      <c r="D23" s="243"/>
      <c r="E23" s="243"/>
      <c r="F23" s="289">
        <v>1006766</v>
      </c>
      <c r="G23" s="289">
        <f t="shared" si="0"/>
        <v>11075650</v>
      </c>
      <c r="H23" s="58"/>
      <c r="K23" s="154">
        <v>2563411</v>
      </c>
      <c r="L23" s="154">
        <v>600943</v>
      </c>
    </row>
    <row r="24" spans="2:12" ht="12.75" customHeight="1">
      <c r="B24" s="328">
        <v>44682</v>
      </c>
      <c r="C24" s="289">
        <v>11615289</v>
      </c>
      <c r="D24" s="243"/>
      <c r="E24" s="243"/>
      <c r="F24" s="289">
        <v>956257</v>
      </c>
      <c r="G24" s="289">
        <f t="shared" si="0"/>
        <v>10659032</v>
      </c>
      <c r="H24" s="58"/>
      <c r="K24" s="154">
        <v>4969747</v>
      </c>
      <c r="L24" s="154">
        <v>553426</v>
      </c>
    </row>
    <row r="25" spans="2:12" ht="12.75" customHeight="1">
      <c r="B25" s="328">
        <v>44713</v>
      </c>
      <c r="C25" s="289">
        <v>17910941</v>
      </c>
      <c r="D25" s="243"/>
      <c r="E25" s="243"/>
      <c r="F25" s="289">
        <v>1614789</v>
      </c>
      <c r="G25" s="289">
        <f t="shared" si="0"/>
        <v>16296152</v>
      </c>
      <c r="H25" s="58"/>
      <c r="K25" s="154">
        <v>3246515</v>
      </c>
      <c r="L25" s="154">
        <v>3387309</v>
      </c>
    </row>
    <row r="26" spans="2:12" ht="12.75" customHeight="1">
      <c r="B26" s="328">
        <v>44743</v>
      </c>
      <c r="C26" s="289">
        <v>18563570</v>
      </c>
      <c r="D26" s="243"/>
      <c r="E26" s="243"/>
      <c r="F26" s="289">
        <v>1659116</v>
      </c>
      <c r="G26" s="289">
        <f t="shared" si="0"/>
        <v>16904454</v>
      </c>
      <c r="H26" s="58"/>
      <c r="K26" s="154">
        <v>3907454</v>
      </c>
      <c r="L26" s="154">
        <v>1715000</v>
      </c>
    </row>
    <row r="27" spans="2:12" ht="12.75" customHeight="1">
      <c r="B27" s="328">
        <v>44774</v>
      </c>
      <c r="C27" s="289">
        <v>18473401</v>
      </c>
      <c r="D27" s="243"/>
      <c r="E27" s="243"/>
      <c r="F27" s="289">
        <v>640890</v>
      </c>
      <c r="G27" s="289">
        <f t="shared" si="0"/>
        <v>17832511</v>
      </c>
      <c r="H27" s="58"/>
      <c r="K27" s="154">
        <v>4023608</v>
      </c>
      <c r="L27" s="154">
        <v>2126195</v>
      </c>
    </row>
    <row r="28" spans="2:12" ht="12.75" customHeight="1">
      <c r="B28" s="328">
        <v>44805</v>
      </c>
      <c r="C28" s="289">
        <v>15720676</v>
      </c>
      <c r="D28" s="243"/>
      <c r="E28" s="243"/>
      <c r="F28" s="289">
        <v>473849</v>
      </c>
      <c r="G28" s="289">
        <f t="shared" si="0"/>
        <v>15246827</v>
      </c>
      <c r="H28" s="58"/>
      <c r="K28" s="154">
        <v>3440343</v>
      </c>
      <c r="L28" s="154">
        <v>2268485</v>
      </c>
    </row>
    <row r="29" spans="2:12" ht="12.75" customHeight="1">
      <c r="B29" s="328">
        <v>44835</v>
      </c>
      <c r="C29" s="289">
        <v>14512662</v>
      </c>
      <c r="D29" s="243"/>
      <c r="E29" s="243"/>
      <c r="F29" s="289">
        <v>548048</v>
      </c>
      <c r="G29" s="289">
        <f t="shared" si="0"/>
        <v>13964614</v>
      </c>
      <c r="H29" s="58"/>
      <c r="K29" s="154">
        <v>2265475</v>
      </c>
      <c r="L29" s="154">
        <v>4837707</v>
      </c>
    </row>
    <row r="30" spans="2:12" ht="12.75" customHeight="1">
      <c r="B30" s="328">
        <v>44866</v>
      </c>
      <c r="C30" s="185">
        <v>11938112</v>
      </c>
      <c r="D30" s="243"/>
      <c r="E30" s="243"/>
      <c r="F30" s="185">
        <v>52623</v>
      </c>
      <c r="G30" s="185">
        <f t="shared" si="0"/>
        <v>11885489</v>
      </c>
      <c r="H30" s="150"/>
      <c r="K30" s="109">
        <v>2183535</v>
      </c>
      <c r="L30" s="109">
        <v>3106847</v>
      </c>
    </row>
    <row r="31" spans="2:12" ht="12.75" customHeight="1">
      <c r="B31" s="329"/>
      <c r="C31" s="330"/>
      <c r="D31" s="330"/>
      <c r="E31" s="330"/>
      <c r="F31" s="330"/>
      <c r="G31" s="331"/>
      <c r="H31" s="58"/>
      <c r="K31" s="338"/>
      <c r="L31" s="338"/>
    </row>
    <row r="32" spans="2:12" ht="26.1" customHeight="1">
      <c r="B32" s="362" t="s">
        <v>87</v>
      </c>
      <c r="C32" s="363"/>
      <c r="D32" s="363"/>
      <c r="E32" s="363"/>
      <c r="F32" s="364"/>
      <c r="G32" s="332">
        <f>ROUND(AVERAGE(G19:G30),0)</f>
        <v>15023029</v>
      </c>
      <c r="H32" s="206"/>
      <c r="I32" s="45"/>
      <c r="J32" s="11"/>
      <c r="K32" s="150"/>
      <c r="L32" s="151"/>
    </row>
    <row r="33" spans="2:13" ht="12.75" customHeight="1">
      <c r="B33" s="178"/>
      <c r="C33" s="206"/>
      <c r="D33" s="206"/>
      <c r="E33" s="205"/>
      <c r="F33" s="206"/>
      <c r="G33" s="333"/>
      <c r="H33" s="206"/>
      <c r="I33" s="45"/>
      <c r="K33" s="152"/>
      <c r="L33" s="153"/>
    </row>
    <row r="34" spans="2:13" ht="26.1" customHeight="1">
      <c r="B34" s="362" t="s">
        <v>88</v>
      </c>
      <c r="C34" s="363"/>
      <c r="D34" s="363"/>
      <c r="E34" s="363"/>
      <c r="F34" s="364"/>
      <c r="G34" s="332">
        <f>G32+G60</f>
        <v>34638325</v>
      </c>
      <c r="H34" s="206"/>
      <c r="I34" s="45"/>
      <c r="K34" s="150"/>
      <c r="L34" s="153"/>
    </row>
    <row r="35" spans="2:13" ht="12.75" customHeight="1">
      <c r="B35" s="178"/>
      <c r="C35" s="206"/>
      <c r="D35" s="206"/>
      <c r="E35" s="205"/>
      <c r="F35" s="206"/>
      <c r="G35" s="333"/>
      <c r="H35" s="206"/>
      <c r="I35" s="45"/>
      <c r="K35" s="152"/>
      <c r="L35" s="58"/>
    </row>
    <row r="36" spans="2:13" ht="26.1" customHeight="1">
      <c r="B36" s="362" t="s">
        <v>89</v>
      </c>
      <c r="C36" s="363"/>
      <c r="D36" s="363"/>
      <c r="E36" s="363"/>
      <c r="F36" s="364"/>
      <c r="G36" s="334">
        <f>IF(G34=0,0,ROUND(G32/G34,4))</f>
        <v>0.43369999999999997</v>
      </c>
      <c r="H36" s="206"/>
      <c r="I36" s="45"/>
      <c r="K36" s="150"/>
      <c r="L36" s="58"/>
    </row>
    <row r="37" spans="2:13" ht="12.75" customHeight="1">
      <c r="B37" s="58"/>
      <c r="C37" s="58"/>
      <c r="D37" s="58"/>
      <c r="E37" s="58"/>
      <c r="F37" s="58"/>
      <c r="G37" s="58"/>
      <c r="H37" s="58"/>
    </row>
    <row r="38" spans="2:13" ht="12.75" customHeight="1">
      <c r="B38" s="58"/>
      <c r="C38" s="58"/>
      <c r="D38" s="58"/>
      <c r="E38" s="58"/>
      <c r="F38" s="58"/>
      <c r="G38" s="58"/>
      <c r="H38" s="58"/>
    </row>
    <row r="39" spans="2:13" ht="12.75" customHeight="1">
      <c r="B39" s="320" t="s">
        <v>90</v>
      </c>
      <c r="C39" s="321"/>
      <c r="D39" s="321"/>
      <c r="E39" s="321"/>
      <c r="F39" s="321"/>
      <c r="G39" s="321"/>
      <c r="H39" s="335"/>
      <c r="K39" s="100" t="s">
        <v>308</v>
      </c>
      <c r="L39" s="100"/>
      <c r="M39" s="100"/>
    </row>
    <row r="40" spans="2:13" ht="12.75" customHeight="1">
      <c r="B40" s="336" t="s">
        <v>11</v>
      </c>
      <c r="C40" s="336" t="s">
        <v>12</v>
      </c>
      <c r="D40" s="336" t="s">
        <v>13</v>
      </c>
      <c r="E40" s="336" t="s">
        <v>14</v>
      </c>
      <c r="F40" s="336" t="s">
        <v>15</v>
      </c>
      <c r="G40" s="336" t="s">
        <v>16</v>
      </c>
      <c r="H40" s="336" t="s">
        <v>17</v>
      </c>
    </row>
    <row r="41" spans="2:13" ht="12.75" customHeight="1">
      <c r="B41" s="324"/>
      <c r="C41" s="324"/>
      <c r="D41" s="324"/>
      <c r="E41" s="324"/>
      <c r="F41" s="324"/>
      <c r="G41" s="324" t="s">
        <v>71</v>
      </c>
      <c r="H41" s="120"/>
    </row>
    <row r="42" spans="2:13" ht="12.75" customHeight="1">
      <c r="B42" s="325"/>
      <c r="C42" s="325"/>
      <c r="D42" s="325" t="s">
        <v>82</v>
      </c>
      <c r="E42" s="325" t="s">
        <v>84</v>
      </c>
      <c r="F42" s="325" t="s">
        <v>9</v>
      </c>
      <c r="G42" s="325" t="s">
        <v>54</v>
      </c>
      <c r="H42" s="325" t="s">
        <v>71</v>
      </c>
    </row>
    <row r="43" spans="2:13" ht="12.75" customHeight="1">
      <c r="B43" s="325"/>
      <c r="C43" s="325" t="s">
        <v>71</v>
      </c>
      <c r="D43" s="325" t="s">
        <v>84</v>
      </c>
      <c r="E43" s="325" t="s">
        <v>86</v>
      </c>
      <c r="F43" s="325" t="s">
        <v>25</v>
      </c>
      <c r="G43" s="325" t="s">
        <v>9</v>
      </c>
      <c r="H43" s="325" t="s">
        <v>81</v>
      </c>
    </row>
    <row r="44" spans="2:13" ht="12.75" customHeight="1">
      <c r="B44" s="326" t="s">
        <v>79</v>
      </c>
      <c r="C44" s="326" t="s">
        <v>83</v>
      </c>
      <c r="D44" s="326" t="s">
        <v>85</v>
      </c>
      <c r="E44" s="326" t="s">
        <v>83</v>
      </c>
      <c r="F44" s="326" t="s">
        <v>83</v>
      </c>
      <c r="G44" s="326" t="s">
        <v>25</v>
      </c>
      <c r="H44" s="325" t="s">
        <v>107</v>
      </c>
    </row>
    <row r="45" spans="2:13" ht="12.75" customHeight="1">
      <c r="B45" s="323"/>
      <c r="C45" s="323"/>
      <c r="D45" s="323"/>
      <c r="E45" s="323"/>
      <c r="F45" s="323"/>
      <c r="G45" s="323" t="s">
        <v>319</v>
      </c>
      <c r="H45" s="323" t="s">
        <v>320</v>
      </c>
    </row>
    <row r="46" spans="2:13" ht="12.75" customHeight="1">
      <c r="B46" s="327"/>
      <c r="C46" s="327"/>
      <c r="D46" s="327"/>
      <c r="E46" s="327"/>
      <c r="F46" s="327"/>
      <c r="G46" s="327"/>
      <c r="H46" s="120"/>
    </row>
    <row r="47" spans="2:13" ht="12.75" customHeight="1">
      <c r="B47" s="328">
        <v>44531</v>
      </c>
      <c r="C47" s="185">
        <v>20902282</v>
      </c>
      <c r="D47" s="185">
        <v>5194127</v>
      </c>
      <c r="E47" s="185">
        <v>5087696</v>
      </c>
      <c r="F47" s="185">
        <v>488554</v>
      </c>
      <c r="G47" s="185">
        <f t="shared" ref="G47:G58" si="1">C47-F47</f>
        <v>20413728</v>
      </c>
      <c r="H47" s="185">
        <f>G47-D47-E47</f>
        <v>10131905</v>
      </c>
    </row>
    <row r="48" spans="2:13" ht="12.75" customHeight="1">
      <c r="B48" s="328">
        <v>44562</v>
      </c>
      <c r="C48" s="289">
        <v>23718760</v>
      </c>
      <c r="D48" s="289">
        <v>5133317</v>
      </c>
      <c r="E48" s="289">
        <v>7974524</v>
      </c>
      <c r="F48" s="289">
        <v>455146</v>
      </c>
      <c r="G48" s="289">
        <f t="shared" si="1"/>
        <v>23263614</v>
      </c>
      <c r="H48" s="289">
        <f t="shared" ref="H48:H58" si="2">G48-D48-E48</f>
        <v>10155773</v>
      </c>
    </row>
    <row r="49" spans="2:11" ht="12.75" customHeight="1">
      <c r="B49" s="328">
        <v>44593</v>
      </c>
      <c r="C49" s="289">
        <v>21218594</v>
      </c>
      <c r="D49" s="289">
        <v>4675522</v>
      </c>
      <c r="E49" s="289">
        <v>5624922</v>
      </c>
      <c r="F49" s="289">
        <v>492009</v>
      </c>
      <c r="G49" s="289">
        <f t="shared" si="1"/>
        <v>20726585</v>
      </c>
      <c r="H49" s="289">
        <f t="shared" si="2"/>
        <v>10426141</v>
      </c>
    </row>
    <row r="50" spans="2:11" ht="12.75" customHeight="1">
      <c r="B50" s="328">
        <v>44621</v>
      </c>
      <c r="C50" s="289">
        <v>14758559</v>
      </c>
      <c r="D50" s="289">
        <v>4840248</v>
      </c>
      <c r="E50" s="289">
        <v>-183660</v>
      </c>
      <c r="F50" s="289">
        <v>760990</v>
      </c>
      <c r="G50" s="289">
        <f t="shared" si="1"/>
        <v>13997569</v>
      </c>
      <c r="H50" s="289">
        <f t="shared" si="2"/>
        <v>9340981</v>
      </c>
    </row>
    <row r="51" spans="2:11" ht="12.75" customHeight="1">
      <c r="B51" s="328">
        <v>44652</v>
      </c>
      <c r="C51" s="289">
        <v>9200787</v>
      </c>
      <c r="D51" s="289">
        <v>2373083</v>
      </c>
      <c r="E51" s="289">
        <v>559030</v>
      </c>
      <c r="F51" s="289">
        <v>832346</v>
      </c>
      <c r="G51" s="289">
        <f t="shared" si="1"/>
        <v>8368441</v>
      </c>
      <c r="H51" s="289">
        <f t="shared" si="2"/>
        <v>5436328</v>
      </c>
    </row>
    <row r="52" spans="2:11" ht="12.75" customHeight="1">
      <c r="B52" s="328">
        <v>44682</v>
      </c>
      <c r="C52" s="289">
        <v>17061583</v>
      </c>
      <c r="D52" s="289">
        <v>6907083</v>
      </c>
      <c r="E52" s="289">
        <v>1042516</v>
      </c>
      <c r="F52" s="289">
        <v>1480087</v>
      </c>
      <c r="G52" s="289">
        <f t="shared" si="1"/>
        <v>15581496</v>
      </c>
      <c r="H52" s="289">
        <f t="shared" si="2"/>
        <v>7631897</v>
      </c>
    </row>
    <row r="53" spans="2:11" ht="12.75" customHeight="1">
      <c r="B53" s="328">
        <v>44713</v>
      </c>
      <c r="C53" s="289">
        <v>9290552</v>
      </c>
      <c r="D53" s="289">
        <v>1390573</v>
      </c>
      <c r="E53" s="289">
        <v>2437838</v>
      </c>
      <c r="F53" s="289">
        <v>808874</v>
      </c>
      <c r="G53" s="289">
        <f t="shared" si="1"/>
        <v>8481678</v>
      </c>
      <c r="H53" s="289">
        <f t="shared" si="2"/>
        <v>4653267</v>
      </c>
    </row>
    <row r="54" spans="2:11" ht="12.75" customHeight="1">
      <c r="B54" s="328">
        <v>44743</v>
      </c>
      <c r="C54" s="289">
        <v>37009503</v>
      </c>
      <c r="D54" s="289">
        <v>10084818</v>
      </c>
      <c r="E54" s="289">
        <v>5088354</v>
      </c>
      <c r="F54" s="289">
        <v>2992108</v>
      </c>
      <c r="G54" s="289">
        <f t="shared" si="1"/>
        <v>34017395</v>
      </c>
      <c r="H54" s="289">
        <f t="shared" si="2"/>
        <v>18844223</v>
      </c>
    </row>
    <row r="55" spans="2:11" ht="12.75" customHeight="1">
      <c r="B55" s="328">
        <v>44774</v>
      </c>
      <c r="C55" s="289">
        <v>25443793</v>
      </c>
      <c r="D55" s="289">
        <v>6923013</v>
      </c>
      <c r="E55" s="289">
        <v>3607722</v>
      </c>
      <c r="F55" s="289">
        <v>1214128</v>
      </c>
      <c r="G55" s="289">
        <f t="shared" si="1"/>
        <v>24229665</v>
      </c>
      <c r="H55" s="289">
        <f t="shared" si="2"/>
        <v>13698930</v>
      </c>
    </row>
    <row r="56" spans="2:11" ht="12.75" customHeight="1">
      <c r="B56" s="328">
        <v>44805</v>
      </c>
      <c r="C56" s="289">
        <v>24299737</v>
      </c>
      <c r="D56" s="289">
        <v>6716720</v>
      </c>
      <c r="E56" s="289">
        <v>4193497</v>
      </c>
      <c r="F56" s="289">
        <v>799356</v>
      </c>
      <c r="G56" s="289">
        <f t="shared" si="1"/>
        <v>23500381</v>
      </c>
      <c r="H56" s="289">
        <f t="shared" si="2"/>
        <v>12590164</v>
      </c>
    </row>
    <row r="57" spans="2:11" ht="12.75" customHeight="1">
      <c r="B57" s="328">
        <v>44835</v>
      </c>
      <c r="C57" s="289">
        <v>24400829</v>
      </c>
      <c r="D57" s="289">
        <v>4890802</v>
      </c>
      <c r="E57" s="289">
        <v>9320939</v>
      </c>
      <c r="F57" s="289">
        <v>652974</v>
      </c>
      <c r="G57" s="289">
        <f t="shared" si="1"/>
        <v>23747855</v>
      </c>
      <c r="H57" s="289">
        <f t="shared" si="2"/>
        <v>9536114</v>
      </c>
    </row>
    <row r="58" spans="2:11" ht="12.75" customHeight="1">
      <c r="B58" s="328">
        <v>44866</v>
      </c>
      <c r="C58" s="185">
        <v>19208261</v>
      </c>
      <c r="D58" s="185">
        <v>4288703</v>
      </c>
      <c r="E58" s="185">
        <v>6368820</v>
      </c>
      <c r="F58" s="185">
        <v>153115</v>
      </c>
      <c r="G58" s="185">
        <f t="shared" si="1"/>
        <v>19055146</v>
      </c>
      <c r="H58" s="185">
        <f t="shared" si="2"/>
        <v>8397623</v>
      </c>
      <c r="K58" s="174"/>
    </row>
    <row r="59" spans="2:11" ht="12.75" customHeight="1">
      <c r="B59" s="320"/>
      <c r="C59" s="321"/>
      <c r="D59" s="321"/>
      <c r="E59" s="321"/>
      <c r="F59" s="321"/>
      <c r="G59" s="321"/>
      <c r="H59" s="335"/>
    </row>
    <row r="60" spans="2:11" ht="26.1" customHeight="1">
      <c r="B60" s="362" t="s">
        <v>91</v>
      </c>
      <c r="C60" s="363"/>
      <c r="D60" s="363"/>
      <c r="E60" s="363"/>
      <c r="F60" s="364"/>
      <c r="G60" s="332">
        <f>ROUND(AVERAGE(G47:G58),0)</f>
        <v>19615296</v>
      </c>
      <c r="H60" s="332">
        <f>ROUND(AVERAGE(H47:H58),0)</f>
        <v>10070279</v>
      </c>
    </row>
    <row r="61" spans="2:11" ht="12.75" customHeight="1">
      <c r="B61" s="320"/>
      <c r="C61" s="321"/>
      <c r="D61" s="321"/>
      <c r="E61" s="321"/>
      <c r="F61" s="321"/>
      <c r="G61" s="321"/>
      <c r="H61" s="335"/>
    </row>
    <row r="62" spans="2:11" ht="26.1" customHeight="1">
      <c r="B62" s="362" t="s">
        <v>88</v>
      </c>
      <c r="C62" s="363"/>
      <c r="D62" s="363"/>
      <c r="E62" s="363"/>
      <c r="F62" s="364"/>
      <c r="G62" s="332">
        <f>G32+G60</f>
        <v>34638325</v>
      </c>
      <c r="H62" s="120"/>
    </row>
    <row r="63" spans="2:11" ht="12.75" customHeight="1">
      <c r="B63" s="320"/>
      <c r="C63" s="321"/>
      <c r="D63" s="321"/>
      <c r="E63" s="321"/>
      <c r="F63" s="321"/>
      <c r="G63" s="321"/>
      <c r="H63" s="335"/>
    </row>
    <row r="64" spans="2:11" ht="26.1" customHeight="1">
      <c r="B64" s="362" t="s">
        <v>92</v>
      </c>
      <c r="C64" s="363"/>
      <c r="D64" s="363"/>
      <c r="E64" s="363"/>
      <c r="F64" s="364"/>
      <c r="G64" s="334">
        <f>IF(G62=0,0,ROUND(G60/G62,4))</f>
        <v>0.56630000000000003</v>
      </c>
      <c r="H64" s="210"/>
    </row>
  </sheetData>
  <mergeCells count="6">
    <mergeCell ref="B64:F64"/>
    <mergeCell ref="B32:F32"/>
    <mergeCell ref="B34:F34"/>
    <mergeCell ref="B36:F36"/>
    <mergeCell ref="B60:F60"/>
    <mergeCell ref="B62:F62"/>
  </mergeCells>
  <printOptions horizontalCentered="1"/>
  <pageMargins left="1" right="0.5" top="1.26" bottom="1" header="0.3" footer="0.3"/>
  <pageSetup scale="59" orientation="portrait" r:id="rId1"/>
  <headerFooter>
    <oddHeader>&amp;R&amp;"Times New Roman,Bold"KyPSC Case No. 2022-00372
AG-DR-02-040 Attachment 2
&amp;A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C6E46BEEC65514998BA1B34889D3D88" ma:contentTypeVersion="3" ma:contentTypeDescription="Create a new document." ma:contentTypeScope="" ma:versionID="5f70709f997a255503caa87cc4490572">
  <xsd:schema xmlns:xsd="http://www.w3.org/2001/XMLSchema" xmlns:xs="http://www.w3.org/2001/XMLSchema" xmlns:p="http://schemas.microsoft.com/office/2006/metadata/properties" xmlns:ns2="5ba878c6-b33b-4b7d-8b1a-66240161f50d" xmlns:ns3="745fd72d-7e83-4669-aadd-86863736241e" targetNamespace="http://schemas.microsoft.com/office/2006/metadata/properties" ma:root="true" ma:fieldsID="65a65b56572e544c80ac03f53f2369bf" ns2:_="" ns3:_="">
    <xsd:import namespace="5ba878c6-b33b-4b7d-8b1a-66240161f50d"/>
    <xsd:import namespace="745fd72d-7e83-4669-aadd-86863736241e"/>
    <xsd:element name="properties">
      <xsd:complexType>
        <xsd:sequence>
          <xsd:element name="documentManagement">
            <xsd:complexType>
              <xsd:all>
                <xsd:element ref="ns2:Witnes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a878c6-b33b-4b7d-8b1a-66240161f50d" elementFormDefault="qualified">
    <xsd:import namespace="http://schemas.microsoft.com/office/2006/documentManagement/types"/>
    <xsd:import namespace="http://schemas.microsoft.com/office/infopath/2007/PartnerControls"/>
    <xsd:element name="Witness" ma:index="9" nillable="true" ma:displayName="Witness" ma:internalName="Witnes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45fd72d-7e83-4669-aadd-86863736241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8"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Witness xmlns="5ba878c6-b33b-4b7d-8b1a-66240161f50d">Steinkuhl</Witnes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D10583-4CF2-46AB-9A86-68FF9C2A50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a878c6-b33b-4b7d-8b1a-66240161f50d"/>
    <ds:schemaRef ds:uri="745fd72d-7e83-4669-aadd-8686373624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161A762-CD04-4473-876F-A580A28FA1EB}">
  <ds:schemaRefs>
    <ds:schemaRef ds:uri="http://schemas.microsoft.com/office/2006/documentManagement/types"/>
    <ds:schemaRef ds:uri="745fd72d-7e83-4669-aadd-86863736241e"/>
    <ds:schemaRef ds:uri="http://purl.org/dc/terms/"/>
    <ds:schemaRef ds:uri="http://schemas.openxmlformats.org/package/2006/metadata/core-properties"/>
    <ds:schemaRef ds:uri="http://purl.org/dc/elements/1.1/"/>
    <ds:schemaRef ds:uri="http://purl.org/dc/dcmitype/"/>
    <ds:schemaRef ds:uri="http://schemas.microsoft.com/office/infopath/2007/PartnerControls"/>
    <ds:schemaRef ds:uri="http://schemas.microsoft.com/office/2006/metadata/properties"/>
    <ds:schemaRef ds:uri="5ba878c6-b33b-4b7d-8b1a-66240161f50d"/>
    <ds:schemaRef ds:uri="http://www.w3.org/XML/1998/namespace"/>
  </ds:schemaRefs>
</ds:datastoreItem>
</file>

<file path=customXml/itemProps3.xml><?xml version="1.0" encoding="utf-8"?>
<ds:datastoreItem xmlns:ds="http://schemas.openxmlformats.org/officeDocument/2006/customXml" ds:itemID="{AE2727B6-F451-4FEB-84BA-E721A9A0D60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25</vt:i4>
      </vt:variant>
    </vt:vector>
  </HeadingPairs>
  <TitlesOfParts>
    <vt:vector size="34" baseType="lpstr">
      <vt:lpstr>FORM 1.00</vt:lpstr>
      <vt:lpstr>FORM 1.10</vt:lpstr>
      <vt:lpstr>FORM 1.20</vt:lpstr>
      <vt:lpstr>FORM 2.00</vt:lpstr>
      <vt:lpstr>FORM 2.10</vt:lpstr>
      <vt:lpstr>FORM 2.20</vt:lpstr>
      <vt:lpstr>FORM 2.30</vt:lpstr>
      <vt:lpstr>FORM 2.50</vt:lpstr>
      <vt:lpstr>FORM 3.00</vt:lpstr>
      <vt:lpstr>AROamortization</vt:lpstr>
      <vt:lpstr>Company</vt:lpstr>
      <vt:lpstr>ES_FORM_1.00</vt:lpstr>
      <vt:lpstr>ES_FORM_1.10</vt:lpstr>
      <vt:lpstr>ES_FORM_1.20</vt:lpstr>
      <vt:lpstr>ES_FORM_2.00</vt:lpstr>
      <vt:lpstr>ES_FORM_2.10</vt:lpstr>
      <vt:lpstr>ES_FORM_2.20_P1</vt:lpstr>
      <vt:lpstr>ES_FORM_2.20_P2</vt:lpstr>
      <vt:lpstr>ES_FORM_2.20_P3</vt:lpstr>
      <vt:lpstr>ES_FORM_2.30</vt:lpstr>
      <vt:lpstr>ES_FORM_2.50</vt:lpstr>
      <vt:lpstr>ES_FORM_3.00</vt:lpstr>
      <vt:lpstr>Form3_Non</vt:lpstr>
      <vt:lpstr>Form3_Res</vt:lpstr>
      <vt:lpstr>'FORM 1.00'!Print_Area</vt:lpstr>
      <vt:lpstr>'FORM 1.10'!Print_Area</vt:lpstr>
      <vt:lpstr>'FORM 1.20'!Print_Area</vt:lpstr>
      <vt:lpstr>'FORM 2.00'!Print_Area</vt:lpstr>
      <vt:lpstr>'FORM 2.10'!Print_Area</vt:lpstr>
      <vt:lpstr>'FORM 2.20'!Print_Area</vt:lpstr>
      <vt:lpstr>'FORM 2.30'!Print_Area</vt:lpstr>
      <vt:lpstr>'FORM 2.50'!Print_Area</vt:lpstr>
      <vt:lpstr>'FORM 3.00'!Print_Area</vt:lpstr>
      <vt:lpstr>Title</vt:lpstr>
    </vt:vector>
  </TitlesOfParts>
  <Company>Duke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ESM Filing - Nov 22</dc:subject>
  <dc:creator>Czupik, Ted Jr</dc:creator>
  <cp:lastModifiedBy>Sunderman, Minna</cp:lastModifiedBy>
  <cp:lastPrinted>2023-02-28T15:14:07Z</cp:lastPrinted>
  <dcterms:created xsi:type="dcterms:W3CDTF">2017-05-31T14:52:58Z</dcterms:created>
  <dcterms:modified xsi:type="dcterms:W3CDTF">2023-02-28T15:14:13Z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0x0101005C6E46BEEC65514998BA1B34889D3D88</vt:lpwstr>
  </property>
</Properties>
</file>