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AG 1st Set Data Requests/"/>
    </mc:Choice>
  </mc:AlternateContent>
  <xr:revisionPtr revIDLastSave="0" documentId="13_ncr:1_{3317CF49-97FA-4E7B-A538-7178FF5B0EBE}" xr6:coauthVersionLast="47" xr6:coauthVersionMax="47" xr10:uidLastSave="{00000000-0000-0000-0000-000000000000}"/>
  <bookViews>
    <workbookView xWindow="-120" yWindow="-120" windowWidth="29040" windowHeight="15840" xr2:uid="{B065F268-8A23-421B-A774-E570FBFD2D6B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M22" i="1"/>
  <c r="L22" i="1"/>
  <c r="K22" i="1"/>
  <c r="J22" i="1"/>
  <c r="I22" i="1"/>
  <c r="H22" i="1"/>
  <c r="G22" i="1"/>
  <c r="F22" i="1"/>
  <c r="E22" i="1"/>
  <c r="D22" i="1"/>
  <c r="C22" i="1"/>
  <c r="N16" i="1"/>
  <c r="M16" i="1"/>
  <c r="L16" i="1"/>
  <c r="K16" i="1"/>
  <c r="J16" i="1"/>
  <c r="I16" i="1"/>
  <c r="H16" i="1"/>
  <c r="G16" i="1"/>
  <c r="F16" i="1"/>
  <c r="E16" i="1"/>
  <c r="D16" i="1"/>
  <c r="C16" i="1"/>
  <c r="N10" i="1"/>
  <c r="M10" i="1"/>
  <c r="L10" i="1"/>
  <c r="K10" i="1"/>
  <c r="J10" i="1"/>
  <c r="I10" i="1"/>
  <c r="H10" i="1"/>
  <c r="G10" i="1"/>
  <c r="F10" i="1"/>
  <c r="E10" i="1"/>
  <c r="D10" i="1"/>
  <c r="C10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<sst xmlns="http://schemas.openxmlformats.org/spreadsheetml/2006/main" count="20" uniqueCount="5">
  <si>
    <t>Sales for Resale - Account 447</t>
  </si>
  <si>
    <t>Account</t>
  </si>
  <si>
    <t>Account Description</t>
  </si>
  <si>
    <t>Sales For Resale - Outside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</si>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</sst>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0" fontId="2" fillId="0" borderId="0" xfId="0" applyFont="1"/>
    <xf numFmtId="40" fontId="0" fillId="0" borderId="0" xfId="0" applyNumberFormat="1"/>
    <xf numFmtId="0" fontId="2" fillId="2" borderId="1" xfId="0" applyFont="1" applyFill="1" applyBorder="1"/>
    <xf numFmtId="40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0F48A-9E35-40B0-874A-256F836F15B2}">
  <dimension ref="A1:AR22"/>
  <sheetViews>
    <sheetView tabSelected="1" view="pageLayout" topLeftCell="B1" zoomScaleNormal="100" workbookViewId="0">
      <selection activeCell="F26" sqref="F26"/>
    </sheetView>
  </sheetViews>
  <sheetFormatPr defaultRowHeight="12.75" x14ac:dyDescent="0.2"/>
  <cols>
    <col min="1" max="1" width="10.28515625" customWidth="1"/>
    <col min="2" max="2" width="27.5703125" bestFit="1" customWidth="1"/>
    <col min="3" max="44" width="13.42578125" customWidth="1"/>
  </cols>
  <sheetData>
    <row r="1" spans="1:44" x14ac:dyDescent="0.2">
      <c r="A1" s="1" t="s">
        <v>0</v>
      </c>
    </row>
    <row r="2" spans="1:44" x14ac:dyDescent="0.2">
      <c r="A2" s="2" t="s">
        <v>1</v>
      </c>
      <c r="B2" s="2" t="s">
        <v>2</v>
      </c>
      <c r="C2" s="3">
        <v>43466</v>
      </c>
      <c r="D2" s="3">
        <v>43497</v>
      </c>
      <c r="E2" s="3">
        <v>43525</v>
      </c>
      <c r="F2" s="3">
        <v>43556</v>
      </c>
      <c r="G2" s="3">
        <v>43586</v>
      </c>
      <c r="H2" s="3">
        <v>43617</v>
      </c>
      <c r="I2" s="3">
        <v>43647</v>
      </c>
      <c r="J2" s="3">
        <v>43678</v>
      </c>
      <c r="K2" s="3">
        <v>43709</v>
      </c>
      <c r="L2" s="3">
        <v>43739</v>
      </c>
      <c r="M2" s="3">
        <v>43770</v>
      </c>
      <c r="N2" s="3">
        <v>43800</v>
      </c>
    </row>
    <row r="3" spans="1:44" x14ac:dyDescent="0.2">
      <c r="A3" s="4">
        <v>447150</v>
      </c>
      <c r="B3" t="s">
        <v>3</v>
      </c>
      <c r="C3" s="5">
        <v>849951.78</v>
      </c>
      <c r="D3" s="5">
        <v>198509.98000000004</v>
      </c>
      <c r="E3" s="5">
        <v>2227591.21</v>
      </c>
      <c r="F3" s="5">
        <v>-172827.66999999998</v>
      </c>
      <c r="G3" s="5">
        <v>757415.95000000007</v>
      </c>
      <c r="H3" s="5">
        <v>1668797.58</v>
      </c>
      <c r="I3" s="5">
        <v>1331415.7100000002</v>
      </c>
      <c r="J3" s="5">
        <v>789904.89000000013</v>
      </c>
      <c r="K3" s="5">
        <v>2742162.91</v>
      </c>
      <c r="L3" s="5">
        <v>-360115.27</v>
      </c>
      <c r="M3" s="5">
        <v>31168.920000000009</v>
      </c>
      <c r="N3" s="5">
        <v>1633701.8400000003</v>
      </c>
    </row>
    <row r="4" spans="1:44" x14ac:dyDescent="0.2">
      <c r="A4" s="6" t="s">
        <v>4</v>
      </c>
      <c r="B4" s="6"/>
      <c r="C4" s="7">
        <f>SUM(C3)</f>
        <v>849951.78</v>
      </c>
      <c r="D4" s="7">
        <f t="shared" ref="D4:N4" si="0">SUM(D3)</f>
        <v>198509.98000000004</v>
      </c>
      <c r="E4" s="7">
        <f t="shared" si="0"/>
        <v>2227591.21</v>
      </c>
      <c r="F4" s="7">
        <f t="shared" si="0"/>
        <v>-172827.66999999998</v>
      </c>
      <c r="G4" s="7">
        <f t="shared" si="0"/>
        <v>757415.95000000007</v>
      </c>
      <c r="H4" s="7">
        <f t="shared" si="0"/>
        <v>1668797.58</v>
      </c>
      <c r="I4" s="7">
        <f t="shared" si="0"/>
        <v>1331415.7100000002</v>
      </c>
      <c r="J4" s="7">
        <f t="shared" si="0"/>
        <v>789904.89000000013</v>
      </c>
      <c r="K4" s="7">
        <f t="shared" si="0"/>
        <v>2742162.91</v>
      </c>
      <c r="L4" s="7">
        <f t="shared" si="0"/>
        <v>-360115.27</v>
      </c>
      <c r="M4" s="7">
        <f t="shared" si="0"/>
        <v>31168.920000000009</v>
      </c>
      <c r="N4" s="7">
        <f t="shared" si="0"/>
        <v>1633701.8400000003</v>
      </c>
    </row>
    <row r="5" spans="1:44" x14ac:dyDescent="0.2">
      <c r="A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x14ac:dyDescent="0.2">
      <c r="A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x14ac:dyDescent="0.2">
      <c r="A7" s="1" t="s">
        <v>0</v>
      </c>
    </row>
    <row r="8" spans="1:44" x14ac:dyDescent="0.2">
      <c r="A8" s="2" t="s">
        <v>1</v>
      </c>
      <c r="B8" s="2" t="s">
        <v>2</v>
      </c>
      <c r="C8" s="3">
        <v>43831</v>
      </c>
      <c r="D8" s="3">
        <v>43862</v>
      </c>
      <c r="E8" s="3">
        <v>43891</v>
      </c>
      <c r="F8" s="3">
        <v>43922</v>
      </c>
      <c r="G8" s="3">
        <v>43952</v>
      </c>
      <c r="H8" s="3">
        <v>43983</v>
      </c>
      <c r="I8" s="3">
        <v>44013</v>
      </c>
      <c r="J8" s="3">
        <v>44044</v>
      </c>
      <c r="K8" s="3">
        <v>44075</v>
      </c>
      <c r="L8" s="3">
        <v>44105</v>
      </c>
      <c r="M8" s="3">
        <v>44136</v>
      </c>
      <c r="N8" s="3">
        <v>44166</v>
      </c>
    </row>
    <row r="9" spans="1:44" x14ac:dyDescent="0.2">
      <c r="A9" s="4">
        <v>447150</v>
      </c>
      <c r="B9" t="s">
        <v>3</v>
      </c>
      <c r="C9" s="5">
        <v>238326.98999999993</v>
      </c>
      <c r="D9" s="5">
        <v>45457.470000000008</v>
      </c>
      <c r="E9" s="5">
        <v>1591777.3699999999</v>
      </c>
      <c r="F9" s="5">
        <v>-504139.61000000004</v>
      </c>
      <c r="G9" s="5">
        <v>-69549.75</v>
      </c>
      <c r="H9" s="5">
        <v>1092311.0699999998</v>
      </c>
      <c r="I9" s="5">
        <v>1047391.3099999999</v>
      </c>
      <c r="J9" s="5">
        <v>716052.63000000012</v>
      </c>
      <c r="K9" s="5">
        <v>1701599.4500000002</v>
      </c>
      <c r="L9" s="5">
        <v>31300.489999999994</v>
      </c>
      <c r="M9" s="5">
        <v>165870.19</v>
      </c>
      <c r="N9" s="5">
        <v>2987925.01</v>
      </c>
    </row>
    <row r="10" spans="1:44" x14ac:dyDescent="0.2">
      <c r="A10" s="6" t="s">
        <v>4</v>
      </c>
      <c r="B10" s="6"/>
      <c r="C10" s="7">
        <f t="shared" ref="C10:N10" si="1">SUM(C9)</f>
        <v>238326.98999999993</v>
      </c>
      <c r="D10" s="7">
        <f t="shared" si="1"/>
        <v>45457.470000000008</v>
      </c>
      <c r="E10" s="7">
        <f t="shared" si="1"/>
        <v>1591777.3699999999</v>
      </c>
      <c r="F10" s="7">
        <f t="shared" si="1"/>
        <v>-504139.61000000004</v>
      </c>
      <c r="G10" s="7">
        <f t="shared" si="1"/>
        <v>-69549.75</v>
      </c>
      <c r="H10" s="7">
        <f t="shared" si="1"/>
        <v>1092311.0699999998</v>
      </c>
      <c r="I10" s="7">
        <f t="shared" si="1"/>
        <v>1047391.3099999999</v>
      </c>
      <c r="J10" s="7">
        <f t="shared" si="1"/>
        <v>716052.63000000012</v>
      </c>
      <c r="K10" s="7">
        <f t="shared" si="1"/>
        <v>1701599.4500000002</v>
      </c>
      <c r="L10" s="7">
        <f t="shared" si="1"/>
        <v>31300.489999999994</v>
      </c>
      <c r="M10" s="7">
        <f t="shared" si="1"/>
        <v>165870.19</v>
      </c>
      <c r="N10" s="7">
        <f t="shared" si="1"/>
        <v>2987925.01</v>
      </c>
    </row>
    <row r="13" spans="1:44" x14ac:dyDescent="0.2">
      <c r="A13" s="1" t="s">
        <v>0</v>
      </c>
    </row>
    <row r="14" spans="1:44" x14ac:dyDescent="0.2">
      <c r="A14" s="2" t="s">
        <v>1</v>
      </c>
      <c r="B14" s="2" t="s">
        <v>2</v>
      </c>
      <c r="C14" s="3">
        <v>44197</v>
      </c>
      <c r="D14" s="3">
        <v>44228</v>
      </c>
      <c r="E14" s="3">
        <v>44256</v>
      </c>
      <c r="F14" s="3">
        <v>44287</v>
      </c>
      <c r="G14" s="3">
        <v>44317</v>
      </c>
      <c r="H14" s="3">
        <v>44348</v>
      </c>
      <c r="I14" s="3">
        <v>44378</v>
      </c>
      <c r="J14" s="3">
        <v>44409</v>
      </c>
      <c r="K14" s="3">
        <v>44440</v>
      </c>
      <c r="L14" s="3">
        <v>44470</v>
      </c>
      <c r="M14" s="3">
        <v>44501</v>
      </c>
      <c r="N14" s="3">
        <v>44531</v>
      </c>
    </row>
    <row r="15" spans="1:44" x14ac:dyDescent="0.2">
      <c r="A15" s="4">
        <v>447150</v>
      </c>
      <c r="B15" t="s">
        <v>3</v>
      </c>
      <c r="C15" s="5">
        <v>1041652.6500000001</v>
      </c>
      <c r="D15" s="5">
        <v>1274062.97</v>
      </c>
      <c r="E15" s="5">
        <v>741991.33000000007</v>
      </c>
      <c r="F15" s="5">
        <v>1349403.2999999998</v>
      </c>
      <c r="G15" s="5">
        <v>1609615.78</v>
      </c>
      <c r="H15" s="5">
        <v>2737501.91</v>
      </c>
      <c r="I15" s="5">
        <v>464440.57000000007</v>
      </c>
      <c r="J15" s="5">
        <v>1101120.28</v>
      </c>
      <c r="K15" s="5">
        <v>3628463.15</v>
      </c>
      <c r="L15" s="5">
        <v>68642.61</v>
      </c>
      <c r="M15" s="5">
        <v>55396.199999999983</v>
      </c>
      <c r="N15" s="5">
        <v>1450507.65</v>
      </c>
    </row>
    <row r="16" spans="1:44" x14ac:dyDescent="0.2">
      <c r="A16" s="6" t="s">
        <v>4</v>
      </c>
      <c r="B16" s="6"/>
      <c r="C16" s="7">
        <f t="shared" ref="C16:N16" si="2">SUM(C15)</f>
        <v>1041652.6500000001</v>
      </c>
      <c r="D16" s="7">
        <f t="shared" si="2"/>
        <v>1274062.97</v>
      </c>
      <c r="E16" s="7">
        <f t="shared" si="2"/>
        <v>741991.33000000007</v>
      </c>
      <c r="F16" s="7">
        <f t="shared" si="2"/>
        <v>1349403.2999999998</v>
      </c>
      <c r="G16" s="7">
        <f t="shared" si="2"/>
        <v>1609615.78</v>
      </c>
      <c r="H16" s="7">
        <f t="shared" si="2"/>
        <v>2737501.91</v>
      </c>
      <c r="I16" s="7">
        <f t="shared" si="2"/>
        <v>464440.57000000007</v>
      </c>
      <c r="J16" s="7">
        <f t="shared" si="2"/>
        <v>1101120.28</v>
      </c>
      <c r="K16" s="7">
        <f t="shared" si="2"/>
        <v>3628463.15</v>
      </c>
      <c r="L16" s="7">
        <f t="shared" si="2"/>
        <v>68642.61</v>
      </c>
      <c r="M16" s="7">
        <f t="shared" si="2"/>
        <v>55396.199999999983</v>
      </c>
      <c r="N16" s="7">
        <f t="shared" si="2"/>
        <v>1450507.65</v>
      </c>
    </row>
    <row r="19" spans="1:14" x14ac:dyDescent="0.2">
      <c r="A19" s="1" t="s">
        <v>0</v>
      </c>
    </row>
    <row r="20" spans="1:14" x14ac:dyDescent="0.2">
      <c r="A20" s="2" t="s">
        <v>1</v>
      </c>
      <c r="B20" s="2" t="s">
        <v>2</v>
      </c>
      <c r="C20" s="3">
        <v>44562</v>
      </c>
      <c r="D20" s="3">
        <v>44593</v>
      </c>
      <c r="E20" s="3">
        <v>44621</v>
      </c>
      <c r="F20" s="3">
        <v>44652</v>
      </c>
      <c r="G20" s="3">
        <v>44682</v>
      </c>
      <c r="H20" s="3">
        <v>44713</v>
      </c>
      <c r="I20" s="3">
        <v>44743</v>
      </c>
      <c r="J20" s="3">
        <v>44774</v>
      </c>
      <c r="K20" s="3">
        <v>44805</v>
      </c>
      <c r="L20" s="3">
        <v>44835</v>
      </c>
      <c r="M20" s="3">
        <v>44866</v>
      </c>
      <c r="N20" s="3">
        <v>44896</v>
      </c>
    </row>
    <row r="21" spans="1:14" x14ac:dyDescent="0.2">
      <c r="A21" s="4">
        <v>447150</v>
      </c>
      <c r="B21" t="s">
        <v>3</v>
      </c>
      <c r="C21" s="5">
        <v>1291789.6099999999</v>
      </c>
      <c r="D21" s="5">
        <v>518473.19000000006</v>
      </c>
      <c r="E21" s="5">
        <v>6453862.2699999996</v>
      </c>
      <c r="F21" s="5">
        <v>1161650.43</v>
      </c>
      <c r="G21" s="5">
        <v>2838263.0100000002</v>
      </c>
      <c r="H21" s="5">
        <v>9883464.8499999996</v>
      </c>
      <c r="I21" s="5">
        <v>1355895.06</v>
      </c>
      <c r="J21" s="5">
        <v>1018215.2900000002</v>
      </c>
      <c r="K21" s="5">
        <v>5279287.42</v>
      </c>
      <c r="L21" s="5">
        <v>757091.04999999993</v>
      </c>
      <c r="M21" s="5">
        <v>846845.42</v>
      </c>
      <c r="N21" s="5">
        <v>19802198.870000001</v>
      </c>
    </row>
    <row r="22" spans="1:14" x14ac:dyDescent="0.2">
      <c r="A22" s="6" t="s">
        <v>4</v>
      </c>
      <c r="B22" s="6"/>
      <c r="C22" s="7">
        <f t="shared" ref="C22:N22" si="3">SUM(C21)</f>
        <v>1291789.6099999999</v>
      </c>
      <c r="D22" s="7">
        <f t="shared" si="3"/>
        <v>518473.19000000006</v>
      </c>
      <c r="E22" s="7">
        <f t="shared" si="3"/>
        <v>6453862.2699999996</v>
      </c>
      <c r="F22" s="7">
        <f t="shared" si="3"/>
        <v>1161650.43</v>
      </c>
      <c r="G22" s="7">
        <f t="shared" si="3"/>
        <v>2838263.0100000002</v>
      </c>
      <c r="H22" s="7">
        <f t="shared" si="3"/>
        <v>9883464.8499999996</v>
      </c>
      <c r="I22" s="7">
        <f t="shared" si="3"/>
        <v>1355895.06</v>
      </c>
      <c r="J22" s="7">
        <f t="shared" si="3"/>
        <v>1018215.2900000002</v>
      </c>
      <c r="K22" s="7">
        <f t="shared" si="3"/>
        <v>5279287.42</v>
      </c>
      <c r="L22" s="7">
        <f t="shared" si="3"/>
        <v>757091.04999999993</v>
      </c>
      <c r="M22" s="7">
        <f t="shared" si="3"/>
        <v>846845.42</v>
      </c>
      <c r="N22" s="7">
        <f t="shared" si="3"/>
        <v>19802198.870000001</v>
      </c>
    </row>
  </sheetData>
  <pageMargins left="0.5" right="0.5" top="0.75" bottom="0.75" header="0.3" footer="0.3"/>
  <pageSetup scale="58" orientation="landscape" r:id="rId1"/>
  <headerFooter alignWithMargins="0">
    <oddHeader xml:space="preserve">&amp;R&amp;"Times New Roman,Bold"KyPSC Case No. 2022-00372
AG-DR-01-150(b) Attachment
Page &amp;P of &amp;N
</oddHeader>
  </headerFooter>
  <colBreaks count="1" manualBreakCount="1">
    <brk id="2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Weatherston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5E8CB3-4D10-4AC4-811A-9B22740C41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D8E49C-BC5E-4A4F-9F4C-CF6BA31A2AA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745fd72d-7e83-4669-aadd-86863736241e"/>
    <ds:schemaRef ds:uri="http://purl.org/dc/terms/"/>
    <ds:schemaRef ds:uri="http://schemas.openxmlformats.org/package/2006/metadata/core-properties"/>
    <ds:schemaRef ds:uri="5ba878c6-b33b-4b7d-8b1a-66240161f50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68BD944-1E98-44FB-A47D-6BCEC1E894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Sales for Resale - Account 447 2019-2022</dc:subject>
  <dc:creator>Whisman, Julie</dc:creator>
  <cp:lastModifiedBy>Sunderman, Minna</cp:lastModifiedBy>
  <cp:lastPrinted>2023-01-23T23:56:58Z</cp:lastPrinted>
  <dcterms:created xsi:type="dcterms:W3CDTF">2023-01-17T15:21:12Z</dcterms:created>
  <dcterms:modified xsi:type="dcterms:W3CDTF">2023-01-25T23:57:31Z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