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4192C15B-FEA5-46D4-ABFA-727A8707FC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39" i="1" s="1"/>
  <c r="D17" i="1" l="1"/>
  <c r="D8" i="1"/>
  <c r="D9" i="1"/>
  <c r="D10" i="1"/>
  <c r="D12" i="1"/>
  <c r="D11" i="1"/>
  <c r="D13" i="1"/>
  <c r="D14" i="1"/>
  <c r="D15" i="1"/>
  <c r="D16" i="1"/>
  <c r="D18" i="1"/>
  <c r="D19" i="1"/>
  <c r="D21" i="1" l="1"/>
</calcChain>
</file>

<file path=xl/sharedStrings.xml><?xml version="1.0" encoding="utf-8"?>
<sst xmlns="http://schemas.openxmlformats.org/spreadsheetml/2006/main" count="6" uniqueCount="3">
  <si>
    <t>Accrual</t>
  </si>
  <si>
    <t>Payment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</si>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</sst>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43" fontId="0" fillId="0" borderId="5" xfId="1" applyFont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17" fontId="0" fillId="0" borderId="9" xfId="0" applyNumberFormat="1" applyBorder="1"/>
    <xf numFmtId="43" fontId="0" fillId="0" borderId="10" xfId="1" applyFont="1" applyBorder="1"/>
    <xf numFmtId="0" fontId="0" fillId="0" borderId="0" xfId="0" applyAlignment="1">
      <alignment horizontal="right"/>
    </xf>
    <xf numFmtId="43" fontId="0" fillId="0" borderId="11" xfId="0" applyNumberFormat="1" applyFill="1" applyBorder="1"/>
    <xf numFmtId="0" fontId="3" fillId="0" borderId="0" xfId="0" applyFont="1"/>
    <xf numFmtId="43" fontId="0" fillId="0" borderId="1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Layout" zoomScaleNormal="100" workbookViewId="0">
      <selection activeCell="H26" sqref="H26"/>
    </sheetView>
  </sheetViews>
  <sheetFormatPr defaultRowHeight="14.5" x14ac:dyDescent="0.35"/>
  <cols>
    <col min="1" max="1" width="7.1796875" bestFit="1" customWidth="1"/>
    <col min="2" max="3" width="11.54296875" bestFit="1" customWidth="1"/>
    <col min="4" max="4" width="12.54296875" bestFit="1" customWidth="1"/>
  </cols>
  <sheetData>
    <row r="1" spans="1:9" ht="15.5" x14ac:dyDescent="0.35">
      <c r="A1" s="17"/>
    </row>
    <row r="2" spans="1:9" ht="15.5" x14ac:dyDescent="0.35">
      <c r="A2" s="17"/>
    </row>
    <row r="3" spans="1:9" x14ac:dyDescent="0.35">
      <c r="I3" s="15"/>
    </row>
    <row r="4" spans="1:9" x14ac:dyDescent="0.35">
      <c r="I4" s="15"/>
    </row>
    <row r="5" spans="1:9" ht="15" thickBot="1" x14ac:dyDescent="0.4">
      <c r="I5" s="15"/>
    </row>
    <row r="6" spans="1:9" x14ac:dyDescent="0.35">
      <c r="A6" s="8"/>
      <c r="B6" s="9" t="s">
        <v>0</v>
      </c>
      <c r="C6" s="9" t="s">
        <v>1</v>
      </c>
      <c r="D6" s="10" t="s">
        <v>2</v>
      </c>
    </row>
    <row r="7" spans="1:9" x14ac:dyDescent="0.35">
      <c r="A7" s="11"/>
      <c r="B7" s="6">
        <v>241348</v>
      </c>
      <c r="C7" s="6">
        <v>241348</v>
      </c>
      <c r="D7" s="12"/>
    </row>
    <row r="8" spans="1:9" x14ac:dyDescent="0.35">
      <c r="A8" s="13">
        <v>44197</v>
      </c>
      <c r="B8" s="7">
        <v>604938.43000000005</v>
      </c>
      <c r="C8" s="7">
        <v>578942.59</v>
      </c>
      <c r="D8" s="14">
        <f t="shared" ref="D8:D18" si="0">B8-C8</f>
        <v>25995.840000000084</v>
      </c>
    </row>
    <row r="9" spans="1:9" x14ac:dyDescent="0.35">
      <c r="A9" s="13">
        <v>44228</v>
      </c>
      <c r="B9" s="7">
        <v>565573.13</v>
      </c>
      <c r="C9" s="7">
        <v>549822.58000000007</v>
      </c>
      <c r="D9" s="14">
        <f t="shared" si="0"/>
        <v>15750.54999999993</v>
      </c>
    </row>
    <row r="10" spans="1:9" x14ac:dyDescent="0.35">
      <c r="A10" s="13">
        <v>44256</v>
      </c>
      <c r="B10" s="7">
        <v>522610.78999999986</v>
      </c>
      <c r="C10" s="7">
        <v>552498.05999999982</v>
      </c>
      <c r="D10" s="14">
        <f t="shared" si="0"/>
        <v>-29887.26999999996</v>
      </c>
    </row>
    <row r="11" spans="1:9" x14ac:dyDescent="0.35">
      <c r="A11" s="13">
        <v>44287</v>
      </c>
      <c r="B11" s="7">
        <v>378243.99000000005</v>
      </c>
      <c r="C11" s="7">
        <v>380036.42</v>
      </c>
      <c r="D11" s="14">
        <f t="shared" si="0"/>
        <v>-1792.4299999999348</v>
      </c>
    </row>
    <row r="12" spans="1:9" x14ac:dyDescent="0.35">
      <c r="A12" s="13">
        <v>44317</v>
      </c>
      <c r="B12" s="7">
        <v>362118.9499999999</v>
      </c>
      <c r="C12" s="7">
        <v>353284.87000000005</v>
      </c>
      <c r="D12" s="14">
        <f t="shared" si="0"/>
        <v>8834.0799999998417</v>
      </c>
    </row>
    <row r="13" spans="1:9" x14ac:dyDescent="0.35">
      <c r="A13" s="13">
        <v>44348</v>
      </c>
      <c r="B13" s="7">
        <v>416022.22000000003</v>
      </c>
      <c r="C13" s="7">
        <v>424835.39</v>
      </c>
      <c r="D13" s="14">
        <f t="shared" si="0"/>
        <v>-8813.1699999999837</v>
      </c>
    </row>
    <row r="14" spans="1:9" x14ac:dyDescent="0.35">
      <c r="A14" s="13">
        <v>44378</v>
      </c>
      <c r="B14" s="7">
        <v>486699.62999999983</v>
      </c>
      <c r="C14" s="7">
        <v>463583.39999999997</v>
      </c>
      <c r="D14" s="14">
        <f t="shared" si="0"/>
        <v>23116.229999999865</v>
      </c>
    </row>
    <row r="15" spans="1:9" x14ac:dyDescent="0.35">
      <c r="A15" s="13">
        <v>44409</v>
      </c>
      <c r="B15" s="7">
        <v>477059.09000000008</v>
      </c>
      <c r="C15" s="7">
        <v>454514.96000000008</v>
      </c>
      <c r="D15" s="14">
        <f t="shared" si="0"/>
        <v>22544.130000000005</v>
      </c>
    </row>
    <row r="16" spans="1:9" x14ac:dyDescent="0.35">
      <c r="A16" s="13">
        <v>44440</v>
      </c>
      <c r="B16" s="7">
        <v>477115.35000000003</v>
      </c>
      <c r="C16" s="7">
        <v>454974.27999999997</v>
      </c>
      <c r="D16" s="14">
        <f t="shared" si="0"/>
        <v>22141.070000000065</v>
      </c>
    </row>
    <row r="17" spans="1:4" x14ac:dyDescent="0.35">
      <c r="A17" s="13">
        <v>44470</v>
      </c>
      <c r="B17" s="7">
        <v>383195.19000000012</v>
      </c>
      <c r="C17" s="7">
        <v>365350.37999999995</v>
      </c>
      <c r="D17" s="14">
        <f t="shared" si="0"/>
        <v>17844.810000000172</v>
      </c>
    </row>
    <row r="18" spans="1:4" x14ac:dyDescent="0.35">
      <c r="A18" s="13">
        <v>44501</v>
      </c>
      <c r="B18" s="7">
        <v>488144.75000000017</v>
      </c>
      <c r="C18" s="7">
        <v>485366.50999999995</v>
      </c>
      <c r="D18" s="14">
        <f t="shared" si="0"/>
        <v>2778.2400000002235</v>
      </c>
    </row>
    <row r="19" spans="1:4" x14ac:dyDescent="0.35">
      <c r="A19" s="13">
        <v>44531</v>
      </c>
      <c r="B19" s="7">
        <v>726092.66999999981</v>
      </c>
      <c r="C19" s="7">
        <v>713753.54</v>
      </c>
      <c r="D19" s="14">
        <f>B19-C19</f>
        <v>12339.129999999772</v>
      </c>
    </row>
    <row r="20" spans="1:4" x14ac:dyDescent="0.35">
      <c r="A20" s="1"/>
      <c r="B20" s="2"/>
      <c r="C20" s="2"/>
      <c r="D20" s="3"/>
    </row>
    <row r="21" spans="1:4" ht="15" thickBot="1" x14ac:dyDescent="0.4">
      <c r="A21" s="4"/>
      <c r="B21" s="5"/>
      <c r="C21" s="5"/>
      <c r="D21" s="16">
        <f>SUM(D8:D19)</f>
        <v>110851.21000000008</v>
      </c>
    </row>
    <row r="23" spans="1:4" ht="15" thickBot="1" x14ac:dyDescent="0.4"/>
    <row r="24" spans="1:4" x14ac:dyDescent="0.35">
      <c r="A24" s="8"/>
      <c r="B24" s="9" t="s">
        <v>0</v>
      </c>
      <c r="C24" s="9" t="s">
        <v>1</v>
      </c>
      <c r="D24" s="10" t="s">
        <v>2</v>
      </c>
    </row>
    <row r="25" spans="1:4" x14ac:dyDescent="0.35">
      <c r="A25" s="11"/>
      <c r="B25" s="6">
        <v>241348</v>
      </c>
      <c r="C25" s="6">
        <v>241348</v>
      </c>
      <c r="D25" s="12"/>
    </row>
    <row r="26" spans="1:4" x14ac:dyDescent="0.35">
      <c r="A26" s="13">
        <v>44562</v>
      </c>
      <c r="B26" s="7">
        <v>913594.01999999979</v>
      </c>
      <c r="C26" s="7">
        <v>895822.67</v>
      </c>
      <c r="D26" s="14">
        <f t="shared" ref="D26:D36" si="1">B26-C26</f>
        <v>17771.349999999744</v>
      </c>
    </row>
    <row r="27" spans="1:4" x14ac:dyDescent="0.35">
      <c r="A27" s="13">
        <v>44593</v>
      </c>
      <c r="B27" s="7">
        <v>846624.96000000008</v>
      </c>
      <c r="C27" s="7">
        <v>849488.19999999984</v>
      </c>
      <c r="D27" s="14">
        <f t="shared" si="1"/>
        <v>-2863.2399999997579</v>
      </c>
    </row>
    <row r="28" spans="1:4" x14ac:dyDescent="0.35">
      <c r="A28" s="13">
        <v>44621</v>
      </c>
      <c r="B28" s="7">
        <v>609604.97999999986</v>
      </c>
      <c r="C28" s="7">
        <v>595012.16</v>
      </c>
      <c r="D28" s="14">
        <f t="shared" si="1"/>
        <v>14592.819999999832</v>
      </c>
    </row>
    <row r="29" spans="1:4" x14ac:dyDescent="0.35">
      <c r="A29" s="13">
        <v>44652</v>
      </c>
      <c r="B29" s="7">
        <v>434411.52000000002</v>
      </c>
      <c r="C29" s="7">
        <v>434974.48</v>
      </c>
      <c r="D29" s="14">
        <f t="shared" si="1"/>
        <v>-562.95999999996275</v>
      </c>
    </row>
    <row r="30" spans="1:4" x14ac:dyDescent="0.35">
      <c r="A30" s="13">
        <v>44682</v>
      </c>
      <c r="B30" s="7">
        <v>473928.02999999997</v>
      </c>
      <c r="C30" s="7">
        <v>471625.75999999995</v>
      </c>
      <c r="D30" s="14">
        <f t="shared" si="1"/>
        <v>2302.2700000000186</v>
      </c>
    </row>
    <row r="31" spans="1:4" x14ac:dyDescent="0.35">
      <c r="A31" s="13">
        <v>44713</v>
      </c>
      <c r="B31" s="7">
        <v>566220.92999999993</v>
      </c>
      <c r="C31" s="7">
        <v>539351.86</v>
      </c>
      <c r="D31" s="14">
        <f t="shared" si="1"/>
        <v>26869.069999999949</v>
      </c>
    </row>
    <row r="32" spans="1:4" x14ac:dyDescent="0.35">
      <c r="A32" s="13">
        <v>44743</v>
      </c>
      <c r="B32" s="7">
        <v>689337.88</v>
      </c>
      <c r="C32" s="7">
        <v>794469.97</v>
      </c>
      <c r="D32" s="14">
        <f t="shared" si="1"/>
        <v>-105132.08999999997</v>
      </c>
    </row>
    <row r="33" spans="1:4" x14ac:dyDescent="0.35">
      <c r="A33" s="13">
        <v>44774</v>
      </c>
      <c r="B33" s="7">
        <v>553604.42999999993</v>
      </c>
      <c r="C33" s="7">
        <v>553386.05999999994</v>
      </c>
      <c r="D33" s="14">
        <f t="shared" si="1"/>
        <v>218.36999999999534</v>
      </c>
    </row>
    <row r="34" spans="1:4" x14ac:dyDescent="0.35">
      <c r="A34" s="13">
        <v>44805</v>
      </c>
      <c r="B34" s="7">
        <v>549072.64999999991</v>
      </c>
      <c r="C34" s="7">
        <v>548839.68999999994</v>
      </c>
      <c r="D34" s="14">
        <f t="shared" si="1"/>
        <v>232.95999999996275</v>
      </c>
    </row>
    <row r="35" spans="1:4" x14ac:dyDescent="0.35">
      <c r="A35" s="13">
        <v>44835</v>
      </c>
      <c r="B35" s="7">
        <v>568910.75</v>
      </c>
      <c r="C35" s="7">
        <v>568624.34</v>
      </c>
      <c r="D35" s="14">
        <f t="shared" si="1"/>
        <v>286.4100000000326</v>
      </c>
    </row>
    <row r="36" spans="1:4" x14ac:dyDescent="0.35">
      <c r="A36" s="13">
        <v>44866</v>
      </c>
      <c r="B36" s="7">
        <v>534506.97</v>
      </c>
      <c r="C36" s="7">
        <v>558065.6100000001</v>
      </c>
      <c r="D36" s="14">
        <f t="shared" si="1"/>
        <v>-23558.64000000013</v>
      </c>
    </row>
    <row r="37" spans="1:4" x14ac:dyDescent="0.35">
      <c r="A37" s="13">
        <v>44896</v>
      </c>
      <c r="B37" s="7">
        <v>910874.40999999992</v>
      </c>
      <c r="C37" s="7">
        <v>910539.25</v>
      </c>
      <c r="D37" s="14">
        <f>B37-C37</f>
        <v>335.15999999991618</v>
      </c>
    </row>
    <row r="38" spans="1:4" x14ac:dyDescent="0.35">
      <c r="A38" s="1"/>
      <c r="D38" s="3"/>
    </row>
    <row r="39" spans="1:4" ht="15" thickBot="1" x14ac:dyDescent="0.4">
      <c r="A39" s="4"/>
      <c r="B39" s="5"/>
      <c r="C39" s="5"/>
      <c r="D39" s="18">
        <f>SUM(D26:D37)</f>
        <v>-69508.520000000368</v>
      </c>
    </row>
  </sheetData>
  <pageMargins left="1" right="0.7" top="1.25" bottom="0.75" header="0.4375" footer="0.3"/>
  <pageSetup orientation="portrait" r:id="rId1"/>
  <headerFooter>
    <oddHeader xml:space="preserve">&amp;L&amp;"-,Bold"
Duke Energy Kentucky
Franchise Tax Revenue and Expense&amp;"-,Regular"
&amp;R&amp;"Times New Roman,Bold"&amp;10KyPSC Case No. 2022-00372
AG-DR-01-124 Attachment
Page 1 of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Panizza</Witness>
  </documentManagement>
</p:properties>
</file>

<file path=customXml/itemProps1.xml><?xml version="1.0" encoding="utf-8"?>
<ds:datastoreItem xmlns:ds="http://schemas.openxmlformats.org/officeDocument/2006/customXml" ds:itemID="{474A76E8-689B-4AD0-9E93-6A548617BC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75620-AEE2-49AB-B302-DD01239E8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FC1033-E801-4BD1-8F72-885A23467FE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745fd72d-7e83-4669-aadd-86863736241e"/>
    <ds:schemaRef ds:uri="http://schemas.microsoft.com/office/infopath/2007/PartnerControls"/>
    <ds:schemaRef ds:uri="http://schemas.microsoft.com/office/2006/documentManagement/types"/>
    <ds:schemaRef ds:uri="5ba878c6-b33b-4b7d-8b1a-66240161f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Franchise Fees Base and Test year Reconciliation</dc:subject>
  <dc:creator/>
  <cp:lastModifiedBy/>
  <dcterms:created xsi:type="dcterms:W3CDTF">2019-10-22T16:34:02Z</dcterms:created>
  <dcterms:modified xsi:type="dcterms:W3CDTF">2023-01-24T15:39:09Z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