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TAFF 1st Set Data Requests/"/>
    </mc:Choice>
  </mc:AlternateContent>
  <xr:revisionPtr revIDLastSave="0" documentId="13_ncr:1_{1B7CD9E1-94EB-411A-AEF5-A84E360C2A8C}" xr6:coauthVersionLast="47" xr6:coauthVersionMax="47" xr10:uidLastSave="{00000000-0000-0000-0000-000000000000}"/>
  <bookViews>
    <workbookView xWindow="-120" yWindow="-120" windowWidth="29040" windowHeight="15840" xr2:uid="{C6A46EEC-CD40-48F0-A1DE-B86C41D0B343}"/>
  </bookViews>
  <sheets>
    <sheet name="2017" sheetId="1" r:id="rId1"/>
    <sheet name="2018" sheetId="8" r:id="rId2"/>
    <sheet name="2019" sheetId="9" r:id="rId3"/>
    <sheet name="2020" sheetId="10" r:id="rId4"/>
    <sheet name="2021" sheetId="11" r:id="rId5"/>
    <sheet name="2022" sheetId="12" r:id="rId6"/>
  </sheets>
  <definedNames>
    <definedName name="_xlnm.Print_Area" localSheetId="0">'2017'!$A$1:$E$26</definedName>
    <definedName name="_xlnm.Print_Area" localSheetId="1">'2018'!$A$1:$E$25</definedName>
    <definedName name="_xlnm.Print_Area" localSheetId="2">'2019'!$A$1:$E$25</definedName>
    <definedName name="_xlnm.Print_Area" localSheetId="3">'2020'!$A$1:$E$25</definedName>
    <definedName name="_xlnm.Print_Area" localSheetId="4">'2021'!$A$1:$E$25</definedName>
    <definedName name="_xlnm.Print_Area" localSheetId="5">'2022'!$A$1:$E$25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2" l="1"/>
  <c r="B16" i="11"/>
  <c r="B16" i="10"/>
  <c r="E13" i="9"/>
  <c r="D13" i="9"/>
  <c r="C13" i="9"/>
  <c r="B13" i="9"/>
  <c r="E13" i="8"/>
  <c r="D13" i="8"/>
  <c r="C13" i="8"/>
  <c r="B13" i="8"/>
  <c r="B16" i="9"/>
  <c r="B16" i="8"/>
  <c r="E24" i="12"/>
  <c r="D24" i="12"/>
  <c r="C24" i="12"/>
  <c r="B24" i="12"/>
  <c r="E13" i="12"/>
  <c r="D13" i="12"/>
  <c r="C13" i="12"/>
  <c r="B13" i="12"/>
  <c r="E24" i="11"/>
  <c r="D24" i="11"/>
  <c r="C24" i="11"/>
  <c r="B24" i="11"/>
  <c r="E13" i="11"/>
  <c r="D13" i="11"/>
  <c r="C13" i="11"/>
  <c r="B13" i="11"/>
  <c r="E24" i="10"/>
  <c r="D24" i="10"/>
  <c r="C24" i="10"/>
  <c r="B24" i="10"/>
  <c r="E13" i="10"/>
  <c r="D13" i="10"/>
  <c r="C13" i="10"/>
  <c r="B13" i="10"/>
  <c r="E24" i="9"/>
  <c r="D24" i="9"/>
  <c r="C24" i="9"/>
  <c r="B24" i="9"/>
  <c r="E24" i="8"/>
  <c r="D24" i="8"/>
  <c r="C24" i="8"/>
  <c r="B24" i="8"/>
  <c r="C13" i="1" l="1"/>
  <c r="D13" i="1"/>
  <c r="E13" i="1"/>
  <c r="B13" i="1"/>
  <c r="C24" i="1"/>
  <c r="D24" i="1"/>
  <c r="E24" i="1"/>
  <c r="B24" i="1"/>
</calcChain>
</file>

<file path=xl/sharedStrings.xml><?xml version="1.0" encoding="utf-8"?>
<sst xmlns="http://schemas.openxmlformats.org/spreadsheetml/2006/main" count="175" uniqueCount="23">
  <si>
    <t>Commercial</t>
  </si>
  <si>
    <t>Industrial</t>
  </si>
  <si>
    <t>OPA</t>
  </si>
  <si>
    <t>Residential</t>
  </si>
  <si>
    <t>Street Light</t>
  </si>
  <si>
    <t>#N/A</t>
  </si>
  <si>
    <t>Grand Total</t>
  </si>
  <si>
    <t>Classification</t>
  </si>
  <si>
    <t>DUKE ENERGY KENTUCKY</t>
  </si>
  <si>
    <t>CASE NO. 2022-00372</t>
  </si>
  <si>
    <t>Class</t>
  </si>
  <si>
    <t>Late Payment Charge</t>
  </si>
  <si>
    <t>Field Collection Charge</t>
  </si>
  <si>
    <t>Reconnection Charge</t>
  </si>
  <si>
    <t>Return Check Charge</t>
  </si>
  <si>
    <t>January - December 2017</t>
  </si>
  <si>
    <t>Revenues</t>
  </si>
  <si>
    <t>Count</t>
  </si>
  <si>
    <t>January - December 2018</t>
  </si>
  <si>
    <t>January - December 2019</t>
  </si>
  <si>
    <t>January - December 2020</t>
  </si>
  <si>
    <t>January - December 2021</t>
  </si>
  <si>
    <t>January -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</si>
</sst>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left" indent="1"/>
    </xf>
    <xf numFmtId="0" fontId="1" fillId="2" borderId="2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3" fontId="0" fillId="0" borderId="0" xfId="0" applyNumberFormat="1"/>
    <xf numFmtId="3" fontId="1" fillId="2" borderId="2" xfId="0" applyNumberFormat="1" applyFont="1" applyFill="1" applyBorder="1"/>
    <xf numFmtId="164" fontId="0" fillId="0" borderId="0" xfId="0" applyNumberFormat="1"/>
    <xf numFmtId="164" fontId="1" fillId="2" borderId="2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E2494-427B-40E9-9B1C-74082702EE70}">
  <sheetPr>
    <pageSetUpPr fitToPage="1"/>
  </sheetPr>
  <dimension ref="A1:E24"/>
  <sheetViews>
    <sheetView tabSelected="1" view="pageLayout" zoomScaleNormal="100" workbookViewId="0">
      <selection activeCell="E2" sqref="E2"/>
    </sheetView>
  </sheetViews>
  <sheetFormatPr defaultRowHeight="15" x14ac:dyDescent="0.25"/>
  <cols>
    <col min="1" max="5" width="20.5703125" customWidth="1"/>
  </cols>
  <sheetData>
    <row r="1" spans="1:5" x14ac:dyDescent="0.25">
      <c r="A1" s="4" t="s">
        <v>8</v>
      </c>
      <c r="E1" s="5"/>
    </row>
    <row r="2" spans="1:5" x14ac:dyDescent="0.25">
      <c r="A2" s="4" t="s">
        <v>9</v>
      </c>
      <c r="E2" s="5"/>
    </row>
    <row r="5" spans="1:5" x14ac:dyDescent="0.25">
      <c r="A5" s="4" t="s">
        <v>16</v>
      </c>
      <c r="B5" s="11" t="s">
        <v>15</v>
      </c>
      <c r="C5" s="11"/>
      <c r="D5" s="11"/>
      <c r="E5" s="11"/>
    </row>
    <row r="6" spans="1:5" x14ac:dyDescent="0.25">
      <c r="A6" s="1" t="s">
        <v>10</v>
      </c>
      <c r="B6" s="10" t="s">
        <v>11</v>
      </c>
      <c r="C6" s="10" t="s">
        <v>12</v>
      </c>
      <c r="D6" s="10" t="s">
        <v>13</v>
      </c>
      <c r="E6" s="10" t="s">
        <v>14</v>
      </c>
    </row>
    <row r="7" spans="1:5" x14ac:dyDescent="0.25">
      <c r="A7" s="2" t="s">
        <v>0</v>
      </c>
      <c r="B7" s="8">
        <v>258222.25000000431</v>
      </c>
      <c r="C7" s="8">
        <v>4485</v>
      </c>
      <c r="D7" s="8">
        <v>5085</v>
      </c>
      <c r="E7" s="8">
        <v>1160.5</v>
      </c>
    </row>
    <row r="8" spans="1:5" x14ac:dyDescent="0.25">
      <c r="A8" s="2" t="s">
        <v>1</v>
      </c>
      <c r="B8" s="8">
        <v>79530.789999999994</v>
      </c>
      <c r="C8" s="8">
        <v>315</v>
      </c>
      <c r="D8" s="8">
        <v>270</v>
      </c>
      <c r="E8" s="8">
        <v>33</v>
      </c>
    </row>
    <row r="9" spans="1:5" x14ac:dyDescent="0.25">
      <c r="A9" s="2" t="s">
        <v>2</v>
      </c>
      <c r="B9" s="8">
        <v>4758.1799999999976</v>
      </c>
      <c r="C9" s="8"/>
      <c r="D9" s="8"/>
      <c r="E9" s="8">
        <v>0</v>
      </c>
    </row>
    <row r="10" spans="1:5" x14ac:dyDescent="0.25">
      <c r="A10" s="2" t="s">
        <v>3</v>
      </c>
      <c r="B10" s="8">
        <v>1104690.5699999884</v>
      </c>
      <c r="C10" s="8">
        <v>15975</v>
      </c>
      <c r="D10" s="8">
        <v>177946</v>
      </c>
      <c r="E10" s="8">
        <v>22627</v>
      </c>
    </row>
    <row r="11" spans="1:5" x14ac:dyDescent="0.25">
      <c r="A11" s="2" t="s">
        <v>4</v>
      </c>
      <c r="B11" s="8">
        <v>39803.329999999973</v>
      </c>
      <c r="C11" s="8"/>
      <c r="D11" s="8"/>
      <c r="E11" s="8"/>
    </row>
    <row r="12" spans="1:5" x14ac:dyDescent="0.25">
      <c r="A12" s="2" t="s">
        <v>5</v>
      </c>
      <c r="B12" s="8">
        <v>5655.5899999999856</v>
      </c>
      <c r="C12" s="8"/>
      <c r="D12" s="8"/>
      <c r="E12" s="8"/>
    </row>
    <row r="13" spans="1:5" x14ac:dyDescent="0.25">
      <c r="A13" s="3" t="s">
        <v>6</v>
      </c>
      <c r="B13" s="9">
        <f>SUM(B7:B12)</f>
        <v>1492660.7099999927</v>
      </c>
      <c r="C13" s="9">
        <f t="shared" ref="C13:E13" si="0">SUM(C7:C12)</f>
        <v>20775</v>
      </c>
      <c r="D13" s="9">
        <f t="shared" si="0"/>
        <v>183301</v>
      </c>
      <c r="E13" s="9">
        <f t="shared" si="0"/>
        <v>23820.5</v>
      </c>
    </row>
    <row r="16" spans="1:5" x14ac:dyDescent="0.25">
      <c r="A16" s="4" t="s">
        <v>17</v>
      </c>
      <c r="B16" s="11" t="s">
        <v>15</v>
      </c>
      <c r="C16" s="11"/>
      <c r="D16" s="11"/>
      <c r="E16" s="11"/>
    </row>
    <row r="17" spans="1:5" x14ac:dyDescent="0.25">
      <c r="A17" s="1" t="s">
        <v>7</v>
      </c>
      <c r="B17" s="10" t="s">
        <v>11</v>
      </c>
      <c r="C17" s="10" t="s">
        <v>12</v>
      </c>
      <c r="D17" s="10" t="s">
        <v>13</v>
      </c>
      <c r="E17" s="10" t="s">
        <v>14</v>
      </c>
    </row>
    <row r="18" spans="1:5" x14ac:dyDescent="0.25">
      <c r="A18" s="2" t="s">
        <v>0</v>
      </c>
      <c r="B18" s="6">
        <v>17668</v>
      </c>
      <c r="C18" s="6">
        <v>299</v>
      </c>
      <c r="D18" s="6">
        <v>165</v>
      </c>
      <c r="E18" s="6">
        <v>155</v>
      </c>
    </row>
    <row r="19" spans="1:5" x14ac:dyDescent="0.25">
      <c r="A19" s="2" t="s">
        <v>1</v>
      </c>
      <c r="B19" s="6">
        <v>408</v>
      </c>
      <c r="C19" s="6">
        <v>21</v>
      </c>
      <c r="D19" s="6">
        <v>6</v>
      </c>
      <c r="E19" s="6">
        <v>4</v>
      </c>
    </row>
    <row r="20" spans="1:5" x14ac:dyDescent="0.25">
      <c r="A20" s="2" t="s">
        <v>2</v>
      </c>
      <c r="B20" s="6">
        <v>133</v>
      </c>
      <c r="C20" s="6">
        <v>0</v>
      </c>
      <c r="D20" s="6">
        <v>0</v>
      </c>
      <c r="E20" s="6">
        <v>0</v>
      </c>
    </row>
    <row r="21" spans="1:5" x14ac:dyDescent="0.25">
      <c r="A21" s="2" t="s">
        <v>3</v>
      </c>
      <c r="B21" s="6">
        <v>276510</v>
      </c>
      <c r="C21" s="6">
        <v>1065</v>
      </c>
      <c r="D21" s="6">
        <v>5964</v>
      </c>
      <c r="E21" s="6">
        <v>2914</v>
      </c>
    </row>
    <row r="22" spans="1:5" x14ac:dyDescent="0.25">
      <c r="A22" s="2" t="s">
        <v>4</v>
      </c>
      <c r="B22" s="6">
        <v>523</v>
      </c>
      <c r="C22" s="6">
        <v>0</v>
      </c>
      <c r="D22" s="6">
        <v>0</v>
      </c>
      <c r="E22" s="6">
        <v>0</v>
      </c>
    </row>
    <row r="23" spans="1:5" x14ac:dyDescent="0.25">
      <c r="A23" s="2" t="s">
        <v>5</v>
      </c>
      <c r="B23" s="6">
        <v>3694</v>
      </c>
      <c r="C23" s="6">
        <v>0</v>
      </c>
      <c r="D23" s="6">
        <v>0</v>
      </c>
      <c r="E23" s="6">
        <v>0</v>
      </c>
    </row>
    <row r="24" spans="1:5" x14ac:dyDescent="0.25">
      <c r="A24" s="3" t="s">
        <v>6</v>
      </c>
      <c r="B24" s="7">
        <f>SUM(B18:B23)</f>
        <v>298936</v>
      </c>
      <c r="C24" s="7">
        <f t="shared" ref="C24:E24" si="1">SUM(C18:C23)</f>
        <v>1385</v>
      </c>
      <c r="D24" s="7">
        <f t="shared" si="1"/>
        <v>6135</v>
      </c>
      <c r="E24" s="7">
        <f t="shared" si="1"/>
        <v>3073</v>
      </c>
    </row>
  </sheetData>
  <mergeCells count="2">
    <mergeCell ref="B5:E5"/>
    <mergeCell ref="B16:E16"/>
  </mergeCells>
  <pageMargins left="0.7" right="0.7" top="0.75" bottom="0.75" header="0.3" footer="0.3"/>
  <pageSetup scale="87" orientation="portrait" r:id="rId1"/>
  <headerFooter>
    <oddHeader>&amp;R&amp;"Times New Roman,Bold"&amp;10KyPSC Case No. 2022-00372
STAFF-DR-01-054 Attachment 1
Page &amp;P of &amp;N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72EC4-7F4F-4CD5-AC41-61969D1489B7}">
  <dimension ref="A1:E24"/>
  <sheetViews>
    <sheetView view="pageLayout" zoomScaleNormal="100" workbookViewId="0">
      <selection activeCell="E2" sqref="E2"/>
    </sheetView>
  </sheetViews>
  <sheetFormatPr defaultRowHeight="15" x14ac:dyDescent="0.25"/>
  <cols>
    <col min="1" max="5" width="20.5703125" customWidth="1"/>
  </cols>
  <sheetData>
    <row r="1" spans="1:5" x14ac:dyDescent="0.25">
      <c r="A1" s="4" t="s">
        <v>8</v>
      </c>
      <c r="E1" s="5"/>
    </row>
    <row r="2" spans="1:5" x14ac:dyDescent="0.25">
      <c r="A2" s="4" t="s">
        <v>9</v>
      </c>
      <c r="E2" s="5"/>
    </row>
    <row r="5" spans="1:5" x14ac:dyDescent="0.25">
      <c r="A5" s="4" t="s">
        <v>16</v>
      </c>
      <c r="B5" s="11" t="s">
        <v>18</v>
      </c>
      <c r="C5" s="11"/>
      <c r="D5" s="11"/>
      <c r="E5" s="11"/>
    </row>
    <row r="6" spans="1:5" x14ac:dyDescent="0.25">
      <c r="A6" s="1" t="s">
        <v>10</v>
      </c>
      <c r="B6" s="10" t="s">
        <v>11</v>
      </c>
      <c r="C6" s="10" t="s">
        <v>12</v>
      </c>
      <c r="D6" s="10" t="s">
        <v>13</v>
      </c>
      <c r="E6" s="10" t="s">
        <v>14</v>
      </c>
    </row>
    <row r="7" spans="1:5" x14ac:dyDescent="0.25">
      <c r="A7" s="2" t="s">
        <v>0</v>
      </c>
      <c r="B7" s="8">
        <v>328968.54000000242</v>
      </c>
      <c r="C7" s="8">
        <v>2955</v>
      </c>
      <c r="D7" s="8">
        <v>9138.1699999999837</v>
      </c>
      <c r="E7" s="8">
        <v>1237.5</v>
      </c>
    </row>
    <row r="8" spans="1:5" x14ac:dyDescent="0.25">
      <c r="A8" s="2" t="s">
        <v>1</v>
      </c>
      <c r="B8" s="8">
        <v>79640.819999999978</v>
      </c>
      <c r="C8" s="8">
        <v>430</v>
      </c>
      <c r="D8" s="8">
        <v>301.74999999999983</v>
      </c>
      <c r="E8" s="8">
        <v>0</v>
      </c>
    </row>
    <row r="9" spans="1:5" x14ac:dyDescent="0.25">
      <c r="A9" s="2" t="s">
        <v>2</v>
      </c>
      <c r="B9" s="8">
        <v>4429.8200000000015</v>
      </c>
      <c r="C9" s="8">
        <v>0</v>
      </c>
      <c r="D9" s="8">
        <v>6.9</v>
      </c>
      <c r="E9" s="8">
        <v>0</v>
      </c>
    </row>
    <row r="10" spans="1:5" x14ac:dyDescent="0.25">
      <c r="A10" s="2" t="s">
        <v>3</v>
      </c>
      <c r="B10" s="8">
        <v>1299893.920000023</v>
      </c>
      <c r="C10" s="8">
        <v>3015</v>
      </c>
      <c r="D10" s="8">
        <v>89245.999999995358</v>
      </c>
      <c r="E10" s="8">
        <v>25635.5</v>
      </c>
    </row>
    <row r="11" spans="1:5" x14ac:dyDescent="0.25">
      <c r="A11" s="2" t="s">
        <v>4</v>
      </c>
      <c r="B11" s="8">
        <v>47320.700000000012</v>
      </c>
      <c r="C11" s="8">
        <v>0</v>
      </c>
      <c r="D11" s="8">
        <v>0</v>
      </c>
      <c r="E11" s="8">
        <v>0</v>
      </c>
    </row>
    <row r="12" spans="1:5" x14ac:dyDescent="0.25">
      <c r="A12" s="2" t="s">
        <v>5</v>
      </c>
      <c r="B12" s="8">
        <v>187164.56000000026</v>
      </c>
      <c r="C12" s="8">
        <v>0</v>
      </c>
      <c r="D12" s="8">
        <v>0</v>
      </c>
      <c r="E12" s="8">
        <v>0</v>
      </c>
    </row>
    <row r="13" spans="1:5" x14ac:dyDescent="0.25">
      <c r="A13" s="3" t="s">
        <v>6</v>
      </c>
      <c r="B13" s="9">
        <f>SUM(B7:B12)</f>
        <v>1947418.3600000257</v>
      </c>
      <c r="C13" s="9">
        <f t="shared" ref="C13:E13" si="0">SUM(C7:C12)</f>
        <v>6400</v>
      </c>
      <c r="D13" s="9">
        <f t="shared" si="0"/>
        <v>98692.819999995336</v>
      </c>
      <c r="E13" s="9">
        <f t="shared" si="0"/>
        <v>26873</v>
      </c>
    </row>
    <row r="16" spans="1:5" x14ac:dyDescent="0.25">
      <c r="A16" s="4" t="s">
        <v>17</v>
      </c>
      <c r="B16" s="11" t="str">
        <f>B5</f>
        <v>January - December 2018</v>
      </c>
      <c r="C16" s="11"/>
      <c r="D16" s="11"/>
      <c r="E16" s="11"/>
    </row>
    <row r="17" spans="1:5" x14ac:dyDescent="0.25">
      <c r="A17" s="1" t="s">
        <v>7</v>
      </c>
      <c r="B17" s="10" t="s">
        <v>11</v>
      </c>
      <c r="C17" s="10" t="s">
        <v>12</v>
      </c>
      <c r="D17" s="10" t="s">
        <v>13</v>
      </c>
      <c r="E17" s="10" t="s">
        <v>14</v>
      </c>
    </row>
    <row r="18" spans="1:5" x14ac:dyDescent="0.25">
      <c r="A18" s="2" t="s">
        <v>0</v>
      </c>
      <c r="B18" s="6">
        <v>18106</v>
      </c>
      <c r="C18" s="6">
        <v>92</v>
      </c>
      <c r="D18" s="6">
        <v>561</v>
      </c>
      <c r="E18" s="6">
        <v>164</v>
      </c>
    </row>
    <row r="19" spans="1:5" x14ac:dyDescent="0.25">
      <c r="A19" s="2" t="s">
        <v>1</v>
      </c>
      <c r="B19" s="6">
        <v>393</v>
      </c>
      <c r="C19" s="6">
        <v>10</v>
      </c>
      <c r="D19" s="6">
        <v>17</v>
      </c>
      <c r="E19" s="6">
        <v>0</v>
      </c>
    </row>
    <row r="20" spans="1:5" x14ac:dyDescent="0.25">
      <c r="A20" s="2" t="s">
        <v>2</v>
      </c>
      <c r="B20" s="6">
        <v>130</v>
      </c>
      <c r="C20" s="6">
        <v>0</v>
      </c>
      <c r="D20" s="6">
        <v>2</v>
      </c>
      <c r="E20" s="6">
        <v>0</v>
      </c>
    </row>
    <row r="21" spans="1:5" x14ac:dyDescent="0.25">
      <c r="A21" s="2" t="s">
        <v>3</v>
      </c>
      <c r="B21" s="6">
        <v>273335</v>
      </c>
      <c r="C21" s="6">
        <v>145</v>
      </c>
      <c r="D21" s="6">
        <v>5059</v>
      </c>
      <c r="E21" s="6">
        <v>3304</v>
      </c>
    </row>
    <row r="22" spans="1:5" x14ac:dyDescent="0.25">
      <c r="A22" s="2" t="s">
        <v>4</v>
      </c>
      <c r="B22" s="6">
        <v>674</v>
      </c>
      <c r="C22" s="6">
        <v>0</v>
      </c>
      <c r="D22" s="6">
        <v>0</v>
      </c>
      <c r="E22" s="6">
        <v>0</v>
      </c>
    </row>
    <row r="23" spans="1:5" x14ac:dyDescent="0.25">
      <c r="A23" s="2" t="s">
        <v>5</v>
      </c>
      <c r="B23" s="6">
        <v>21720</v>
      </c>
      <c r="C23" s="6">
        <v>0</v>
      </c>
      <c r="D23" s="6">
        <v>0</v>
      </c>
      <c r="E23" s="6">
        <v>0</v>
      </c>
    </row>
    <row r="24" spans="1:5" x14ac:dyDescent="0.25">
      <c r="A24" s="3" t="s">
        <v>6</v>
      </c>
      <c r="B24" s="7">
        <f>SUM(B18:B23)</f>
        <v>314358</v>
      </c>
      <c r="C24" s="7">
        <f t="shared" ref="C24:E24" si="1">SUM(C18:C23)</f>
        <v>247</v>
      </c>
      <c r="D24" s="7">
        <f t="shared" si="1"/>
        <v>5639</v>
      </c>
      <c r="E24" s="7">
        <f t="shared" si="1"/>
        <v>3468</v>
      </c>
    </row>
  </sheetData>
  <mergeCells count="2">
    <mergeCell ref="B5:E5"/>
    <mergeCell ref="B16:E16"/>
  </mergeCells>
  <pageMargins left="0.7" right="0.7" top="0.75" bottom="0.75" header="0.3" footer="0.3"/>
  <pageSetup scale="87" orientation="portrait" r:id="rId1"/>
  <headerFooter>
    <oddHeader>&amp;R&amp;"Times New Roman,Bold"&amp;10KyPSC Case No. 2022-00372
STAFF-DR-01-054 Attachment 1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82336-BA64-417E-8064-A3C5E5105BB2}">
  <dimension ref="A1:E24"/>
  <sheetViews>
    <sheetView view="pageLayout" zoomScaleNormal="100" workbookViewId="0">
      <selection activeCell="E2" sqref="E2"/>
    </sheetView>
  </sheetViews>
  <sheetFormatPr defaultRowHeight="15" x14ac:dyDescent="0.25"/>
  <cols>
    <col min="1" max="5" width="20.5703125" customWidth="1"/>
  </cols>
  <sheetData>
    <row r="1" spans="1:5" x14ac:dyDescent="0.25">
      <c r="A1" s="4" t="s">
        <v>8</v>
      </c>
      <c r="E1" s="5"/>
    </row>
    <row r="2" spans="1:5" x14ac:dyDescent="0.25">
      <c r="A2" s="4" t="s">
        <v>9</v>
      </c>
      <c r="E2" s="5"/>
    </row>
    <row r="5" spans="1:5" x14ac:dyDescent="0.25">
      <c r="A5" s="4" t="s">
        <v>16</v>
      </c>
      <c r="B5" s="11" t="s">
        <v>19</v>
      </c>
      <c r="C5" s="11"/>
      <c r="D5" s="11"/>
      <c r="E5" s="11"/>
    </row>
    <row r="6" spans="1:5" x14ac:dyDescent="0.25">
      <c r="A6" s="1" t="s">
        <v>10</v>
      </c>
      <c r="B6" s="10" t="s">
        <v>11</v>
      </c>
      <c r="C6" s="10" t="s">
        <v>12</v>
      </c>
      <c r="D6" s="10" t="s">
        <v>13</v>
      </c>
      <c r="E6" s="10" t="s">
        <v>14</v>
      </c>
    </row>
    <row r="7" spans="1:5" x14ac:dyDescent="0.25">
      <c r="A7" s="2" t="s">
        <v>0</v>
      </c>
      <c r="B7" s="8">
        <v>417678.47999999922</v>
      </c>
      <c r="C7" s="8">
        <v>6150</v>
      </c>
      <c r="D7" s="8">
        <v>8619.2399999999489</v>
      </c>
      <c r="E7" s="8">
        <v>1507</v>
      </c>
    </row>
    <row r="8" spans="1:5" x14ac:dyDescent="0.25">
      <c r="A8" s="2" t="s">
        <v>1</v>
      </c>
      <c r="B8" s="8">
        <v>132393.83000000013</v>
      </c>
      <c r="C8" s="8">
        <v>200</v>
      </c>
      <c r="D8" s="8">
        <v>448.29999999999984</v>
      </c>
      <c r="E8" s="8">
        <v>33</v>
      </c>
    </row>
    <row r="9" spans="1:5" x14ac:dyDescent="0.25">
      <c r="A9" s="2" t="s">
        <v>2</v>
      </c>
      <c r="B9" s="8">
        <v>5672.2900000000018</v>
      </c>
      <c r="C9" s="8">
        <v>50</v>
      </c>
      <c r="D9" s="8">
        <v>125</v>
      </c>
      <c r="E9" s="8">
        <v>5.5</v>
      </c>
    </row>
    <row r="10" spans="1:5" x14ac:dyDescent="0.25">
      <c r="A10" s="2" t="s">
        <v>3</v>
      </c>
      <c r="B10" s="8">
        <v>1246423.0300000189</v>
      </c>
      <c r="C10" s="8">
        <v>350</v>
      </c>
      <c r="D10" s="8">
        <v>23818.760000002119</v>
      </c>
      <c r="E10" s="8">
        <v>28325</v>
      </c>
    </row>
    <row r="11" spans="1:5" x14ac:dyDescent="0.25">
      <c r="A11" s="2" t="s">
        <v>4</v>
      </c>
      <c r="B11" s="8">
        <v>21721.880000000026</v>
      </c>
      <c r="C11" s="8">
        <v>0</v>
      </c>
      <c r="D11" s="8">
        <v>0</v>
      </c>
      <c r="E11" s="8">
        <v>5.5</v>
      </c>
    </row>
    <row r="12" spans="1:5" x14ac:dyDescent="0.25">
      <c r="A12" s="2" t="s">
        <v>5</v>
      </c>
      <c r="B12" s="8">
        <v>6781.2200000000212</v>
      </c>
      <c r="C12" s="8">
        <v>0</v>
      </c>
      <c r="D12" s="8">
        <v>0</v>
      </c>
      <c r="E12" s="8">
        <v>0</v>
      </c>
    </row>
    <row r="13" spans="1:5" x14ac:dyDescent="0.25">
      <c r="A13" s="3" t="s">
        <v>6</v>
      </c>
      <c r="B13" s="9">
        <f>SUM(B7:B12)</f>
        <v>1830670.7300000184</v>
      </c>
      <c r="C13" s="9">
        <f t="shared" ref="C13:E13" si="0">SUM(C7:C12)</f>
        <v>6750</v>
      </c>
      <c r="D13" s="9">
        <f t="shared" si="0"/>
        <v>33011.300000002069</v>
      </c>
      <c r="E13" s="9">
        <f t="shared" si="0"/>
        <v>29876</v>
      </c>
    </row>
    <row r="16" spans="1:5" x14ac:dyDescent="0.25">
      <c r="A16" s="4" t="s">
        <v>17</v>
      </c>
      <c r="B16" s="11" t="str">
        <f>B5</f>
        <v>January - December 2019</v>
      </c>
      <c r="C16" s="11"/>
      <c r="D16" s="11"/>
      <c r="E16" s="11"/>
    </row>
    <row r="17" spans="1:5" x14ac:dyDescent="0.25">
      <c r="A17" s="1" t="s">
        <v>7</v>
      </c>
      <c r="B17" s="10" t="s">
        <v>11</v>
      </c>
      <c r="C17" s="10" t="s">
        <v>12</v>
      </c>
      <c r="D17" s="10" t="s">
        <v>13</v>
      </c>
      <c r="E17" s="10" t="s">
        <v>14</v>
      </c>
    </row>
    <row r="18" spans="1:5" x14ac:dyDescent="0.25">
      <c r="A18" s="2" t="s">
        <v>0</v>
      </c>
      <c r="B18" s="6">
        <v>16730</v>
      </c>
      <c r="C18" s="6">
        <v>123</v>
      </c>
      <c r="D18" s="6">
        <v>744</v>
      </c>
      <c r="E18" s="6">
        <v>196</v>
      </c>
    </row>
    <row r="19" spans="1:5" x14ac:dyDescent="0.25">
      <c r="A19" s="2" t="s">
        <v>1</v>
      </c>
      <c r="B19" s="6">
        <v>351</v>
      </c>
      <c r="C19" s="6">
        <v>4</v>
      </c>
      <c r="D19" s="6">
        <v>18</v>
      </c>
      <c r="E19" s="6">
        <v>5</v>
      </c>
    </row>
    <row r="20" spans="1:5" x14ac:dyDescent="0.25">
      <c r="A20" s="2" t="s">
        <v>2</v>
      </c>
      <c r="B20" s="6">
        <v>156</v>
      </c>
      <c r="C20" s="6">
        <v>1</v>
      </c>
      <c r="D20" s="6">
        <v>1</v>
      </c>
      <c r="E20" s="6">
        <v>1</v>
      </c>
    </row>
    <row r="21" spans="1:5" x14ac:dyDescent="0.25">
      <c r="A21" s="2" t="s">
        <v>3</v>
      </c>
      <c r="B21" s="6">
        <v>274328</v>
      </c>
      <c r="C21" s="6">
        <v>7</v>
      </c>
      <c r="D21" s="6">
        <v>5003</v>
      </c>
      <c r="E21" s="6">
        <v>3578</v>
      </c>
    </row>
    <row r="22" spans="1:5" x14ac:dyDescent="0.25">
      <c r="A22" s="2" t="s">
        <v>4</v>
      </c>
      <c r="B22" s="6">
        <v>494</v>
      </c>
      <c r="C22" s="6">
        <v>0</v>
      </c>
      <c r="D22" s="6">
        <v>0</v>
      </c>
      <c r="E22" s="6">
        <v>1</v>
      </c>
    </row>
    <row r="23" spans="1:5" x14ac:dyDescent="0.25">
      <c r="A23" s="2" t="s">
        <v>5</v>
      </c>
      <c r="B23" s="6">
        <v>2121</v>
      </c>
      <c r="C23" s="6">
        <v>0</v>
      </c>
      <c r="D23" s="6">
        <v>0</v>
      </c>
      <c r="E23" s="6">
        <v>0</v>
      </c>
    </row>
    <row r="24" spans="1:5" x14ac:dyDescent="0.25">
      <c r="A24" s="3" t="s">
        <v>6</v>
      </c>
      <c r="B24" s="7">
        <f>SUM(B18:B23)</f>
        <v>294180</v>
      </c>
      <c r="C24" s="7">
        <f t="shared" ref="C24:E24" si="1">SUM(C18:C23)</f>
        <v>135</v>
      </c>
      <c r="D24" s="7">
        <f t="shared" si="1"/>
        <v>5766</v>
      </c>
      <c r="E24" s="7">
        <f t="shared" si="1"/>
        <v>3781</v>
      </c>
    </row>
  </sheetData>
  <mergeCells count="2">
    <mergeCell ref="B5:E5"/>
    <mergeCell ref="B16:E16"/>
  </mergeCells>
  <pageMargins left="0.7" right="0.7" top="0.75" bottom="0.75" header="0.3" footer="0.3"/>
  <pageSetup scale="87" orientation="portrait" r:id="rId1"/>
  <headerFooter>
    <oddHeader>&amp;R&amp;"Times New Roman,Bold"&amp;10KyPSC Case No. 2022-00372
STAFF-DR-01-054 Attachment 1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A59CB-A300-4998-B75D-CCA6777CA84F}">
  <dimension ref="A1:E24"/>
  <sheetViews>
    <sheetView view="pageLayout" zoomScaleNormal="100" workbookViewId="0">
      <selection activeCell="E2" sqref="E2"/>
    </sheetView>
  </sheetViews>
  <sheetFormatPr defaultRowHeight="15" x14ac:dyDescent="0.25"/>
  <cols>
    <col min="1" max="5" width="20.5703125" customWidth="1"/>
  </cols>
  <sheetData>
    <row r="1" spans="1:5" x14ac:dyDescent="0.25">
      <c r="A1" s="4" t="s">
        <v>8</v>
      </c>
      <c r="E1" s="5"/>
    </row>
    <row r="2" spans="1:5" x14ac:dyDescent="0.25">
      <c r="A2" s="4" t="s">
        <v>9</v>
      </c>
      <c r="E2" s="5"/>
    </row>
    <row r="5" spans="1:5" x14ac:dyDescent="0.25">
      <c r="A5" s="4" t="s">
        <v>16</v>
      </c>
      <c r="B5" s="11" t="s">
        <v>20</v>
      </c>
      <c r="C5" s="11"/>
      <c r="D5" s="11"/>
      <c r="E5" s="11"/>
    </row>
    <row r="6" spans="1:5" x14ac:dyDescent="0.25">
      <c r="A6" s="1" t="s">
        <v>10</v>
      </c>
      <c r="B6" s="10" t="s">
        <v>11</v>
      </c>
      <c r="C6" s="10" t="s">
        <v>12</v>
      </c>
      <c r="D6" s="10" t="s">
        <v>13</v>
      </c>
      <c r="E6" s="10" t="s">
        <v>14</v>
      </c>
    </row>
    <row r="7" spans="1:5" x14ac:dyDescent="0.25">
      <c r="A7" s="2" t="s">
        <v>0</v>
      </c>
      <c r="B7" s="8">
        <v>126356.81000000014</v>
      </c>
      <c r="C7" s="8">
        <v>2160</v>
      </c>
      <c r="D7" s="8">
        <v>2981.1100000000006</v>
      </c>
      <c r="E7" s="8">
        <v>489.5</v>
      </c>
    </row>
    <row r="8" spans="1:5" x14ac:dyDescent="0.25">
      <c r="A8" s="2" t="s">
        <v>1</v>
      </c>
      <c r="B8" s="8">
        <v>44750.570000000022</v>
      </c>
      <c r="C8" s="8">
        <v>100</v>
      </c>
      <c r="D8" s="8">
        <v>138.79999999999995</v>
      </c>
      <c r="E8" s="8">
        <v>22</v>
      </c>
    </row>
    <row r="9" spans="1:5" x14ac:dyDescent="0.25">
      <c r="A9" s="2" t="s">
        <v>2</v>
      </c>
      <c r="B9" s="8">
        <v>3608.99</v>
      </c>
      <c r="C9" s="8">
        <v>0</v>
      </c>
      <c r="D9" s="8">
        <v>0</v>
      </c>
      <c r="E9" s="8">
        <v>0</v>
      </c>
    </row>
    <row r="10" spans="1:5" x14ac:dyDescent="0.25">
      <c r="A10" s="2" t="s">
        <v>3</v>
      </c>
      <c r="B10" s="8">
        <v>278664.21999999764</v>
      </c>
      <c r="C10" s="8">
        <v>210</v>
      </c>
      <c r="D10" s="8">
        <v>8645.469999999963</v>
      </c>
      <c r="E10" s="8">
        <v>9278.5</v>
      </c>
    </row>
    <row r="11" spans="1:5" x14ac:dyDescent="0.25">
      <c r="A11" s="2" t="s">
        <v>4</v>
      </c>
      <c r="B11" s="8">
        <v>13075.329999999993</v>
      </c>
      <c r="C11" s="8">
        <v>0</v>
      </c>
      <c r="D11" s="8">
        <v>0</v>
      </c>
      <c r="E11" s="8">
        <v>0</v>
      </c>
    </row>
    <row r="12" spans="1:5" x14ac:dyDescent="0.25">
      <c r="A12" s="2" t="s">
        <v>5</v>
      </c>
      <c r="B12" s="8">
        <v>2074.3900000000003</v>
      </c>
      <c r="C12" s="8">
        <v>0</v>
      </c>
      <c r="D12" s="8">
        <v>0</v>
      </c>
      <c r="E12" s="8">
        <v>0</v>
      </c>
    </row>
    <row r="13" spans="1:5" x14ac:dyDescent="0.25">
      <c r="A13" s="3" t="s">
        <v>6</v>
      </c>
      <c r="B13" s="9">
        <f>SUM(B7:B12)</f>
        <v>468530.30999999784</v>
      </c>
      <c r="C13" s="9">
        <f t="shared" ref="C13:E13" si="0">SUM(C7:C12)</f>
        <v>2470</v>
      </c>
      <c r="D13" s="9">
        <f t="shared" si="0"/>
        <v>11765.379999999965</v>
      </c>
      <c r="E13" s="9">
        <f t="shared" si="0"/>
        <v>9790</v>
      </c>
    </row>
    <row r="16" spans="1:5" x14ac:dyDescent="0.25">
      <c r="A16" s="4" t="s">
        <v>17</v>
      </c>
      <c r="B16" s="11" t="str">
        <f>B5</f>
        <v>January - December 2020</v>
      </c>
      <c r="C16" s="11"/>
      <c r="D16" s="11"/>
      <c r="E16" s="11"/>
    </row>
    <row r="17" spans="1:5" x14ac:dyDescent="0.25">
      <c r="A17" s="1" t="s">
        <v>7</v>
      </c>
      <c r="B17" s="10" t="s">
        <v>11</v>
      </c>
      <c r="C17" s="10" t="s">
        <v>12</v>
      </c>
      <c r="D17" s="10" t="s">
        <v>13</v>
      </c>
      <c r="E17" s="10" t="s">
        <v>14</v>
      </c>
    </row>
    <row r="18" spans="1:5" x14ac:dyDescent="0.25">
      <c r="A18" s="2" t="s">
        <v>0</v>
      </c>
      <c r="B18" s="6">
        <v>4962</v>
      </c>
      <c r="C18" s="6">
        <v>42</v>
      </c>
      <c r="D18" s="6">
        <v>223</v>
      </c>
      <c r="E18" s="6">
        <v>66</v>
      </c>
    </row>
    <row r="19" spans="1:5" x14ac:dyDescent="0.25">
      <c r="A19" s="2" t="s">
        <v>1</v>
      </c>
      <c r="B19" s="6">
        <v>117</v>
      </c>
      <c r="C19" s="6">
        <v>2</v>
      </c>
      <c r="D19" s="6">
        <v>5</v>
      </c>
      <c r="E19" s="6">
        <v>2</v>
      </c>
    </row>
    <row r="20" spans="1:5" x14ac:dyDescent="0.25">
      <c r="A20" s="2" t="s">
        <v>2</v>
      </c>
      <c r="B20" s="6">
        <v>49</v>
      </c>
      <c r="C20" s="6">
        <v>0</v>
      </c>
      <c r="D20" s="6">
        <v>0</v>
      </c>
      <c r="E20" s="6">
        <v>0</v>
      </c>
    </row>
    <row r="21" spans="1:5" x14ac:dyDescent="0.25">
      <c r="A21" s="2" t="s">
        <v>3</v>
      </c>
      <c r="B21" s="6">
        <v>58959</v>
      </c>
      <c r="C21" s="6">
        <v>4</v>
      </c>
      <c r="D21" s="6">
        <v>1694</v>
      </c>
      <c r="E21" s="6">
        <v>1156</v>
      </c>
    </row>
    <row r="22" spans="1:5" x14ac:dyDescent="0.25">
      <c r="A22" s="2" t="s">
        <v>4</v>
      </c>
      <c r="B22" s="6">
        <v>229</v>
      </c>
      <c r="C22" s="6">
        <v>0</v>
      </c>
      <c r="D22" s="6">
        <v>0</v>
      </c>
      <c r="E22" s="6">
        <v>0</v>
      </c>
    </row>
    <row r="23" spans="1:5" x14ac:dyDescent="0.25">
      <c r="A23" s="2" t="s">
        <v>5</v>
      </c>
      <c r="B23" s="6">
        <v>674</v>
      </c>
      <c r="C23" s="6">
        <v>0</v>
      </c>
      <c r="D23" s="6">
        <v>0</v>
      </c>
      <c r="E23" s="6">
        <v>0</v>
      </c>
    </row>
    <row r="24" spans="1:5" x14ac:dyDescent="0.25">
      <c r="A24" s="3" t="s">
        <v>6</v>
      </c>
      <c r="B24" s="7">
        <f>SUM(B18:B23)</f>
        <v>64990</v>
      </c>
      <c r="C24" s="7">
        <f t="shared" ref="C24:E24" si="1">SUM(C18:C23)</f>
        <v>48</v>
      </c>
      <c r="D24" s="7">
        <f t="shared" si="1"/>
        <v>1922</v>
      </c>
      <c r="E24" s="7">
        <f t="shared" si="1"/>
        <v>1224</v>
      </c>
    </row>
  </sheetData>
  <mergeCells count="2">
    <mergeCell ref="B5:E5"/>
    <mergeCell ref="B16:E16"/>
  </mergeCells>
  <pageMargins left="0.7" right="0.7" top="0.75" bottom="0.75" header="0.3" footer="0.3"/>
  <pageSetup scale="87" orientation="portrait" r:id="rId1"/>
  <headerFooter>
    <oddHeader>&amp;R&amp;"Times New Roman,Bold"&amp;10KyPSC Case No. 2022-00372
STAFF-DR-01-054 Attachment 1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820B8-0DCD-4DEB-B1E4-BC86319D6A0C}">
  <dimension ref="A1:E24"/>
  <sheetViews>
    <sheetView view="pageLayout" zoomScaleNormal="100" workbookViewId="0">
      <selection activeCell="E2" sqref="E2"/>
    </sheetView>
  </sheetViews>
  <sheetFormatPr defaultRowHeight="15" x14ac:dyDescent="0.25"/>
  <cols>
    <col min="1" max="5" width="20.5703125" customWidth="1"/>
  </cols>
  <sheetData>
    <row r="1" spans="1:5" x14ac:dyDescent="0.25">
      <c r="A1" s="4" t="s">
        <v>8</v>
      </c>
      <c r="E1" s="5"/>
    </row>
    <row r="2" spans="1:5" x14ac:dyDescent="0.25">
      <c r="A2" s="4" t="s">
        <v>9</v>
      </c>
      <c r="E2" s="5"/>
    </row>
    <row r="5" spans="1:5" x14ac:dyDescent="0.25">
      <c r="A5" s="4" t="s">
        <v>16</v>
      </c>
      <c r="B5" s="11" t="s">
        <v>21</v>
      </c>
      <c r="C5" s="11"/>
      <c r="D5" s="11"/>
      <c r="E5" s="11"/>
    </row>
    <row r="6" spans="1:5" x14ac:dyDescent="0.25">
      <c r="A6" s="1" t="s">
        <v>10</v>
      </c>
      <c r="B6" s="10" t="s">
        <v>11</v>
      </c>
      <c r="C6" s="10" t="s">
        <v>12</v>
      </c>
      <c r="D6" s="10" t="s">
        <v>13</v>
      </c>
      <c r="E6" s="10" t="s">
        <v>14</v>
      </c>
    </row>
    <row r="7" spans="1:5" x14ac:dyDescent="0.25">
      <c r="A7" s="2" t="s">
        <v>0</v>
      </c>
      <c r="B7" s="8">
        <v>506742.64999999991</v>
      </c>
      <c r="C7" s="8">
        <v>7440</v>
      </c>
      <c r="D7" s="8">
        <v>10041.719999999947</v>
      </c>
      <c r="E7" s="8">
        <v>1386</v>
      </c>
    </row>
    <row r="8" spans="1:5" x14ac:dyDescent="0.25">
      <c r="A8" s="2" t="s">
        <v>1</v>
      </c>
      <c r="B8" s="8">
        <v>198434.96999999986</v>
      </c>
      <c r="C8" s="8">
        <v>540</v>
      </c>
      <c r="D8" s="8">
        <v>368.4799999999999</v>
      </c>
      <c r="E8" s="8">
        <v>55</v>
      </c>
    </row>
    <row r="9" spans="1:5" x14ac:dyDescent="0.25">
      <c r="A9" s="2" t="s">
        <v>2</v>
      </c>
      <c r="B9" s="8">
        <v>8395.24</v>
      </c>
      <c r="C9" s="8">
        <v>0</v>
      </c>
      <c r="D9" s="8">
        <v>5.8800000000000026</v>
      </c>
      <c r="E9" s="8">
        <v>0</v>
      </c>
    </row>
    <row r="10" spans="1:5" x14ac:dyDescent="0.25">
      <c r="A10" s="2" t="s">
        <v>3</v>
      </c>
      <c r="B10" s="8">
        <v>1194589.1199999717</v>
      </c>
      <c r="C10" s="8">
        <v>960</v>
      </c>
      <c r="D10" s="8">
        <v>37999.23999999962</v>
      </c>
      <c r="E10" s="8">
        <v>34793</v>
      </c>
    </row>
    <row r="11" spans="1:5" x14ac:dyDescent="0.25">
      <c r="A11" s="2" t="s">
        <v>4</v>
      </c>
      <c r="B11" s="8">
        <v>36566.559999999976</v>
      </c>
      <c r="C11" s="8">
        <v>0</v>
      </c>
      <c r="D11" s="8">
        <v>0</v>
      </c>
      <c r="E11" s="8">
        <v>0</v>
      </c>
    </row>
    <row r="12" spans="1:5" x14ac:dyDescent="0.25">
      <c r="A12" s="2" t="s">
        <v>5</v>
      </c>
      <c r="B12" s="8">
        <v>14631.10999999997</v>
      </c>
      <c r="C12" s="8">
        <v>0</v>
      </c>
      <c r="D12" s="8">
        <v>0</v>
      </c>
      <c r="E12" s="8">
        <v>0</v>
      </c>
    </row>
    <row r="13" spans="1:5" x14ac:dyDescent="0.25">
      <c r="A13" s="3" t="s">
        <v>6</v>
      </c>
      <c r="B13" s="9">
        <f>SUM(B7:B12)</f>
        <v>1959359.6499999715</v>
      </c>
      <c r="C13" s="9">
        <f t="shared" ref="C13:E13" si="0">SUM(C7:C12)</f>
        <v>8940</v>
      </c>
      <c r="D13" s="9">
        <f t="shared" si="0"/>
        <v>48415.319999999563</v>
      </c>
      <c r="E13" s="9">
        <f t="shared" si="0"/>
        <v>36234</v>
      </c>
    </row>
    <row r="16" spans="1:5" x14ac:dyDescent="0.25">
      <c r="A16" s="4" t="s">
        <v>17</v>
      </c>
      <c r="B16" s="11" t="str">
        <f>B5</f>
        <v>January - December 2021</v>
      </c>
      <c r="C16" s="11"/>
      <c r="D16" s="11"/>
      <c r="E16" s="11"/>
    </row>
    <row r="17" spans="1:5" x14ac:dyDescent="0.25">
      <c r="A17" s="1" t="s">
        <v>7</v>
      </c>
      <c r="B17" s="10" t="s">
        <v>11</v>
      </c>
      <c r="C17" s="10" t="s">
        <v>12</v>
      </c>
      <c r="D17" s="10" t="s">
        <v>13</v>
      </c>
      <c r="E17" s="10" t="s">
        <v>14</v>
      </c>
    </row>
    <row r="18" spans="1:5" x14ac:dyDescent="0.25">
      <c r="A18" s="2" t="s">
        <v>0</v>
      </c>
      <c r="B18" s="6">
        <v>17568</v>
      </c>
      <c r="C18" s="6">
        <v>124</v>
      </c>
      <c r="D18" s="6">
        <v>748</v>
      </c>
      <c r="E18" s="6">
        <v>179</v>
      </c>
    </row>
    <row r="19" spans="1:5" x14ac:dyDescent="0.25">
      <c r="A19" s="2" t="s">
        <v>1</v>
      </c>
      <c r="B19" s="6">
        <v>391</v>
      </c>
      <c r="C19" s="6">
        <v>9</v>
      </c>
      <c r="D19" s="6">
        <v>24</v>
      </c>
      <c r="E19" s="6">
        <v>6</v>
      </c>
    </row>
    <row r="20" spans="1:5" x14ac:dyDescent="0.25">
      <c r="A20" s="2" t="s">
        <v>2</v>
      </c>
      <c r="B20" s="6">
        <v>162</v>
      </c>
      <c r="C20" s="6">
        <v>0</v>
      </c>
      <c r="D20" s="6">
        <v>1</v>
      </c>
      <c r="E20" s="6">
        <v>0</v>
      </c>
    </row>
    <row r="21" spans="1:5" x14ac:dyDescent="0.25">
      <c r="A21" s="2" t="s">
        <v>3</v>
      </c>
      <c r="B21" s="6">
        <v>249787</v>
      </c>
      <c r="C21" s="6">
        <v>16</v>
      </c>
      <c r="D21" s="6">
        <v>5639</v>
      </c>
      <c r="E21" s="6">
        <v>4287</v>
      </c>
    </row>
    <row r="22" spans="1:5" x14ac:dyDescent="0.25">
      <c r="A22" s="2" t="s">
        <v>4</v>
      </c>
      <c r="B22" s="6">
        <v>363</v>
      </c>
      <c r="C22" s="6">
        <v>0</v>
      </c>
      <c r="D22" s="6">
        <v>0</v>
      </c>
      <c r="E22" s="6">
        <v>0</v>
      </c>
    </row>
    <row r="23" spans="1:5" x14ac:dyDescent="0.25">
      <c r="A23" s="2" t="s">
        <v>5</v>
      </c>
      <c r="B23" s="6">
        <v>3902</v>
      </c>
      <c r="C23" s="6">
        <v>0</v>
      </c>
      <c r="D23" s="6">
        <v>0</v>
      </c>
      <c r="E23" s="6">
        <v>0</v>
      </c>
    </row>
    <row r="24" spans="1:5" x14ac:dyDescent="0.25">
      <c r="A24" s="3" t="s">
        <v>6</v>
      </c>
      <c r="B24" s="7">
        <f>SUM(B18:B23)</f>
        <v>272173</v>
      </c>
      <c r="C24" s="7">
        <f t="shared" ref="C24:E24" si="1">SUM(C18:C23)</f>
        <v>149</v>
      </c>
      <c r="D24" s="7">
        <f t="shared" si="1"/>
        <v>6412</v>
      </c>
      <c r="E24" s="7">
        <f t="shared" si="1"/>
        <v>4472</v>
      </c>
    </row>
  </sheetData>
  <mergeCells count="2">
    <mergeCell ref="B5:E5"/>
    <mergeCell ref="B16:E16"/>
  </mergeCells>
  <pageMargins left="0.7" right="0.7" top="0.75" bottom="0.75" header="0.3" footer="0.3"/>
  <pageSetup scale="87" orientation="portrait" r:id="rId1"/>
  <headerFooter>
    <oddHeader>&amp;R&amp;"Times New Roman,Bold"&amp;10KyPSC Case No. 2022-00372
STAFF-DR-01-054 Attachment 1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FC09B-C048-453F-B7F2-B2E009E95BAF}">
  <dimension ref="A1:E24"/>
  <sheetViews>
    <sheetView view="pageLayout" zoomScaleNormal="100" workbookViewId="0">
      <selection activeCell="E2" sqref="E2"/>
    </sheetView>
  </sheetViews>
  <sheetFormatPr defaultRowHeight="15" x14ac:dyDescent="0.25"/>
  <cols>
    <col min="1" max="5" width="20.5703125" customWidth="1"/>
  </cols>
  <sheetData>
    <row r="1" spans="1:5" x14ac:dyDescent="0.25">
      <c r="A1" s="4" t="s">
        <v>8</v>
      </c>
      <c r="E1" s="5"/>
    </row>
    <row r="2" spans="1:5" x14ac:dyDescent="0.25">
      <c r="A2" s="4" t="s">
        <v>9</v>
      </c>
      <c r="E2" s="5"/>
    </row>
    <row r="5" spans="1:5" x14ac:dyDescent="0.25">
      <c r="A5" s="4" t="s">
        <v>16</v>
      </c>
      <c r="B5" s="11" t="s">
        <v>22</v>
      </c>
      <c r="C5" s="11"/>
      <c r="D5" s="11"/>
      <c r="E5" s="11"/>
    </row>
    <row r="6" spans="1:5" x14ac:dyDescent="0.25">
      <c r="A6" s="1" t="s">
        <v>10</v>
      </c>
      <c r="B6" s="10" t="s">
        <v>11</v>
      </c>
      <c r="C6" s="10" t="s">
        <v>12</v>
      </c>
      <c r="D6" s="10" t="s">
        <v>13</v>
      </c>
      <c r="E6" s="10" t="s">
        <v>14</v>
      </c>
    </row>
    <row r="7" spans="1:5" x14ac:dyDescent="0.25">
      <c r="A7" s="2" t="s">
        <v>0</v>
      </c>
      <c r="B7" s="8">
        <v>314841.89999999956</v>
      </c>
      <c r="C7" s="8">
        <v>780</v>
      </c>
      <c r="D7" s="8">
        <v>2405.4000000000037</v>
      </c>
      <c r="E7" s="8">
        <v>637.5</v>
      </c>
    </row>
    <row r="8" spans="1:5" x14ac:dyDescent="0.25">
      <c r="A8" s="2" t="s">
        <v>1</v>
      </c>
      <c r="B8" s="8">
        <v>53037.219999999965</v>
      </c>
      <c r="C8" s="8">
        <v>0</v>
      </c>
      <c r="D8" s="8">
        <v>17.64</v>
      </c>
      <c r="E8" s="8">
        <v>0</v>
      </c>
    </row>
    <row r="9" spans="1:5" x14ac:dyDescent="0.25">
      <c r="A9" s="2" t="s">
        <v>2</v>
      </c>
      <c r="B9" s="8">
        <v>1892.8</v>
      </c>
      <c r="C9" s="8">
        <v>0</v>
      </c>
      <c r="D9" s="8">
        <v>5412.9200000000774</v>
      </c>
      <c r="E9" s="8">
        <v>4222.5</v>
      </c>
    </row>
    <row r="10" spans="1:5" x14ac:dyDescent="0.25">
      <c r="A10" s="2" t="s">
        <v>3</v>
      </c>
      <c r="B10" s="8">
        <v>782904.41999999923</v>
      </c>
      <c r="C10" s="8">
        <v>780</v>
      </c>
      <c r="D10" s="8">
        <v>10292.000000000124</v>
      </c>
      <c r="E10" s="8">
        <v>13078.634999999998</v>
      </c>
    </row>
    <row r="11" spans="1:5" x14ac:dyDescent="0.25">
      <c r="A11" s="2" t="s">
        <v>4</v>
      </c>
      <c r="B11" s="8">
        <v>5624.45</v>
      </c>
      <c r="C11" s="8">
        <v>0</v>
      </c>
      <c r="D11" s="8">
        <v>0</v>
      </c>
      <c r="E11" s="8">
        <v>0</v>
      </c>
    </row>
    <row r="12" spans="1:5" x14ac:dyDescent="0.25">
      <c r="A12" s="2" t="s">
        <v>5</v>
      </c>
      <c r="B12" s="8">
        <v>-10837.089999999995</v>
      </c>
      <c r="C12" s="8">
        <v>0</v>
      </c>
      <c r="D12" s="8">
        <v>0</v>
      </c>
      <c r="E12" s="8">
        <v>0</v>
      </c>
    </row>
    <row r="13" spans="1:5" x14ac:dyDescent="0.25">
      <c r="A13" s="3" t="s">
        <v>6</v>
      </c>
      <c r="B13" s="9">
        <f>SUM(B7:B12)</f>
        <v>1147463.6999999986</v>
      </c>
      <c r="C13" s="9">
        <f t="shared" ref="C13:E13" si="0">SUM(C7:C12)</f>
        <v>1560</v>
      </c>
      <c r="D13" s="9">
        <f t="shared" si="0"/>
        <v>18127.960000000203</v>
      </c>
      <c r="E13" s="9">
        <f t="shared" si="0"/>
        <v>17938.634999999998</v>
      </c>
    </row>
    <row r="16" spans="1:5" x14ac:dyDescent="0.25">
      <c r="A16" s="4" t="s">
        <v>17</v>
      </c>
      <c r="B16" s="11" t="str">
        <f>B5</f>
        <v>January - August 2022</v>
      </c>
      <c r="C16" s="11"/>
      <c r="D16" s="11"/>
      <c r="E16" s="11"/>
    </row>
    <row r="17" spans="1:5" x14ac:dyDescent="0.25">
      <c r="A17" s="1" t="s">
        <v>7</v>
      </c>
      <c r="B17" s="10" t="s">
        <v>11</v>
      </c>
      <c r="C17" s="10" t="s">
        <v>12</v>
      </c>
      <c r="D17" s="10" t="s">
        <v>13</v>
      </c>
      <c r="E17" s="10" t="s">
        <v>14</v>
      </c>
    </row>
    <row r="18" spans="1:5" x14ac:dyDescent="0.25">
      <c r="A18" s="2" t="s">
        <v>0</v>
      </c>
      <c r="B18" s="6">
        <v>7417</v>
      </c>
      <c r="C18" s="6">
        <v>13</v>
      </c>
      <c r="D18" s="6">
        <v>243</v>
      </c>
      <c r="E18" s="6">
        <v>181</v>
      </c>
    </row>
    <row r="19" spans="1:5" x14ac:dyDescent="0.25">
      <c r="A19" s="2" t="s">
        <v>1</v>
      </c>
      <c r="B19" s="6">
        <v>127</v>
      </c>
      <c r="C19" s="6">
        <v>0</v>
      </c>
      <c r="D19" s="6">
        <v>3</v>
      </c>
      <c r="E19" s="6">
        <v>10</v>
      </c>
    </row>
    <row r="20" spans="1:5" x14ac:dyDescent="0.25">
      <c r="A20" s="2" t="s">
        <v>2</v>
      </c>
      <c r="B20" s="6">
        <v>93</v>
      </c>
      <c r="C20" s="6">
        <v>0</v>
      </c>
      <c r="D20" s="6">
        <v>886</v>
      </c>
      <c r="E20" s="6">
        <v>1159</v>
      </c>
    </row>
    <row r="21" spans="1:5" x14ac:dyDescent="0.25">
      <c r="A21" s="2" t="s">
        <v>3</v>
      </c>
      <c r="B21" s="6">
        <v>109428</v>
      </c>
      <c r="C21" s="6">
        <v>13</v>
      </c>
      <c r="D21" s="6">
        <v>1692</v>
      </c>
      <c r="E21" s="6">
        <v>3248</v>
      </c>
    </row>
    <row r="22" spans="1:5" x14ac:dyDescent="0.25">
      <c r="A22" s="2" t="s">
        <v>4</v>
      </c>
      <c r="B22" s="6">
        <v>166</v>
      </c>
      <c r="C22" s="6">
        <v>0</v>
      </c>
      <c r="D22" s="6">
        <v>0</v>
      </c>
      <c r="E22" s="6">
        <v>0</v>
      </c>
    </row>
    <row r="23" spans="1:5" x14ac:dyDescent="0.25">
      <c r="A23" s="2" t="s">
        <v>5</v>
      </c>
      <c r="B23" s="6">
        <v>-93</v>
      </c>
      <c r="C23" s="6">
        <v>0</v>
      </c>
      <c r="D23" s="6">
        <v>0</v>
      </c>
      <c r="E23" s="6">
        <v>0</v>
      </c>
    </row>
    <row r="24" spans="1:5" x14ac:dyDescent="0.25">
      <c r="A24" s="3" t="s">
        <v>6</v>
      </c>
      <c r="B24" s="7">
        <f>SUM(B18:B23)</f>
        <v>117138</v>
      </c>
      <c r="C24" s="7">
        <f t="shared" ref="C24:E24" si="1">SUM(C18:C23)</f>
        <v>26</v>
      </c>
      <c r="D24" s="7">
        <f t="shared" si="1"/>
        <v>2824</v>
      </c>
      <c r="E24" s="7">
        <f t="shared" si="1"/>
        <v>4598</v>
      </c>
    </row>
  </sheetData>
  <mergeCells count="2">
    <mergeCell ref="B5:E5"/>
    <mergeCell ref="B16:E16"/>
  </mergeCells>
  <pageMargins left="0.7" right="0.7" top="0.75" bottom="0.75" header="0.3" footer="0.3"/>
  <pageSetup scale="87" orientation="portrait" r:id="rId1"/>
  <headerFooter>
    <oddHeader>&amp;R&amp;"Times New Roman,Bold"&amp;10KyPSC Case No. 2022-00372
STAFF-DR-01-054 Attachment 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6F4CA9-D25D-44F1-859E-48E9E557446C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745fd72d-7e83-4669-aadd-86863736241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5ba878c6-b33b-4b7d-8b1a-66240161f50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709F490-163D-45B6-8B8D-7E7287AA38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7369B2-465C-47C7-9221-B0A178079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2017</vt:lpstr>
      <vt:lpstr>2018</vt:lpstr>
      <vt:lpstr>2019</vt:lpstr>
      <vt:lpstr>2020</vt:lpstr>
      <vt:lpstr>2021</vt:lpstr>
      <vt:lpstr>2022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Berg, Kelly B</dc:creator>
  <cp:lastModifiedBy>Sunderman, Minna</cp:lastModifiedBy>
  <cp:lastPrinted>2022-12-08T20:22:22Z</cp:lastPrinted>
  <dcterms:created xsi:type="dcterms:W3CDTF">2022-12-07T19:38:56Z</dcterms:created>
  <dcterms:modified xsi:type="dcterms:W3CDTF">2022-12-15T22:23:17Z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