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49ADC6BA-59F8-4402-8BAF-89D1E9B01D79}" xr6:coauthVersionLast="47" xr6:coauthVersionMax="47" xr10:uidLastSave="{00000000-0000-0000-0000-000000000000}"/>
  <bookViews>
    <workbookView xWindow="-120" yWindow="-120" windowWidth="29040" windowHeight="15840" xr2:uid="{378FA46A-4BDB-40BD-B13E-B32A1C2235CC}"/>
  </bookViews>
  <sheets>
    <sheet name="STAFF-DR-01-017(a)(1-6)" sheetId="1" r:id="rId1"/>
  </sheets>
  <definedNames>
    <definedName name="_Order1">0</definedName>
    <definedName name="_Order2">0</definedName>
    <definedName name="AccessDatabase">"C:\DATA\KEVIN\MODELS\Model 0218.mdb"</definedName>
    <definedName name="anscount">1</definedName>
    <definedName name="AS2DocOpenMode">"AS2DocumentBrowse"</definedName>
    <definedName name="AS2NamedRange">7</definedName>
    <definedName name="EssOptions">"A1110000000130000000001100000_0000"</definedName>
    <definedName name="IQ_ADDIN">"AUTO"</definedName>
    <definedName name="IQ_CH">110000</definedName>
    <definedName name="IQ_CQ">5000</definedName>
    <definedName name="IQ_CY">10000</definedName>
    <definedName name="IQ_DAILY">500000</definedName>
    <definedName name="IQ_EXPENSE_CODE_">"24782 P173968"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AMES_REVISION_DATE_">40661.3016898148</definedName>
    <definedName name="IQ_NTM">6000</definedName>
    <definedName name="IQ_OPENED55">1</definedName>
    <definedName name="IQ_TODAY">0</definedName>
    <definedName name="IQ_WEEK">50000</definedName>
    <definedName name="IQ_YTD">3000</definedName>
    <definedName name="IQ_YTDMONTH">130000</definedName>
    <definedName name="jh">36731.3668144675</definedName>
    <definedName name="kjb">36734.3045148148</definedName>
    <definedName name="mypassword">"chuck"</definedName>
    <definedName name="non_cur_assets">"="</definedName>
    <definedName name="Number_of_Payments" localSheetId="0">MATCH(0.01,End_Bal,-1)+1</definedName>
    <definedName name="Number_of_Payments">MATCH(0.01,End_Bal,-1)+1</definedName>
    <definedName name="NvsASD">"V1998-12-31"</definedName>
    <definedName name="NvsAutoDrillOk">"VN"</definedName>
    <definedName name="NvsElapsedTime">0.018534722221375</definedName>
    <definedName name="NvsEndTime">36293.6235076389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"%,X,RNF.ACCOUNT.robyn,CZF.."</definedName>
    <definedName name="NvsPanelBusUnit">"V10058"</definedName>
    <definedName name="NvsPanelEffdt">"V1996-01-01"</definedName>
    <definedName name="NvsPanelSetid">"VFON"</definedName>
    <definedName name="NvsReqBU">"V05"</definedName>
    <definedName name="NvsReqBUOnly">"VN"</definedName>
    <definedName name="NvsTransLed">"VN"</definedName>
    <definedName name="NvsTreeASD">"V1998-12-31"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SCENARIO">"BD_SCENARIO_TBL"</definedName>
    <definedName name="NvsValTbl.Z_FUNCTION">"Z_FUNCTION_TBL"</definedName>
    <definedName name="NvsValTbl.Z_REG_ID">"Z_REG_ID_TBL"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_xlnm.Print_Area" localSheetId="0">'STAFF-DR-01-017(a)(1-6)'!$A$1:$G$19</definedName>
    <definedName name="Print_Area_Reset" localSheetId="0">OFFSET(Full_Print,0,0,Last_Row)</definedName>
    <definedName name="Print_Area_Reset">OFFSET(Full_Print,0,0,Last_Row)</definedName>
    <definedName name="Range1">#NAME?</definedName>
    <definedName name="taxable_plant" localSheetId="0">INDEX('STAFF-DR-01-017(a)(1-6)'!bs_netplant,1,'STAFF-DR-01-017(a)(1-6)'!period_summary_col)</definedName>
    <definedName name="taxable_plant">INDEX(bs_netplant,1,period_summary_col)</definedName>
    <definedName name="Total_Payment" localSheetId="0">Scheduled_Payment+Extra_Payment</definedName>
    <definedName name="Total_Payment">Scheduled_Payment+Extra_Payment</definedName>
    <definedName name="TP_Footer_User">"combsk"</definedName>
    <definedName name="TP_Footer_Version">"v4.00"</definedName>
    <definedName name="UserPass">"verify"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ersionnumber">"2.00"</definedName>
    <definedName name="XRefColumnsCount">3</definedName>
    <definedName name="XRefCopyRangeCount">3</definedName>
    <definedName name="XRefPasteRangeCount">2</definedName>
    <definedName name="xyzUserPassword">"abcd"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F16" i="1"/>
  <c r="G11" i="1"/>
  <c r="E16" i="1"/>
  <c r="D16" i="1"/>
  <c r="C16" i="1"/>
  <c r="G12" i="1" l="1"/>
  <c r="G10" i="1"/>
  <c r="G16" i="1" l="1"/>
</calcChain>
</file>

<file path=xl/sharedStrings.xml><?xml version="1.0" encoding="utf-8"?>
<sst xmlns="http://schemas.openxmlformats.org/spreadsheetml/2006/main" count="33" uniqueCount="29">
  <si>
    <t>Duke Energy Kentucky, Inc.</t>
  </si>
  <si>
    <t>STAFF-DR-01-017(a)(1-6)</t>
  </si>
  <si>
    <t>Federal and State Income Taxes</t>
  </si>
  <si>
    <t>12 Months Ended December 31, 2021</t>
  </si>
  <si>
    <t>Amounts Reflect Operating Electric Taxes Only</t>
  </si>
  <si>
    <t>17(a)(3)</t>
  </si>
  <si>
    <t>17(a)(1)(2)</t>
  </si>
  <si>
    <t>17(a)(6)</t>
  </si>
  <si>
    <t>Current</t>
  </si>
  <si>
    <t>Deferred</t>
  </si>
  <si>
    <t xml:space="preserve">Deferred </t>
  </si>
  <si>
    <t>Description</t>
  </si>
  <si>
    <t>Federal</t>
  </si>
  <si>
    <t>Kentucky</t>
  </si>
  <si>
    <t xml:space="preserve"> State</t>
  </si>
  <si>
    <t>Total</t>
  </si>
  <si>
    <t>Current Year Tax Provision</t>
  </si>
  <si>
    <t>Provision to Tax Return True-Ups</t>
  </si>
  <si>
    <t>Excess Deferred Income Tax Amortization</t>
  </si>
  <si>
    <t>Income Credits Resulting from Prior Deferrals</t>
  </si>
  <si>
    <t>17(a)(4)(6)</t>
  </si>
  <si>
    <t>Investment Tax Credit Amortization</t>
  </si>
  <si>
    <t>17(a)(5)(b)</t>
  </si>
  <si>
    <t>FIN 48</t>
  </si>
  <si>
    <t>Additional Information:</t>
  </si>
  <si>
    <t xml:space="preserve">Investment Tax Credits Realized </t>
  </si>
  <si>
    <t>17(a)(5)(a)</t>
  </si>
  <si>
    <t>NONE</t>
  </si>
  <si>
    <t>Note 1:  Schedule M Detail for items such as depreciation is shown in response DR-01-017(a)(7) - Tax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</si>
</sst>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43" fontId="0" fillId="0" borderId="0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Fill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164" fontId="9" fillId="0" borderId="2" xfId="0" applyNumberFormat="1" applyFont="1" applyBorder="1"/>
    <xf numFmtId="43" fontId="6" fillId="0" borderId="0" xfId="0" applyNumberFormat="1" applyFont="1" applyBorder="1"/>
    <xf numFmtId="43" fontId="9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6D2C-9312-4C20-B5F7-F89EFB9474D7}">
  <sheetPr>
    <pageSetUpPr fitToPage="1"/>
  </sheetPr>
  <dimension ref="A1:I27"/>
  <sheetViews>
    <sheetView tabSelected="1" view="pageLayout" zoomScaleNormal="100" workbookViewId="0">
      <selection activeCell="G5" sqref="G5"/>
    </sheetView>
  </sheetViews>
  <sheetFormatPr defaultColWidth="8.7109375" defaultRowHeight="15" x14ac:dyDescent="0.25"/>
  <cols>
    <col min="1" max="1" width="37" style="2" customWidth="1"/>
    <col min="2" max="2" width="10.42578125" style="2" customWidth="1"/>
    <col min="3" max="3" width="15.28515625" style="2" customWidth="1"/>
    <col min="4" max="4" width="14.85546875" style="2" customWidth="1"/>
    <col min="5" max="5" width="12.85546875" style="2" customWidth="1"/>
    <col min="6" max="6" width="13.85546875" style="2" customWidth="1"/>
    <col min="7" max="8" width="15.85546875" style="2" customWidth="1"/>
    <col min="9" max="9" width="18.140625" style="2" customWidth="1"/>
    <col min="10" max="16384" width="8.7109375" style="2"/>
  </cols>
  <sheetData>
    <row r="1" spans="1:9" x14ac:dyDescent="0.25">
      <c r="A1" s="4" t="s">
        <v>0</v>
      </c>
      <c r="B1" s="4"/>
      <c r="C1" s="5"/>
      <c r="D1" s="4"/>
      <c r="E1" s="4"/>
      <c r="F1" s="4"/>
      <c r="G1" s="6"/>
      <c r="H1" s="1"/>
      <c r="I1" s="1"/>
    </row>
    <row r="2" spans="1:9" x14ac:dyDescent="0.25">
      <c r="A2" s="4" t="s">
        <v>1</v>
      </c>
      <c r="B2" s="4"/>
      <c r="C2" s="4"/>
      <c r="D2" s="4"/>
      <c r="E2" s="4"/>
      <c r="F2" s="4"/>
      <c r="G2" s="6"/>
      <c r="H2" s="1"/>
      <c r="I2" s="1"/>
    </row>
    <row r="3" spans="1:9" x14ac:dyDescent="0.25">
      <c r="A3" s="4" t="s">
        <v>2</v>
      </c>
      <c r="B3" s="4"/>
      <c r="C3" s="4"/>
      <c r="D3" s="4"/>
      <c r="E3" s="4"/>
      <c r="F3" s="4"/>
      <c r="G3" s="6"/>
      <c r="H3" s="1"/>
      <c r="I3" s="1"/>
    </row>
    <row r="4" spans="1:9" x14ac:dyDescent="0.25">
      <c r="A4" s="7" t="s">
        <v>3</v>
      </c>
      <c r="B4" s="7"/>
      <c r="C4" s="4"/>
      <c r="D4" s="4"/>
      <c r="E4" s="4"/>
      <c r="F4" s="4"/>
      <c r="G4" s="4"/>
      <c r="H4" s="1"/>
      <c r="I4" s="1"/>
    </row>
    <row r="5" spans="1:9" x14ac:dyDescent="0.25">
      <c r="A5" s="7"/>
      <c r="B5" s="7"/>
      <c r="C5" s="4"/>
      <c r="D5" s="4"/>
      <c r="E5" s="4"/>
      <c r="F5" s="4"/>
      <c r="G5" s="4"/>
      <c r="H5" s="1"/>
      <c r="I5" s="1"/>
    </row>
    <row r="6" spans="1:9" x14ac:dyDescent="0.25">
      <c r="A6" s="8"/>
      <c r="B6" s="8"/>
      <c r="C6" s="19" t="s">
        <v>4</v>
      </c>
      <c r="D6" s="20"/>
      <c r="E6" s="20"/>
      <c r="F6" s="20"/>
      <c r="G6" s="21"/>
    </row>
    <row r="7" spans="1:9" x14ac:dyDescent="0.25">
      <c r="A7" s="9"/>
      <c r="B7" s="9"/>
      <c r="C7" s="10" t="s">
        <v>5</v>
      </c>
      <c r="D7" s="10" t="s">
        <v>6</v>
      </c>
      <c r="E7" s="10" t="s">
        <v>7</v>
      </c>
      <c r="F7" s="10" t="s">
        <v>7</v>
      </c>
      <c r="G7" s="8"/>
    </row>
    <row r="8" spans="1:9" x14ac:dyDescent="0.25">
      <c r="A8" s="11"/>
      <c r="B8" s="11"/>
      <c r="C8" s="10" t="s">
        <v>8</v>
      </c>
      <c r="D8" s="10" t="s">
        <v>9</v>
      </c>
      <c r="E8" s="10" t="s">
        <v>8</v>
      </c>
      <c r="F8" s="10" t="s">
        <v>10</v>
      </c>
      <c r="G8" s="11"/>
    </row>
    <row r="9" spans="1:9" x14ac:dyDescent="0.25">
      <c r="A9" s="4" t="s">
        <v>11</v>
      </c>
      <c r="B9" s="4"/>
      <c r="C9" s="10" t="s">
        <v>12</v>
      </c>
      <c r="D9" s="10" t="s">
        <v>12</v>
      </c>
      <c r="E9" s="10" t="s">
        <v>13</v>
      </c>
      <c r="F9" s="10" t="s">
        <v>14</v>
      </c>
      <c r="G9" s="10" t="s">
        <v>15</v>
      </c>
    </row>
    <row r="10" spans="1:9" x14ac:dyDescent="0.25">
      <c r="A10" s="8" t="s">
        <v>16</v>
      </c>
      <c r="B10" s="8"/>
      <c r="C10" s="12">
        <v>-7714390</v>
      </c>
      <c r="D10" s="12">
        <v>16972985</v>
      </c>
      <c r="E10" s="12">
        <v>-2218123</v>
      </c>
      <c r="F10" s="12">
        <v>4469108</v>
      </c>
      <c r="G10" s="13">
        <f>SUM(C10:F10)</f>
        <v>11509580</v>
      </c>
    </row>
    <row r="11" spans="1:9" x14ac:dyDescent="0.25">
      <c r="A11" s="8" t="s">
        <v>17</v>
      </c>
      <c r="B11" s="8"/>
      <c r="C11" s="12">
        <v>-603160</v>
      </c>
      <c r="D11" s="12">
        <v>251735</v>
      </c>
      <c r="E11" s="12">
        <v>-315114</v>
      </c>
      <c r="F11" s="12">
        <v>309527</v>
      </c>
      <c r="G11" s="13">
        <f t="shared" ref="G11:G15" si="0">SUM(C11:F11)</f>
        <v>-357012</v>
      </c>
    </row>
    <row r="12" spans="1:9" x14ac:dyDescent="0.25">
      <c r="A12" s="8" t="s">
        <v>18</v>
      </c>
      <c r="B12" s="8"/>
      <c r="C12" s="12"/>
      <c r="D12" s="12">
        <v>-4189760</v>
      </c>
      <c r="E12" s="12"/>
      <c r="F12" s="12">
        <v>-252646</v>
      </c>
      <c r="G12" s="13">
        <f t="shared" si="0"/>
        <v>-4442406</v>
      </c>
    </row>
    <row r="13" spans="1:9" x14ac:dyDescent="0.25">
      <c r="A13" s="8" t="s">
        <v>19</v>
      </c>
      <c r="B13" s="9" t="s">
        <v>20</v>
      </c>
      <c r="C13" s="12"/>
      <c r="D13" s="12"/>
      <c r="E13" s="12"/>
      <c r="F13" s="12"/>
      <c r="G13" s="13">
        <f t="shared" si="0"/>
        <v>0</v>
      </c>
    </row>
    <row r="14" spans="1:9" x14ac:dyDescent="0.25">
      <c r="A14" s="8" t="s">
        <v>21</v>
      </c>
      <c r="B14" s="9" t="s">
        <v>22</v>
      </c>
      <c r="C14" s="12"/>
      <c r="D14" s="12">
        <v>-428</v>
      </c>
      <c r="E14" s="12"/>
      <c r="F14" s="12"/>
      <c r="G14" s="13">
        <f t="shared" si="0"/>
        <v>-428</v>
      </c>
    </row>
    <row r="15" spans="1:9" x14ac:dyDescent="0.25">
      <c r="A15" s="8" t="s">
        <v>23</v>
      </c>
      <c r="B15" s="14"/>
      <c r="C15" s="12"/>
      <c r="D15" s="12">
        <v>18378</v>
      </c>
      <c r="E15" s="12"/>
      <c r="F15" s="12"/>
      <c r="G15" s="13">
        <f t="shared" si="0"/>
        <v>18378</v>
      </c>
    </row>
    <row r="16" spans="1:9" x14ac:dyDescent="0.25">
      <c r="A16" s="9" t="s">
        <v>15</v>
      </c>
      <c r="B16" s="15"/>
      <c r="C16" s="16">
        <f>SUM(C10:C15)</f>
        <v>-8317550</v>
      </c>
      <c r="D16" s="16">
        <f>SUM(D10:D15)</f>
        <v>13052910</v>
      </c>
      <c r="E16" s="16">
        <f>SUM(E10:E15)</f>
        <v>-2533237</v>
      </c>
      <c r="F16" s="16">
        <f>SUM(F10:F15)</f>
        <v>4525989</v>
      </c>
      <c r="G16" s="16">
        <f>SUM(G10:G15)</f>
        <v>6728112</v>
      </c>
    </row>
    <row r="17" spans="1:9" x14ac:dyDescent="0.25">
      <c r="A17" s="9"/>
      <c r="B17" s="15"/>
      <c r="C17" s="17"/>
      <c r="D17" s="17"/>
      <c r="E17" s="17"/>
      <c r="F17" s="17"/>
      <c r="G17" s="17"/>
      <c r="H17" s="3"/>
      <c r="I17" s="3"/>
    </row>
    <row r="18" spans="1:9" x14ac:dyDescent="0.25">
      <c r="A18" s="9" t="s">
        <v>24</v>
      </c>
      <c r="B18" s="15"/>
      <c r="C18" s="17"/>
      <c r="D18" s="17"/>
      <c r="E18" s="17"/>
      <c r="F18" s="17"/>
      <c r="G18" s="17"/>
      <c r="H18" s="3"/>
      <c r="I18" s="3"/>
    </row>
    <row r="19" spans="1:9" x14ac:dyDescent="0.25">
      <c r="A19" s="8" t="s">
        <v>25</v>
      </c>
      <c r="B19" s="9" t="s">
        <v>26</v>
      </c>
      <c r="C19" s="17"/>
      <c r="D19" s="17"/>
      <c r="E19" s="17"/>
      <c r="F19" s="17"/>
      <c r="G19" s="18" t="s">
        <v>27</v>
      </c>
      <c r="H19" s="3"/>
    </row>
    <row r="20" spans="1:9" x14ac:dyDescent="0.25">
      <c r="A20" s="9"/>
      <c r="B20" s="9"/>
      <c r="C20" s="17"/>
      <c r="D20" s="17"/>
      <c r="E20" s="17"/>
      <c r="F20" s="17"/>
      <c r="G20" s="17"/>
      <c r="H20" s="3"/>
      <c r="I20" s="3"/>
    </row>
    <row r="21" spans="1:9" x14ac:dyDescent="0.25">
      <c r="A21" s="8" t="s">
        <v>28</v>
      </c>
      <c r="B21" s="9"/>
      <c r="C21" s="17"/>
      <c r="D21" s="17"/>
      <c r="E21" s="17"/>
      <c r="F21" s="17"/>
      <c r="G21" s="17"/>
      <c r="H21" s="3"/>
      <c r="I21" s="3"/>
    </row>
    <row r="22" spans="1:9" x14ac:dyDescent="0.25">
      <c r="A22" s="8"/>
      <c r="B22" s="8"/>
      <c r="C22" s="8"/>
      <c r="D22" s="8"/>
      <c r="E22" s="8"/>
      <c r="F22" s="8"/>
      <c r="G22" s="8"/>
    </row>
    <row r="23" spans="1:9" x14ac:dyDescent="0.25">
      <c r="A23" s="8"/>
      <c r="B23" s="8"/>
      <c r="C23" s="8"/>
      <c r="D23" s="8"/>
      <c r="E23" s="8"/>
      <c r="F23" s="8"/>
      <c r="G23" s="8"/>
    </row>
    <row r="24" spans="1:9" x14ac:dyDescent="0.25">
      <c r="A24" s="8"/>
      <c r="B24" s="8"/>
      <c r="C24" s="8"/>
      <c r="D24" s="8"/>
      <c r="E24" s="8"/>
      <c r="F24" s="8"/>
      <c r="G24" s="8"/>
    </row>
    <row r="25" spans="1:9" x14ac:dyDescent="0.25">
      <c r="A25" s="8"/>
      <c r="B25" s="8"/>
      <c r="C25" s="8"/>
      <c r="D25" s="8"/>
      <c r="E25" s="8"/>
      <c r="F25" s="8"/>
      <c r="G25" s="8"/>
    </row>
    <row r="26" spans="1:9" x14ac:dyDescent="0.25">
      <c r="A26" s="8"/>
      <c r="B26" s="8"/>
      <c r="C26" s="8"/>
      <c r="D26" s="8"/>
      <c r="E26" s="8"/>
      <c r="F26" s="8"/>
      <c r="G26" s="8"/>
    </row>
    <row r="27" spans="1:9" x14ac:dyDescent="0.25">
      <c r="A27" s="8"/>
      <c r="B27" s="8"/>
      <c r="C27" s="8"/>
      <c r="D27" s="8"/>
      <c r="E27" s="8"/>
      <c r="F27" s="8"/>
      <c r="G27" s="8"/>
    </row>
  </sheetData>
  <mergeCells count="1">
    <mergeCell ref="C6:G6"/>
  </mergeCells>
  <pageMargins left="0.7" right="0.7" top="0.95833333333333337" bottom="0.75" header="0.3" footer="0.3"/>
  <pageSetup orientation="landscape" horizontalDpi="1200" verticalDpi="1200" r:id="rId1"/>
  <headerFooter>
    <oddHeader>&amp;R&amp;"Times New Roman,Bold"&amp;10KyPSC Case No. 2022-00372
STAFF-DR-01-017(a)(1-6)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Panizza</Witness>
  </documentManagement>
</p:properties>
</file>

<file path=customXml/itemProps1.xml><?xml version="1.0" encoding="utf-8"?>
<ds:datastoreItem xmlns:ds="http://schemas.openxmlformats.org/officeDocument/2006/customXml" ds:itemID="{0CCA25CF-3F6C-440C-BEC3-10AAC85ED8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15862-F38B-4520-B15F-F4CD8953C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C38887-D405-4583-8BD0-DA34D1DCFE13}">
  <ds:schemaRefs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STAFF-DR-01-017(a)(1-6)</vt:lpstr>
      <vt:lpstr>'STAFF-DR-01-017(a)(1-6)'!Print_Area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Various Tax Data</dc:subject>
  <dc:creator>Erica Farmer</dc:creator>
  <cp:lastModifiedBy>Sunderman, Minna</cp:lastModifiedBy>
  <cp:lastPrinted>2022-11-16T22:54:12Z</cp:lastPrinted>
  <dcterms:created xsi:type="dcterms:W3CDTF">2022-11-16T22:42:30Z</dcterms:created>
  <dcterms:modified xsi:type="dcterms:W3CDTF">2022-12-15T00:53:16Z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_dlc_DocIdItemGuid">
    <vt:lpwstr>78f87c74-c533-45c9-b89c-3f4bff6ddb08</vt:lpwstr>
  </property>
  <property fmtid="{D5CDD505-2E9C-101B-9397-08002B2CF9AE}" pid="4" name="MediaServiceImageTags">
    <vt:lpwstr/>
  </property>
</Properties>
</file>