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Rebuttal Testimony/Tom Heath/"/>
    </mc:Choice>
  </mc:AlternateContent>
  <xr:revisionPtr revIDLastSave="0" documentId="13_ncr:1_{905C2531-28EC-4F95-BB2E-EA5284DCFD17}" xr6:coauthVersionLast="47" xr6:coauthVersionMax="47" xr10:uidLastSave="{00000000-0000-0000-0000-000000000000}"/>
  <bookViews>
    <workbookView xWindow="768" yWindow="768" windowWidth="17304" windowHeight="10944" xr2:uid="{1AC369E0-387C-4981-B43F-59D1343190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J8" i="1" s="1"/>
  <c r="F9" i="1"/>
  <c r="G6" i="1" s="1"/>
  <c r="I14" i="1"/>
  <c r="F14" i="1"/>
  <c r="C9" i="1"/>
  <c r="D8" i="1" s="1"/>
  <c r="C14" i="1"/>
  <c r="G7" i="1" l="1"/>
  <c r="J6" i="1"/>
  <c r="G8" i="1"/>
  <c r="J7" i="1"/>
  <c r="G9" i="1"/>
  <c r="D6" i="1"/>
  <c r="D7" i="1"/>
  <c r="J9" i="1" l="1"/>
  <c r="D9" i="1"/>
</calcChain>
</file>

<file path=xl/sharedStrings.xml><?xml version="1.0" encoding="utf-8"?>
<sst xmlns="http://schemas.openxmlformats.org/spreadsheetml/2006/main" count="9" uniqueCount="9">
  <si>
    <t>Interest payment to BNP Paribas / Starbird Funding Corporation</t>
  </si>
  <si>
    <t>Interest payment to Scotia Bank / Liberty Street Funding</t>
  </si>
  <si>
    <t xml:space="preserve">  Total transfers to CRC to fund interest payments</t>
  </si>
  <si>
    <t>Duke Energy Indiana pro rata share of interest payments</t>
  </si>
  <si>
    <t>Duke Energy Ohio pro rata share of interest payments</t>
  </si>
  <si>
    <t>Duke Energy Kentucky pro rata share of interest payments</t>
  </si>
  <si>
    <t>Total interest payments to lending banks</t>
  </si>
  <si>
    <t>Funding of interest payments - based on percentage of outstanding receivables at each month end</t>
  </si>
  <si>
    <t>Interest payments to lending 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</si>
</sst>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17" fontId="0" fillId="0" borderId="0" xfId="0" applyNumberFormat="1"/>
    <xf numFmtId="4" fontId="0" fillId="0" borderId="0" xfId="0" applyNumberFormat="1" applyBorder="1"/>
    <xf numFmtId="0" fontId="0" fillId="0" borderId="0" xfId="0" applyBorder="1"/>
    <xf numFmtId="10" fontId="0" fillId="0" borderId="0" xfId="1" applyNumberFormat="1" applyFont="1"/>
    <xf numFmtId="10" fontId="0" fillId="0" borderId="1" xfId="1" applyNumberFormat="1" applyFont="1" applyBorder="1"/>
    <xf numFmtId="0" fontId="2" fillId="0" borderId="0" xfId="0" applyFont="1"/>
    <xf numFmtId="4" fontId="2" fillId="0" borderId="0" xfId="0" applyNumberFormat="1" applyFont="1"/>
    <xf numFmtId="10" fontId="2" fillId="0" borderId="0" xfId="1" applyNumberFormat="1" applyFont="1"/>
    <xf numFmtId="4" fontId="2" fillId="0" borderId="0" xfId="0" applyNumberFormat="1" applyFont="1" applyBorder="1"/>
    <xf numFmtId="0" fontId="2" fillId="0" borderId="0" xfId="0" applyFont="1" applyAlignment="1">
      <alignment horizontal="left" indent="2"/>
    </xf>
    <xf numFmtId="0" fontId="3" fillId="0" borderId="0" xfId="0" applyFont="1" applyAlignment="1">
      <alignment wrapText="1"/>
    </xf>
    <xf numFmtId="17" fontId="2" fillId="0" borderId="2" xfId="0" applyNumberFormat="1" applyFont="1" applyBorder="1" applyAlignment="1">
      <alignment horizontal="center"/>
    </xf>
    <xf numFmtId="17" fontId="2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C7963-A48C-4B76-AD85-60DF4950C887}">
  <sheetPr>
    <pageSetUpPr fitToPage="1"/>
  </sheetPr>
  <dimension ref="B2:J15"/>
  <sheetViews>
    <sheetView tabSelected="1" view="pageLayout" topLeftCell="C1" zoomScaleNormal="100" workbookViewId="0">
      <selection activeCell="D20" sqref="D20"/>
    </sheetView>
  </sheetViews>
  <sheetFormatPr defaultRowHeight="14.4" x14ac:dyDescent="0.3"/>
  <cols>
    <col min="1" max="1" width="2.77734375" customWidth="1"/>
    <col min="2" max="2" width="58.44140625" bestFit="1" customWidth="1"/>
    <col min="3" max="3" width="16.77734375" bestFit="1" customWidth="1"/>
    <col min="4" max="4" width="11.77734375" customWidth="1"/>
    <col min="5" max="5" width="2.77734375" customWidth="1"/>
    <col min="6" max="6" width="16.21875" bestFit="1" customWidth="1"/>
    <col min="7" max="7" width="11.77734375" customWidth="1"/>
    <col min="8" max="8" width="2.77734375" customWidth="1"/>
    <col min="9" max="9" width="15.5546875" bestFit="1" customWidth="1"/>
    <col min="10" max="10" width="11.21875" bestFit="1" customWidth="1"/>
    <col min="11" max="11" width="2.77734375" customWidth="1"/>
  </cols>
  <sheetData>
    <row r="2" spans="2:10" ht="15" thickBot="1" x14ac:dyDescent="0.35"/>
    <row r="3" spans="2:10" ht="15" thickBot="1" x14ac:dyDescent="0.35">
      <c r="C3" s="14">
        <v>44927</v>
      </c>
      <c r="D3" s="15"/>
      <c r="E3" s="3"/>
      <c r="F3" s="14">
        <v>44958</v>
      </c>
      <c r="G3" s="15"/>
      <c r="H3" s="3"/>
      <c r="I3" s="14">
        <v>44986</v>
      </c>
      <c r="J3" s="15"/>
    </row>
    <row r="5" spans="2:10" ht="28.8" x14ac:dyDescent="0.3">
      <c r="B5" s="13" t="s">
        <v>7</v>
      </c>
    </row>
    <row r="6" spans="2:10" x14ac:dyDescent="0.3">
      <c r="B6" t="s">
        <v>3</v>
      </c>
      <c r="C6" s="1">
        <v>869572.29</v>
      </c>
      <c r="D6" s="6">
        <f>C6/C9</f>
        <v>0.55545746944573571</v>
      </c>
      <c r="E6" s="1"/>
      <c r="F6" s="1">
        <v>898540.51</v>
      </c>
      <c r="G6" s="6">
        <f>F6/F9</f>
        <v>0.54081826779475206</v>
      </c>
      <c r="H6" s="1"/>
      <c r="I6" s="1">
        <v>827561.05</v>
      </c>
      <c r="J6" s="6">
        <f>I6/I9</f>
        <v>0.53702793365202084</v>
      </c>
    </row>
    <row r="7" spans="2:10" x14ac:dyDescent="0.3">
      <c r="B7" t="s">
        <v>4</v>
      </c>
      <c r="C7" s="1">
        <v>530172.68999999994</v>
      </c>
      <c r="D7" s="6">
        <f>C7/C9</f>
        <v>0.33865888338810618</v>
      </c>
      <c r="E7" s="4"/>
      <c r="F7" s="1">
        <v>603887.22</v>
      </c>
      <c r="G7" s="6">
        <f>F7/F9</f>
        <v>0.36347080251705993</v>
      </c>
      <c r="H7" s="4"/>
      <c r="I7" s="1">
        <v>574380.14</v>
      </c>
      <c r="J7" s="6">
        <f>I7/I9</f>
        <v>0.37273163075395882</v>
      </c>
    </row>
    <row r="8" spans="2:10" x14ac:dyDescent="0.3">
      <c r="B8" t="s">
        <v>5</v>
      </c>
      <c r="C8" s="2">
        <v>165761.54</v>
      </c>
      <c r="D8" s="7">
        <f>C8/C9</f>
        <v>0.10588364716615808</v>
      </c>
      <c r="E8" s="4"/>
      <c r="F8" s="2">
        <v>159018.57</v>
      </c>
      <c r="G8" s="7">
        <f>F8/F9</f>
        <v>9.5710929688187937E-2</v>
      </c>
      <c r="H8" s="4"/>
      <c r="I8" s="2">
        <v>139060.68</v>
      </c>
      <c r="J8" s="7">
        <f>I8/I9</f>
        <v>9.024043559402041E-2</v>
      </c>
    </row>
    <row r="9" spans="2:10" s="8" customFormat="1" x14ac:dyDescent="0.3">
      <c r="B9" s="12" t="s">
        <v>2</v>
      </c>
      <c r="C9" s="9">
        <f>SUM(C6:C8)</f>
        <v>1565506.52</v>
      </c>
      <c r="D9" s="10">
        <f>SUM(D6:D8)</f>
        <v>0.99999999999999989</v>
      </c>
      <c r="E9" s="11"/>
      <c r="F9" s="9">
        <f t="shared" ref="F9:I9" si="0">SUM(F6:F8)</f>
        <v>1661446.3</v>
      </c>
      <c r="G9" s="10">
        <f>SUM(G6:G8)</f>
        <v>1</v>
      </c>
      <c r="H9" s="11"/>
      <c r="I9" s="9">
        <f t="shared" si="0"/>
        <v>1541001.8699999999</v>
      </c>
      <c r="J9" s="10">
        <f>SUM(J6:J8)</f>
        <v>1.0000000000000002</v>
      </c>
    </row>
    <row r="10" spans="2:10" x14ac:dyDescent="0.3">
      <c r="E10" s="5"/>
      <c r="H10" s="5"/>
    </row>
    <row r="11" spans="2:10" x14ac:dyDescent="0.3">
      <c r="B11" s="13" t="s">
        <v>8</v>
      </c>
      <c r="E11" s="5"/>
      <c r="H11" s="5"/>
    </row>
    <row r="12" spans="2:10" x14ac:dyDescent="0.3">
      <c r="B12" t="s">
        <v>0</v>
      </c>
      <c r="C12" s="1">
        <v>598158.15</v>
      </c>
      <c r="D12" s="4"/>
      <c r="E12" s="4"/>
      <c r="F12" s="1">
        <v>628158.82999999996</v>
      </c>
      <c r="G12" s="4"/>
      <c r="H12" s="4"/>
      <c r="I12" s="1">
        <v>587529.56000000006</v>
      </c>
    </row>
    <row r="13" spans="2:10" x14ac:dyDescent="0.3">
      <c r="B13" t="s">
        <v>1</v>
      </c>
      <c r="C13" s="2">
        <v>967348.38</v>
      </c>
      <c r="D13" s="4"/>
      <c r="E13" s="4"/>
      <c r="F13" s="2">
        <v>1033287.47</v>
      </c>
      <c r="G13" s="4"/>
      <c r="H13" s="4"/>
      <c r="I13" s="2">
        <v>953472.31</v>
      </c>
    </row>
    <row r="14" spans="2:10" s="8" customFormat="1" x14ac:dyDescent="0.3">
      <c r="B14" s="12" t="s">
        <v>6</v>
      </c>
      <c r="C14" s="9">
        <f>SUM(C12:C13)</f>
        <v>1565506.53</v>
      </c>
      <c r="D14" s="11"/>
      <c r="E14" s="11"/>
      <c r="F14" s="9">
        <f t="shared" ref="F14:I14" si="1">SUM(F12:F13)</f>
        <v>1661446.2999999998</v>
      </c>
      <c r="G14" s="11"/>
      <c r="H14" s="11"/>
      <c r="I14" s="9">
        <f t="shared" si="1"/>
        <v>1541001.87</v>
      </c>
    </row>
    <row r="15" spans="2:10" x14ac:dyDescent="0.3">
      <c r="E15" s="5"/>
    </row>
  </sheetData>
  <mergeCells count="3">
    <mergeCell ref="C3:D3"/>
    <mergeCell ref="F3:G3"/>
    <mergeCell ref="I3:J3"/>
  </mergeCells>
  <pageMargins left="0.7" right="0.7" top="0.75" bottom="0.75" header="0.3" footer="0.3"/>
  <pageSetup scale="81" orientation="landscape" r:id="rId1"/>
  <headerFooter>
    <oddHeader>&amp;R&amp;"Times New Roman,Bold"&amp;10Attachment TJH-Rebuttal-1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 xsi:nil="true"/>
  </documentManagement>
</p:properties>
</file>

<file path=customXml/itemProps1.xml><?xml version="1.0" encoding="utf-8"?>
<ds:datastoreItem xmlns:ds="http://schemas.openxmlformats.org/officeDocument/2006/customXml" ds:itemID="{04B86BD6-196B-4F0D-9298-1349B5EB18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A6AD59-D307-437A-8FDD-26EC43B390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BB8FB3-307F-41AD-AA6D-D25CB65D5D1F}">
  <ds:schemaRefs>
    <ds:schemaRef ds:uri="http://purl.org/dc/elements/1.1/"/>
    <ds:schemaRef ds:uri="http://schemas.microsoft.com/office/2006/metadata/properties"/>
    <ds:schemaRef ds:uri="745fd72d-7e83-4669-aadd-86863736241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5ba878c6-b33b-4b7d-8b1a-66240161f50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Heath, Thomas</dc:creator>
  <cp:lastModifiedBy>Gates, Debbie</cp:lastModifiedBy>
  <dcterms:created xsi:type="dcterms:W3CDTF">2023-04-11T17:01:43Z</dcterms:created>
  <dcterms:modified xsi:type="dcterms:W3CDTF">2023-04-13T17:32:32Z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