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CN2022\CN-00371 - Special Contract Review - Bitiki - EDR\02 - Data Requests\01 - Initial DRs\Joint Intervenors\Attachments\"/>
    </mc:Choice>
  </mc:AlternateContent>
  <xr:revisionPtr revIDLastSave="0" documentId="13_ncr:1_{F6F93AD9-7E05-46E2-90BB-12BEA9A078ED}" xr6:coauthVersionLast="47" xr6:coauthVersionMax="47" xr10:uidLastSave="{00000000-0000-0000-0000-000000000000}"/>
  <bookViews>
    <workbookView xWindow="28680" yWindow="-120" windowWidth="29040" windowHeight="17640" xr2:uid="{BB104C07-190F-4C57-B6AA-3FD6BC7B80E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E4" i="1"/>
  <c r="F4" i="1"/>
  <c r="G4" i="1"/>
  <c r="H4" i="1"/>
  <c r="I4" i="1"/>
  <c r="J4" i="1"/>
  <c r="K4" i="1"/>
  <c r="L4" i="1"/>
  <c r="C4" i="1"/>
  <c r="D3" i="1"/>
  <c r="E3" i="1" s="1"/>
  <c r="F3" i="1" s="1"/>
  <c r="G3" i="1" s="1"/>
  <c r="H3" i="1" s="1"/>
  <c r="I3" i="1" s="1"/>
  <c r="J3" i="1" s="1"/>
  <c r="K3" i="1" s="1"/>
  <c r="L3" i="1" s="1"/>
</calcChain>
</file>

<file path=xl/sharedStrings.xml><?xml version="1.0" encoding="utf-8"?>
<sst xmlns="http://schemas.openxmlformats.org/spreadsheetml/2006/main" count="10" uniqueCount="10">
  <si>
    <t>TEP Projects Due to Load Growth ($ in Thousands)</t>
  </si>
  <si>
    <t>Total:</t>
  </si>
  <si>
    <t>LGE Total:</t>
  </si>
  <si>
    <t>KU Total:</t>
  </si>
  <si>
    <t xml:space="preserve">Explanation for large differences between 2021 BP and 2022 BP: </t>
  </si>
  <si>
    <t xml:space="preserve">These numbers only include TEP projects that are due to expected LG&amp;E/KU load growth. </t>
  </si>
  <si>
    <t>The data for the years 2023 to 2031 are taken from the 2022 BP. The data for the year 2032 is taken from the current 2023 BP.</t>
  </si>
  <si>
    <t xml:space="preserve">These numbers will change from year to year. This is due to identifying new TEP projects, as well as cancelling TEP projects that are identified as no longer being needed. Additionally, the numbers will change as Construction accelerates and delays construction. </t>
  </si>
  <si>
    <t>For the year 2024, the 2021 BP included the conductor replacement of the Frankfort to Versailles West 69kV line. This project was identified as no longer being needed and is not included in the 2022 BP.</t>
  </si>
  <si>
    <t>For the year 2025, the 2022 BP includes a breaker replacement associated with the Middletown to Buckner 345kV line. This is a new project, that was not included in the 2021 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</si>
</sst>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5" formatCode="_(&quot;$&quot;* #,##0_);_(&quot;$&quot;* \(#,##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165" fontId="0" fillId="0" borderId="1" xfId="1" applyNumberFormat="1" applyFont="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0" borderId="5" xfId="0" applyBorder="1"/>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xf numFmtId="165" fontId="0" fillId="0" borderId="9" xfId="1" applyNumberFormat="1" applyFont="1" applyBorder="1"/>
    <xf numFmtId="0" fontId="2" fillId="3" borderId="10" xfId="0" applyFont="1" applyFill="1" applyBorder="1"/>
    <xf numFmtId="165" fontId="0" fillId="0" borderId="11" xfId="1" applyNumberFormat="1" applyFont="1" applyBorder="1"/>
    <xf numFmtId="165" fontId="0" fillId="0" borderId="12" xfId="1" applyNumberFormat="1" applyFont="1" applyBorder="1"/>
    <xf numFmtId="0" fontId="0" fillId="0" borderId="0"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9896D-279C-4F2F-8E73-4E996BE47180}">
  <dimension ref="B1:L13"/>
  <sheetViews>
    <sheetView tabSelected="1" workbookViewId="0">
      <selection activeCell="C17" sqref="C17"/>
    </sheetView>
  </sheetViews>
  <sheetFormatPr defaultRowHeight="15" x14ac:dyDescent="0.25"/>
  <cols>
    <col min="1" max="1" width="3.42578125" customWidth="1"/>
    <col min="2" max="2" width="9.7109375" bestFit="1" customWidth="1"/>
    <col min="3" max="3" width="10.5703125" bestFit="1" customWidth="1"/>
  </cols>
  <sheetData>
    <row r="1" spans="2:12" ht="15.75" thickBot="1" x14ac:dyDescent="0.3"/>
    <row r="2" spans="2:12" ht="15.75" thickBot="1" x14ac:dyDescent="0.3">
      <c r="B2" s="2" t="s">
        <v>0</v>
      </c>
      <c r="C2" s="3"/>
      <c r="D2" s="3"/>
      <c r="E2" s="3"/>
      <c r="F2" s="3"/>
      <c r="G2" s="3"/>
      <c r="H2" s="3"/>
      <c r="I2" s="3"/>
      <c r="J2" s="3"/>
      <c r="K2" s="3"/>
      <c r="L2" s="4"/>
    </row>
    <row r="3" spans="2:12" x14ac:dyDescent="0.25">
      <c r="B3" s="5"/>
      <c r="C3" s="6">
        <v>2023</v>
      </c>
      <c r="D3" s="6">
        <f>C3+1</f>
        <v>2024</v>
      </c>
      <c r="E3" s="6">
        <f t="shared" ref="E3:L3" si="0">D3+1</f>
        <v>2025</v>
      </c>
      <c r="F3" s="6">
        <f t="shared" si="0"/>
        <v>2026</v>
      </c>
      <c r="G3" s="6">
        <f t="shared" si="0"/>
        <v>2027</v>
      </c>
      <c r="H3" s="6">
        <f t="shared" si="0"/>
        <v>2028</v>
      </c>
      <c r="I3" s="6">
        <f t="shared" si="0"/>
        <v>2029</v>
      </c>
      <c r="J3" s="6">
        <f t="shared" si="0"/>
        <v>2030</v>
      </c>
      <c r="K3" s="6">
        <f>J3+1</f>
        <v>2031</v>
      </c>
      <c r="L3" s="7">
        <f t="shared" si="0"/>
        <v>2032</v>
      </c>
    </row>
    <row r="4" spans="2:12" x14ac:dyDescent="0.25">
      <c r="B4" s="8" t="s">
        <v>1</v>
      </c>
      <c r="C4" s="1">
        <f>C6+C5</f>
        <v>7787</v>
      </c>
      <c r="D4" s="1">
        <f t="shared" ref="D4:L4" si="1">D6+D5</f>
        <v>919</v>
      </c>
      <c r="E4" s="1">
        <f t="shared" si="1"/>
        <v>2540</v>
      </c>
      <c r="F4" s="1">
        <f t="shared" si="1"/>
        <v>904</v>
      </c>
      <c r="G4" s="1">
        <f t="shared" si="1"/>
        <v>236</v>
      </c>
      <c r="H4" s="1">
        <f t="shared" si="1"/>
        <v>1321</v>
      </c>
      <c r="I4" s="1">
        <f t="shared" si="1"/>
        <v>4362</v>
      </c>
      <c r="J4" s="1">
        <f t="shared" si="1"/>
        <v>3678</v>
      </c>
      <c r="K4" s="1">
        <f t="shared" si="1"/>
        <v>1251</v>
      </c>
      <c r="L4" s="9">
        <f t="shared" si="1"/>
        <v>0</v>
      </c>
    </row>
    <row r="5" spans="2:12" x14ac:dyDescent="0.25">
      <c r="B5" s="8" t="s">
        <v>2</v>
      </c>
      <c r="C5" s="1">
        <v>4235</v>
      </c>
      <c r="D5" s="1">
        <v>867</v>
      </c>
      <c r="E5" s="1">
        <v>1791</v>
      </c>
      <c r="F5" s="1">
        <v>904</v>
      </c>
      <c r="G5" s="1">
        <v>0</v>
      </c>
      <c r="H5" s="1">
        <v>1229</v>
      </c>
      <c r="I5" s="1">
        <v>3367</v>
      </c>
      <c r="J5" s="1">
        <v>3618</v>
      </c>
      <c r="K5" s="1">
        <v>0</v>
      </c>
      <c r="L5" s="9">
        <v>0</v>
      </c>
    </row>
    <row r="6" spans="2:12" ht="15.75" thickBot="1" x14ac:dyDescent="0.3">
      <c r="B6" s="10" t="s">
        <v>3</v>
      </c>
      <c r="C6" s="11">
        <v>3552</v>
      </c>
      <c r="D6" s="11">
        <v>52</v>
      </c>
      <c r="E6" s="11">
        <v>749</v>
      </c>
      <c r="F6" s="11">
        <v>0</v>
      </c>
      <c r="G6" s="11">
        <v>236</v>
      </c>
      <c r="H6" s="11">
        <v>92</v>
      </c>
      <c r="I6" s="11">
        <v>995</v>
      </c>
      <c r="J6" s="11">
        <v>60</v>
      </c>
      <c r="K6" s="11">
        <v>1251</v>
      </c>
      <c r="L6" s="12">
        <v>0</v>
      </c>
    </row>
    <row r="8" spans="2:12" x14ac:dyDescent="0.25">
      <c r="B8" s="13" t="s">
        <v>5</v>
      </c>
    </row>
    <row r="9" spans="2:12" x14ac:dyDescent="0.25">
      <c r="B9" s="13" t="s">
        <v>6</v>
      </c>
    </row>
    <row r="10" spans="2:12" x14ac:dyDescent="0.25">
      <c r="B10" s="13" t="s">
        <v>7</v>
      </c>
    </row>
    <row r="11" spans="2:12" x14ac:dyDescent="0.25">
      <c r="B11" s="13" t="s">
        <v>4</v>
      </c>
    </row>
    <row r="12" spans="2:12" x14ac:dyDescent="0.25">
      <c r="C12" t="s">
        <v>8</v>
      </c>
    </row>
    <row r="13" spans="2:12" x14ac:dyDescent="0.25">
      <c r="C13" t="s">
        <v>9</v>
      </c>
    </row>
  </sheetData>
  <mergeCells count="1">
    <mergeCell ref="B2:L2"/>
  </mergeCells>
  <pageMargins left="0.7" right="0.7" top="0.75" bottom="0.75" header="0.3" footer="0.3"/>
  <pageSetup orientation="portrait" horizontalDpi="90" verticalDpi="90" r:id="rId1"/>
  <headerFooter>
    <oddFooter>&amp;L_x000D_&amp;1#&amp;"Calibri"&amp;14&amp;K000000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CEBE2AC83CBF4DBDD768E1B572F6C5" ma:contentTypeVersion="22" ma:contentTypeDescription="Create a new document." ma:contentTypeScope="" ma:versionID="4bffbf025570108a8d028dbe3291b700">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c6fedcf7c2c0918743fe259a7913fb6d"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estimony, Orders, Motions, Notices, and Briefs"/>
          <xsd:enumeration value="First Round Data Requests"/>
          <xsd:enumeration value="Second Round Data Requests"/>
        </xsd:restriction>
      </xsd:simpleType>
    </xsd:element>
    <xsd:element name="Witness_x0020_Testimony" ma:index="5" nillable="true" ma:displayName="Witness" ma:format="Dropdown" ma:internalName="Witness_x0020_Testimony">
      <xsd:simpleType>
        <xsd:restriction base="dms:Choice">
          <xsd:enumeration value="Bevington, John"/>
          <xsd:enumeration value="Conroy, Robert"/>
          <xsd:enumeration value="Hornung, Mike"/>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2022</Year>
    <Review_x0020_Case_x0020_Doc_x0020_Types xmlns="65bfb563-8fe2-4d34-a09f-38a217d8feea">First Round Data Requests</Review_x0020_Case_x0020_Doc_x0020_Types>
    <Case_x0020__x0023_ xmlns="f789fa03-9022-4931-acb2-79f11ac92edf" xsi:nil="true"/>
    <Data_x0020_Request_x0020_Party xmlns="f789fa03-9022-4931-acb2-79f11ac92edf" xsi:nil="true"/>
    <Status_x0020__x0028_Internal_x0020_Use_x0020_Only_x0029_ xmlns="2ad705b9-adad-42ba-803b-2580de5ca47a"/>
    <Company xmlns="65bfb563-8fe2-4d34-a09f-38a217d8feea">
      <Value>KU</Value>
    </Company>
  </documentManagement>
</p:properties>
</file>

<file path=customXml/itemProps1.xml><?xml version="1.0" encoding="utf-8"?>
<ds:datastoreItem xmlns:ds="http://schemas.openxmlformats.org/officeDocument/2006/customXml" ds:itemID="{5E73A3D2-3062-4E28-830C-8AC9316AE3D5}"/>
</file>

<file path=customXml/itemProps2.xml><?xml version="1.0" encoding="utf-8"?>
<ds:datastoreItem xmlns:ds="http://schemas.openxmlformats.org/officeDocument/2006/customXml" ds:itemID="{801CB1FF-24A9-4DB7-9DA7-ED24121EF157}"/>
</file>

<file path=customXml/itemProps3.xml><?xml version="1.0" encoding="utf-8"?>
<ds:datastoreItem xmlns:ds="http://schemas.openxmlformats.org/officeDocument/2006/customXml" ds:itemID="{532964A3-F579-477F-9142-BF390506A2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Hurst, Brian</dc:creator>
  <cp:lastModifiedBy>Hurst, Brian</cp:lastModifiedBy>
  <dcterms:created xsi:type="dcterms:W3CDTF">2022-11-22T18:06:43Z</dcterms:created>
  <dcterms:modified xsi:type="dcterms:W3CDTF">2022-11-22T18:13:07Z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62fcd2-3ff9-4261-9b26-9dd5808d0bb4_Enabled">
    <vt:lpwstr>true</vt:lpwstr>
  </property>
  <property fmtid="{D5CDD505-2E9C-101B-9397-08002B2CF9AE}" pid="3" name="MSIP_Label_d662fcd2-3ff9-4261-9b26-9dd5808d0bb4_SetDate">
    <vt:lpwstr>2022-11-22T18:11:15Z</vt:lpwstr>
  </property>
  <property fmtid="{D5CDD505-2E9C-101B-9397-08002B2CF9AE}" pid="4" name="MSIP_Label_d662fcd2-3ff9-4261-9b26-9dd5808d0bb4_Method">
    <vt:lpwstr>Privileged</vt:lpwstr>
  </property>
  <property fmtid="{D5CDD505-2E9C-101B-9397-08002B2CF9AE}" pid="5" name="MSIP_Label_d662fcd2-3ff9-4261-9b26-9dd5808d0bb4_Name">
    <vt:lpwstr>d662fcd2-3ff9-4261-9b26-9dd5808d0bb4</vt:lpwstr>
  </property>
  <property fmtid="{D5CDD505-2E9C-101B-9397-08002B2CF9AE}" pid="6" name="MSIP_Label_d662fcd2-3ff9-4261-9b26-9dd5808d0bb4_SiteId">
    <vt:lpwstr>5ee3b0ba-a559-45ee-a69e-6d3e963a3e72</vt:lpwstr>
  </property>
  <property fmtid="{D5CDD505-2E9C-101B-9397-08002B2CF9AE}" pid="7" name="MSIP_Label_d662fcd2-3ff9-4261-9b26-9dd5808d0bb4_ActionId">
    <vt:lpwstr>15699cad-0a94-4673-b7b7-844124ac8a42</vt:lpwstr>
  </property>
  <property fmtid="{D5CDD505-2E9C-101B-9397-08002B2CF9AE}" pid="8" name="MSIP_Label_d662fcd2-3ff9-4261-9b26-9dd5808d0bb4_ContentBits">
    <vt:lpwstr>2</vt:lpwstr>
  </property>
  <property fmtid="{D5CDD505-2E9C-101B-9397-08002B2CF9AE}" pid="9" name="ContentTypeId">
    <vt:lpwstr>0x010100E5CEBE2AC83CBF4DBDD768E1B572F6C5</vt:lpwstr>
  </property>
</Properties>
</file>