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IN-PC\Data 2\NEW PLANT\WATER ACCOUNTABILITY REPORTING\WATER ACCOUNTABILITY\2019\WATER CONSUMPTION REPORT\"/>
    </mc:Choice>
  </mc:AlternateContent>
  <xr:revisionPtr revIDLastSave="0" documentId="13_ncr:1_{C02713A5-A51E-4694-94CB-85143814712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2" l="1"/>
  <c r="G18" i="2"/>
  <c r="G4" i="2"/>
  <c r="G5" i="2"/>
  <c r="G6" i="2"/>
  <c r="G7" i="2"/>
  <c r="G8" i="2"/>
  <c r="G9" i="2"/>
  <c r="G10" i="2"/>
  <c r="G11" i="2"/>
  <c r="G12" i="2"/>
  <c r="G13" i="2"/>
  <c r="G14" i="2"/>
  <c r="G3" i="2"/>
  <c r="C15" i="2" l="1"/>
  <c r="C16" i="2" s="1"/>
  <c r="F17" i="2"/>
  <c r="F18" i="2" s="1"/>
  <c r="E17" i="2"/>
  <c r="E18" i="2" s="1"/>
  <c r="D17" i="2"/>
  <c r="D18" i="2" s="1"/>
  <c r="B15" i="2" l="1"/>
  <c r="B16" i="2" l="1"/>
  <c r="C18" i="2" s="1"/>
  <c r="C17" i="2"/>
</calcChain>
</file>

<file path=xl/sharedStrings.xml><?xml version="1.0" encoding="utf-8"?>
<sst xmlns="http://schemas.openxmlformats.org/spreadsheetml/2006/main" count="24" uniqueCount="21">
  <si>
    <t>Commercial</t>
  </si>
  <si>
    <t>Industrial</t>
  </si>
  <si>
    <t>Wholesale</t>
  </si>
  <si>
    <t>TOTAL cu ft</t>
  </si>
  <si>
    <t>TOTAL gal</t>
  </si>
  <si>
    <t>Residential Class A</t>
  </si>
  <si>
    <t>Residential Class R</t>
  </si>
  <si>
    <t>ANNUAL gal</t>
  </si>
  <si>
    <t xml:space="preserve">ANNUAL cuft </t>
  </si>
  <si>
    <t>A</t>
  </si>
  <si>
    <t>Apartments</t>
  </si>
  <si>
    <t>Residential</t>
  </si>
  <si>
    <t>R</t>
  </si>
  <si>
    <t>C</t>
  </si>
  <si>
    <t>D</t>
  </si>
  <si>
    <t>I</t>
  </si>
  <si>
    <t>Meter Class</t>
  </si>
  <si>
    <t>Code</t>
  </si>
  <si>
    <t># Meters</t>
  </si>
  <si>
    <t>GALLONS SOLD</t>
  </si>
  <si>
    <t>GALLONS TREATED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</si>
</sst>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7" fontId="0" fillId="0" borderId="1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0" fillId="0" borderId="2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0" fillId="2" borderId="4" xfId="0" applyNumberForma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/>
    <xf numFmtId="4" fontId="0" fillId="0" borderId="0" xfId="0" applyNumberFormat="1" applyBorder="1"/>
    <xf numFmtId="0" fontId="1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right"/>
    </xf>
    <xf numFmtId="4" fontId="0" fillId="3" borderId="1" xfId="0" applyNumberFormat="1" applyFill="1" applyBorder="1"/>
    <xf numFmtId="0" fontId="1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right"/>
    </xf>
    <xf numFmtId="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tabSelected="1" zoomScale="160" zoomScaleNormal="160" workbookViewId="0">
      <selection activeCell="I18" sqref="I18"/>
    </sheetView>
  </sheetViews>
  <sheetFormatPr defaultRowHeight="15" x14ac:dyDescent="0.25"/>
  <cols>
    <col min="1" max="1" width="12" customWidth="1"/>
    <col min="2" max="7" width="15.7109375" customWidth="1"/>
    <col min="8" max="8" width="17.5703125" customWidth="1"/>
    <col min="10" max="10" width="12.42578125" customWidth="1"/>
    <col min="11" max="11" width="7" style="8" customWidth="1"/>
    <col min="12" max="12" width="8.85546875" customWidth="1"/>
  </cols>
  <sheetData>
    <row r="1" spans="1:12" x14ac:dyDescent="0.25">
      <c r="B1" s="19" t="s">
        <v>5</v>
      </c>
      <c r="C1" s="19" t="s">
        <v>6</v>
      </c>
      <c r="D1" s="21" t="s">
        <v>0</v>
      </c>
      <c r="E1" s="21" t="s">
        <v>2</v>
      </c>
      <c r="F1" s="21" t="s">
        <v>1</v>
      </c>
      <c r="G1" s="25" t="s">
        <v>19</v>
      </c>
      <c r="H1" s="29" t="s">
        <v>20</v>
      </c>
      <c r="J1" s="9" t="s">
        <v>16</v>
      </c>
      <c r="K1" s="9" t="s">
        <v>17</v>
      </c>
      <c r="L1" s="9" t="s">
        <v>18</v>
      </c>
    </row>
    <row r="2" spans="1:12" x14ac:dyDescent="0.25">
      <c r="B2" s="20"/>
      <c r="C2" s="20"/>
      <c r="D2" s="22"/>
      <c r="E2" s="22"/>
      <c r="F2" s="22"/>
      <c r="G2" s="26"/>
      <c r="H2" s="30"/>
      <c r="J2" s="9"/>
      <c r="K2" s="9"/>
      <c r="L2" s="9"/>
    </row>
    <row r="3" spans="1:12" x14ac:dyDescent="0.25">
      <c r="A3" s="2">
        <v>43466</v>
      </c>
      <c r="B3" s="4">
        <v>275425</v>
      </c>
      <c r="C3" s="5">
        <v>12481558</v>
      </c>
      <c r="D3" s="5">
        <v>528036</v>
      </c>
      <c r="E3" s="5">
        <v>11102737</v>
      </c>
      <c r="F3" s="5">
        <v>2812758</v>
      </c>
      <c r="G3" s="27">
        <f>SUM(B3:F3)*7.48</f>
        <v>203459844.72</v>
      </c>
      <c r="H3" s="31">
        <v>102858425</v>
      </c>
      <c r="J3" s="1" t="s">
        <v>10</v>
      </c>
      <c r="K3" s="7" t="s">
        <v>9</v>
      </c>
      <c r="L3" s="7">
        <v>35</v>
      </c>
    </row>
    <row r="4" spans="1:12" x14ac:dyDescent="0.25">
      <c r="A4" s="2">
        <v>43497</v>
      </c>
      <c r="B4" s="3">
        <v>288592</v>
      </c>
      <c r="C4" s="6">
        <v>3131460</v>
      </c>
      <c r="D4" s="6">
        <v>555668</v>
      </c>
      <c r="E4" s="6">
        <v>9627007</v>
      </c>
      <c r="F4" s="6">
        <v>6548945</v>
      </c>
      <c r="G4" s="27">
        <f t="shared" ref="G4:G14" si="0">SUM(B4:F4)*7.48</f>
        <v>150734506.56</v>
      </c>
      <c r="H4" s="31">
        <v>93951753</v>
      </c>
      <c r="J4" s="1" t="s">
        <v>11</v>
      </c>
      <c r="K4" s="7" t="s">
        <v>12</v>
      </c>
      <c r="L4" s="7">
        <v>3301</v>
      </c>
    </row>
    <row r="5" spans="1:12" x14ac:dyDescent="0.25">
      <c r="A5" s="2">
        <v>43525</v>
      </c>
      <c r="B5" s="3">
        <v>246149</v>
      </c>
      <c r="C5" s="6">
        <v>4144953</v>
      </c>
      <c r="D5" s="6">
        <v>457441</v>
      </c>
      <c r="E5" s="6">
        <v>8115984</v>
      </c>
      <c r="F5" s="6">
        <v>2982087</v>
      </c>
      <c r="G5" s="27">
        <f t="shared" si="0"/>
        <v>119280672.72000001</v>
      </c>
      <c r="H5" s="31">
        <v>97246530</v>
      </c>
      <c r="J5" s="1" t="s">
        <v>0</v>
      </c>
      <c r="K5" s="7" t="s">
        <v>13</v>
      </c>
      <c r="L5" s="7">
        <v>249</v>
      </c>
    </row>
    <row r="6" spans="1:12" x14ac:dyDescent="0.25">
      <c r="A6" s="2">
        <v>43556</v>
      </c>
      <c r="B6" s="3">
        <v>188687</v>
      </c>
      <c r="C6" s="6">
        <v>2203765</v>
      </c>
      <c r="D6" s="6">
        <v>450826</v>
      </c>
      <c r="E6" s="6">
        <v>10936514</v>
      </c>
      <c r="F6" s="6">
        <v>2267653</v>
      </c>
      <c r="G6" s="27">
        <f t="shared" si="0"/>
        <v>120034888.60000001</v>
      </c>
      <c r="H6" s="31">
        <v>96972005</v>
      </c>
      <c r="J6" s="1" t="s">
        <v>2</v>
      </c>
      <c r="K6" s="7" t="s">
        <v>14</v>
      </c>
      <c r="L6" s="7">
        <v>9</v>
      </c>
    </row>
    <row r="7" spans="1:12" x14ac:dyDescent="0.25">
      <c r="A7" s="2">
        <v>43586</v>
      </c>
      <c r="B7" s="3">
        <v>294798</v>
      </c>
      <c r="C7" s="6">
        <v>1477041</v>
      </c>
      <c r="D7" s="6">
        <v>482848</v>
      </c>
      <c r="E7" s="6">
        <v>3003893</v>
      </c>
      <c r="F7" s="6">
        <v>3539613</v>
      </c>
      <c r="G7" s="27">
        <f t="shared" si="0"/>
        <v>65810483.640000001</v>
      </c>
      <c r="H7" s="31">
        <v>106166978</v>
      </c>
      <c r="J7" s="1" t="s">
        <v>1</v>
      </c>
      <c r="K7" s="7" t="s">
        <v>15</v>
      </c>
      <c r="L7" s="7">
        <v>13</v>
      </c>
    </row>
    <row r="8" spans="1:12" x14ac:dyDescent="0.25">
      <c r="A8" s="2">
        <v>43617</v>
      </c>
      <c r="B8" s="3">
        <v>278565</v>
      </c>
      <c r="C8" s="6">
        <v>1567797</v>
      </c>
      <c r="D8" s="6">
        <v>489833</v>
      </c>
      <c r="E8" s="6">
        <v>3824173</v>
      </c>
      <c r="F8" s="6">
        <v>3214254</v>
      </c>
      <c r="G8" s="27">
        <f t="shared" si="0"/>
        <v>70122172.560000002</v>
      </c>
      <c r="H8" s="31">
        <v>94407831</v>
      </c>
    </row>
    <row r="9" spans="1:12" x14ac:dyDescent="0.25">
      <c r="A9" s="2">
        <v>43647</v>
      </c>
      <c r="B9" s="3">
        <v>348807</v>
      </c>
      <c r="C9" s="6">
        <v>2444547</v>
      </c>
      <c r="D9" s="6">
        <v>910302</v>
      </c>
      <c r="E9" s="6">
        <v>4285654</v>
      </c>
      <c r="F9" s="6">
        <v>3445336</v>
      </c>
      <c r="G9" s="27">
        <f t="shared" si="0"/>
        <v>85531152.079999998</v>
      </c>
      <c r="H9" s="31">
        <v>108264119</v>
      </c>
    </row>
    <row r="10" spans="1:12" x14ac:dyDescent="0.25">
      <c r="A10" s="2">
        <v>43678</v>
      </c>
      <c r="B10" s="3">
        <v>298314</v>
      </c>
      <c r="C10" s="6">
        <v>1542402.18</v>
      </c>
      <c r="D10" s="6">
        <v>589683</v>
      </c>
      <c r="E10" s="6">
        <v>4103040.6</v>
      </c>
      <c r="F10" s="6">
        <v>4426304</v>
      </c>
      <c r="G10" s="27">
        <f t="shared" si="0"/>
        <v>81978883.474399999</v>
      </c>
      <c r="H10" s="31">
        <v>111604437</v>
      </c>
    </row>
    <row r="11" spans="1:12" x14ac:dyDescent="0.25">
      <c r="A11" s="2">
        <v>43709</v>
      </c>
      <c r="B11" s="3">
        <v>212570</v>
      </c>
      <c r="C11" s="6">
        <v>1239471.3899999999</v>
      </c>
      <c r="D11" s="6">
        <v>458669</v>
      </c>
      <c r="E11" s="6">
        <v>4672436.0999999996</v>
      </c>
      <c r="F11" s="6">
        <v>2673338</v>
      </c>
      <c r="G11" s="27">
        <f t="shared" si="0"/>
        <v>69238503.985199988</v>
      </c>
      <c r="H11" s="31">
        <v>104809724</v>
      </c>
    </row>
    <row r="12" spans="1:12" x14ac:dyDescent="0.25">
      <c r="A12" s="2">
        <v>43739</v>
      </c>
      <c r="B12" s="3">
        <v>184483</v>
      </c>
      <c r="C12" s="6">
        <v>1340760.8400000001</v>
      </c>
      <c r="D12" s="6">
        <v>405603</v>
      </c>
      <c r="E12" s="6">
        <v>3798974.7</v>
      </c>
      <c r="F12" s="6">
        <v>1833897</v>
      </c>
      <c r="G12" s="27">
        <f t="shared" si="0"/>
        <v>56576614.679200001</v>
      </c>
      <c r="H12" s="31">
        <v>99494507</v>
      </c>
    </row>
    <row r="13" spans="1:12" x14ac:dyDescent="0.25">
      <c r="A13" s="2">
        <v>43770</v>
      </c>
      <c r="B13" s="3">
        <v>368254</v>
      </c>
      <c r="C13" s="6">
        <v>1660784.23</v>
      </c>
      <c r="D13" s="6">
        <v>539011</v>
      </c>
      <c r="E13" s="6">
        <v>3269066.4</v>
      </c>
      <c r="F13" s="6">
        <v>5092094</v>
      </c>
      <c r="G13" s="27">
        <f t="shared" si="0"/>
        <v>81750488.032399997</v>
      </c>
      <c r="H13" s="31">
        <v>95557883</v>
      </c>
    </row>
    <row r="14" spans="1:12" x14ac:dyDescent="0.25">
      <c r="A14" s="2">
        <v>43800</v>
      </c>
      <c r="B14" s="3">
        <v>219503</v>
      </c>
      <c r="C14" s="6">
        <v>945329.22</v>
      </c>
      <c r="D14" s="6">
        <v>222957</v>
      </c>
      <c r="E14" s="6">
        <v>3224931.6</v>
      </c>
      <c r="F14" s="6">
        <v>11932670</v>
      </c>
      <c r="G14" s="27">
        <f t="shared" si="0"/>
        <v>123759523.33360001</v>
      </c>
      <c r="H14" s="31">
        <v>94238787</v>
      </c>
    </row>
    <row r="15" spans="1:12" x14ac:dyDescent="0.25">
      <c r="A15" s="1" t="s">
        <v>3</v>
      </c>
      <c r="B15" s="3">
        <f>SUM(B3:B14)</f>
        <v>3204147</v>
      </c>
      <c r="C15" s="3">
        <f>SUM(C3:C14)</f>
        <v>34179868.859999999</v>
      </c>
      <c r="D15" s="10"/>
      <c r="E15" s="11"/>
      <c r="F15" s="12"/>
      <c r="G15" s="23"/>
      <c r="H15" s="23"/>
    </row>
    <row r="16" spans="1:12" x14ac:dyDescent="0.25">
      <c r="A16" s="1" t="s">
        <v>4</v>
      </c>
      <c r="B16" s="3">
        <f>B15*7.4805</f>
        <v>23968621.633500002</v>
      </c>
      <c r="C16" s="3">
        <f>C15*7.4805</f>
        <v>255682509.00723001</v>
      </c>
      <c r="D16" s="13"/>
      <c r="E16" s="14"/>
      <c r="F16" s="15"/>
      <c r="G16" s="23"/>
      <c r="H16" s="23"/>
    </row>
    <row r="17" spans="1:8" x14ac:dyDescent="0.25">
      <c r="A17" s="16" t="s">
        <v>8</v>
      </c>
      <c r="B17" s="17"/>
      <c r="C17" s="3">
        <f>SUM(B15+C15)</f>
        <v>37384015.859999999</v>
      </c>
      <c r="D17" s="3">
        <f>SUM(D3:D14)</f>
        <v>6090877</v>
      </c>
      <c r="E17" s="3">
        <f>SUM(E3:E14)</f>
        <v>69964411.400000006</v>
      </c>
      <c r="F17" s="3">
        <f>SUM(F3:F14)</f>
        <v>50768949</v>
      </c>
      <c r="G17" s="24"/>
      <c r="H17" s="24"/>
    </row>
    <row r="18" spans="1:8" x14ac:dyDescent="0.25">
      <c r="A18" s="18" t="s">
        <v>7</v>
      </c>
      <c r="B18" s="18"/>
      <c r="C18" s="3">
        <f>SUM(B16+C16)</f>
        <v>279651130.64073002</v>
      </c>
      <c r="D18" s="3">
        <f>D17*7.4805</f>
        <v>45562805.398500003</v>
      </c>
      <c r="E18" s="3">
        <f>E17*7.4805</f>
        <v>523368779.47770005</v>
      </c>
      <c r="F18" s="3">
        <f>F17*7.4805</f>
        <v>379777122.99449998</v>
      </c>
      <c r="G18" s="28">
        <f>SUM(G3:G14)</f>
        <v>1228277734.3848002</v>
      </c>
      <c r="H18" s="32">
        <f>SUM(H3:H14)</f>
        <v>1205572979</v>
      </c>
    </row>
  </sheetData>
  <mergeCells count="13">
    <mergeCell ref="L1:L2"/>
    <mergeCell ref="D15:F16"/>
    <mergeCell ref="A17:B17"/>
    <mergeCell ref="A18:B18"/>
    <mergeCell ref="K1:K2"/>
    <mergeCell ref="B1:B2"/>
    <mergeCell ref="J1:J2"/>
    <mergeCell ref="C1:C2"/>
    <mergeCell ref="D1:D2"/>
    <mergeCell ref="F1:F2"/>
    <mergeCell ref="E1:E2"/>
    <mergeCell ref="G1:G2"/>
    <mergeCell ref="H1:H2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</dc:creator>
  <cp:lastModifiedBy>Levi Henderson</cp:lastModifiedBy>
  <cp:lastPrinted>2020-01-09T13:56:37Z</cp:lastPrinted>
  <dcterms:created xsi:type="dcterms:W3CDTF">2018-02-16T19:17:09Z</dcterms:created>
  <dcterms:modified xsi:type="dcterms:W3CDTF">2020-01-09T14:07:38Z</dcterms:modified>
</cp:coreProperties>
</file>