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20783bd5d64abe/North Shelby WC/"/>
    </mc:Choice>
  </mc:AlternateContent>
  <xr:revisionPtr revIDLastSave="0" documentId="8_{F28936BE-3C14-4C3F-A7C5-3D5A021C1E5C}" xr6:coauthVersionLast="47" xr6:coauthVersionMax="47" xr10:uidLastSave="{00000000-0000-0000-0000-000000000000}"/>
  <bookViews>
    <workbookView xWindow="-98" yWindow="-98" windowWidth="20715" windowHeight="13155" xr2:uid="{B10ED6B2-0EFE-42DF-96B5-66B007A27F67}"/>
  </bookViews>
  <sheets>
    <sheet name="2022" sheetId="5" r:id="rId1"/>
    <sheet name="2021" sheetId="3" r:id="rId2"/>
    <sheet name="2020" sheetId="1" r:id="rId3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2">'2020'!$A:$D,'2020'!$1:$2</definedName>
    <definedName name="_xlnm.Print_Titles" localSheetId="1">'2021'!$A:$D,'2021'!$1:$2</definedName>
    <definedName name="_xlnm.Print_Titles" localSheetId="0">'2022'!$A:$D,'2022'!$1:$2</definedName>
    <definedName name="QB_COLUMN_16020271" localSheetId="2" hidden="1">'2020'!$K$2</definedName>
    <definedName name="QB_COLUMN_160204275" localSheetId="2" hidden="1">'2020'!$E$2</definedName>
    <definedName name="QB_COLUMN_160204275" localSheetId="1" hidden="1">'2021'!$E$2</definedName>
    <definedName name="QB_COLUMN_160204275" localSheetId="0" hidden="1">'2022'!$E$2</definedName>
    <definedName name="QB_COLUMN_16020796" localSheetId="2" hidden="1">'2020'!$Q$2</definedName>
    <definedName name="QB_COLUMN_16020796" localSheetId="1" hidden="1">'2021'!$K$2</definedName>
    <definedName name="QB_COLUMN_16020796" localSheetId="0" hidden="1">'2022'!$K$2</definedName>
    <definedName name="QB_COLUMN_160300" localSheetId="2" hidden="1">'2020'!$W$2</definedName>
    <definedName name="QB_COLUMN_160300" localSheetId="1" hidden="1">'2021'!$Q$2</definedName>
    <definedName name="QB_COLUMN_160300" localSheetId="0" hidden="1">'2022'!$Q$2</definedName>
    <definedName name="QB_COLUMN_161210" localSheetId="2" hidden="1">'2020'!$Y$2</definedName>
    <definedName name="QB_COLUMN_161210" localSheetId="1" hidden="1">'2021'!$S$2</definedName>
    <definedName name="QB_COLUMN_161210" localSheetId="0" hidden="1">'2022'!$S$2</definedName>
    <definedName name="QB_COLUMN_16121271" localSheetId="2" hidden="1">'2020'!$M$2</definedName>
    <definedName name="QB_COLUMN_161214275" localSheetId="2" hidden="1">'2020'!$G$2</definedName>
    <definedName name="QB_COLUMN_161214275" localSheetId="1" hidden="1">'2021'!$G$2</definedName>
    <definedName name="QB_COLUMN_161214275" localSheetId="0" hidden="1">'2022'!$G$2</definedName>
    <definedName name="QB_COLUMN_16121796" localSheetId="2" hidden="1">'2020'!$S$2</definedName>
    <definedName name="QB_COLUMN_16121796" localSheetId="1" hidden="1">'2021'!$M$2</definedName>
    <definedName name="QB_COLUMN_16121796" localSheetId="0" hidden="1">'2022'!$M$2</definedName>
    <definedName name="QB_COLUMN_2712100" localSheetId="2" hidden="1">'2020'!$H$1</definedName>
    <definedName name="QB_COLUMN_333010" localSheetId="2" hidden="1">'2020'!$N$1</definedName>
    <definedName name="QB_COLUMN_333010" localSheetId="1" hidden="1">'2021'!$K$1</definedName>
    <definedName name="QB_COLUMN_333010" localSheetId="0" hidden="1">'2022'!$K$1</definedName>
    <definedName name="QB_COLUMN_42752100" localSheetId="2" hidden="1">'2020'!$E$1</definedName>
    <definedName name="QB_COLUMN_42752100" localSheetId="1" hidden="1">'2021'!$E$1</definedName>
    <definedName name="QB_COLUMN_42752100" localSheetId="0" hidden="1">'2022'!$E$1</definedName>
    <definedName name="QB_COLUMN_5922271" localSheetId="2" hidden="1">'2020'!$O$2</definedName>
    <definedName name="QB_COLUMN_59224275" localSheetId="2" hidden="1">'2020'!$I$2</definedName>
    <definedName name="QB_COLUMN_59224275" localSheetId="1" hidden="1">'2021'!$I$2</definedName>
    <definedName name="QB_COLUMN_59224275" localSheetId="0" hidden="1">'2022'!$I$2</definedName>
    <definedName name="QB_COLUMN_5922796" localSheetId="2" hidden="1">'2020'!$U$2</definedName>
    <definedName name="QB_COLUMN_5922796" localSheetId="1" hidden="1">'2021'!$O$2</definedName>
    <definedName name="QB_COLUMN_5922796" localSheetId="0" hidden="1">'2022'!$O$2</definedName>
    <definedName name="QB_COLUMN_59320" localSheetId="2" hidden="1">'2020'!$AA$2</definedName>
    <definedName name="QB_COLUMN_59320" localSheetId="1" hidden="1">'2021'!$U$2</definedName>
    <definedName name="QB_COLUMN_59320" localSheetId="0" hidden="1">'2022'!$U$2</definedName>
    <definedName name="QB_COLUMN_7962100" localSheetId="2" hidden="1">'2020'!$K$1</definedName>
    <definedName name="QB_COLUMN_7962100" localSheetId="1" hidden="1">'2021'!$H$1</definedName>
    <definedName name="QB_COLUMN_7962100" localSheetId="0" hidden="1">'2022'!$H$1</definedName>
    <definedName name="QB_DATA_0" localSheetId="2" hidden="1">'2020'!$5:$5,'2020'!$9:$9,'2020'!$10:$10,'2020'!$11:$11,'2020'!$12:$12,'2020'!$13:$13,'2020'!$14:$14,'2020'!$18:$18,'2020'!$19:$19,'2020'!$20:$20,'2020'!$21:$21,'2020'!$22:$22</definedName>
    <definedName name="QB_DATA_0" localSheetId="1" hidden="1">'2021'!$5:$5,'2021'!$9:$9,'2021'!$10:$10,'2021'!$11:$11,'2021'!$12:$12,'2021'!$13:$13,'2021'!$14:$14,'2021'!$18:$18,'2021'!$19:$19,'2021'!$20:$20,'2021'!$21:$21,'2021'!$22:$22</definedName>
    <definedName name="QB_DATA_0" localSheetId="0" hidden="1">'2022'!$5:$5,'2022'!$9:$9,'2022'!$10:$10,'2022'!$11:$11,'2022'!$12:$12,'2022'!$13:$13,'2022'!$14:$14,'2022'!$18:$18,'2022'!$19:$19,'2022'!$20:$20,'2022'!$21:$21,'2022'!$22:$22</definedName>
    <definedName name="QB_FORMULA_0" localSheetId="2" hidden="1">'2020'!$AA$5,'2020'!$I$6,'2020'!$O$6,'2020'!$U$6,'2020'!$AA$6,'2020'!$I$7,'2020'!$O$7,'2020'!$U$7,'2020'!$AA$7,'2020'!$AA$9,'2020'!$AA$10,'2020'!$AA$11,'2020'!$AA$12,'2020'!$AA$13,'2020'!$AA$14,'2020'!$I$15</definedName>
    <definedName name="QB_FORMULA_0" localSheetId="1" hidden="1">'2021'!$U$5,'2021'!$I$6,'2021'!$O$6,'2021'!$U$6,'2021'!$I$7,'2021'!$O$7,'2021'!$U$7,'2021'!$U$9,'2021'!$U$10,'2021'!$U$11,'2021'!$U$12,'2021'!$U$13,'2021'!$U$14,'2021'!$I$15,'2021'!$O$15,'2021'!$U$15</definedName>
    <definedName name="QB_FORMULA_0" localSheetId="0" hidden="1">'2022'!$U$5,'2022'!$I$6,'2022'!$O$6,'2022'!$U$6,'2022'!$I$7,'2022'!$O$7,'2022'!$U$7,'2022'!$U$9,'2022'!$U$10,'2022'!$U$11,'2022'!$U$12,'2022'!$U$13,'2022'!$U$14,'2022'!$I$15,'2022'!$O$15,'2022'!$U$15</definedName>
    <definedName name="QB_FORMULA_1" localSheetId="2" hidden="1">'2020'!$O$15,'2020'!$U$15,'2020'!$AA$15,'2020'!$I$16,'2020'!$O$16,'2020'!$U$16,'2020'!$AA$16,'2020'!$AA$18,'2020'!$AA$19,'2020'!$AA$20,'2020'!$AA$21,'2020'!$AA$22,'2020'!$I$23,'2020'!$O$23,'2020'!$U$23,'2020'!$AA$23</definedName>
    <definedName name="QB_FORMULA_1" localSheetId="1" hidden="1">'2021'!$I$16,'2021'!$O$16,'2021'!$U$16,'2021'!$U$18,'2021'!$U$19,'2021'!$U$20,'2021'!$U$21,'2021'!$U$22,'2021'!$I$23,'2021'!$O$23,'2021'!$U$23</definedName>
    <definedName name="QB_FORMULA_1" localSheetId="0" hidden="1">'2022'!$I$16,'2022'!$O$16,'2022'!$U$16,'2022'!$U$18,'2022'!$U$19,'2022'!$U$20,'2022'!$U$21,'2022'!$U$22,'2022'!$I$23,'2022'!$O$23,'2022'!$U$23</definedName>
    <definedName name="QB_ROW_1220" localSheetId="2" hidden="1">'2020'!$C$9</definedName>
    <definedName name="QB_ROW_1220" localSheetId="1" hidden="1">'2021'!$C$9</definedName>
    <definedName name="QB_ROW_1220" localSheetId="0" hidden="1">'2022'!$C$9</definedName>
    <definedName name="QB_ROW_132001" localSheetId="2" hidden="1">'2020'!$A$3</definedName>
    <definedName name="QB_ROW_132001" localSheetId="1" hidden="1">'2021'!$A$3</definedName>
    <definedName name="QB_ROW_132001" localSheetId="0" hidden="1">'2022'!$A$3</definedName>
    <definedName name="QB_ROW_132301" localSheetId="2" hidden="1">'2020'!$A$16</definedName>
    <definedName name="QB_ROW_132301" localSheetId="1" hidden="1">'2021'!$A$16</definedName>
    <definedName name="QB_ROW_132301" localSheetId="0" hidden="1">'2022'!$A$16</definedName>
    <definedName name="QB_ROW_133311" localSheetId="2" hidden="1">'2020'!$B$7</definedName>
    <definedName name="QB_ROW_133311" localSheetId="1" hidden="1">'2021'!$B$7</definedName>
    <definedName name="QB_ROW_133311" localSheetId="0" hidden="1">'2022'!$B$7</definedName>
    <definedName name="QB_ROW_134021" localSheetId="2" hidden="1">'2020'!$C$4</definedName>
    <definedName name="QB_ROW_134021" localSheetId="1" hidden="1">'2021'!$C$4</definedName>
    <definedName name="QB_ROW_134021" localSheetId="0" hidden="1">'2022'!$C$4</definedName>
    <definedName name="QB_ROW_134321" localSheetId="2" hidden="1">'2020'!$C$6</definedName>
    <definedName name="QB_ROW_134321" localSheetId="1" hidden="1">'2021'!$C$6</definedName>
    <definedName name="QB_ROW_134321" localSheetId="0" hidden="1">'2022'!$C$6</definedName>
    <definedName name="QB_ROW_136011" localSheetId="2" hidden="1">'2020'!$B$8</definedName>
    <definedName name="QB_ROW_136011" localSheetId="1" hidden="1">'2021'!$B$8</definedName>
    <definedName name="QB_ROW_136011" localSheetId="0" hidden="1">'2022'!$B$8</definedName>
    <definedName name="QB_ROW_136311" localSheetId="2" hidden="1">'2020'!$B$15</definedName>
    <definedName name="QB_ROW_136311" localSheetId="1" hidden="1">'2021'!$B$15</definedName>
    <definedName name="QB_ROW_136311" localSheetId="0" hidden="1">'2022'!$B$15</definedName>
    <definedName name="QB_ROW_139001" localSheetId="2" hidden="1">'2020'!$A$17</definedName>
    <definedName name="QB_ROW_139001" localSheetId="1" hidden="1">'2021'!$A$17</definedName>
    <definedName name="QB_ROW_139001" localSheetId="0" hidden="1">'2022'!$A$17</definedName>
    <definedName name="QB_ROW_139301" localSheetId="2" hidden="1">'2020'!$A$23</definedName>
    <definedName name="QB_ROW_139301" localSheetId="1" hidden="1">'2021'!$A$23</definedName>
    <definedName name="QB_ROW_139301" localSheetId="0" hidden="1">'2022'!$A$23</definedName>
    <definedName name="QB_ROW_14220" localSheetId="2" hidden="1">'2020'!$C$14</definedName>
    <definedName name="QB_ROW_14220" localSheetId="1" hidden="1">'2021'!$C$14</definedName>
    <definedName name="QB_ROW_14220" localSheetId="0" hidden="1">'2022'!$C$14</definedName>
    <definedName name="QB_ROW_2210" localSheetId="2" hidden="1">'2020'!$B$20</definedName>
    <definedName name="QB_ROW_2210" localSheetId="1" hidden="1">'2021'!$B$20</definedName>
    <definedName name="QB_ROW_2210" localSheetId="0" hidden="1">'2022'!$B$20</definedName>
    <definedName name="QB_ROW_3220" localSheetId="2" hidden="1">'2020'!$C$11</definedName>
    <definedName name="QB_ROW_3220" localSheetId="1" hidden="1">'2021'!$C$11</definedName>
    <definedName name="QB_ROW_3220" localSheetId="0" hidden="1">'2022'!$C$11</definedName>
    <definedName name="QB_ROW_4210" localSheetId="2" hidden="1">'2020'!$B$18</definedName>
    <definedName name="QB_ROW_4210" localSheetId="1" hidden="1">'2021'!$B$18</definedName>
    <definedName name="QB_ROW_4210" localSheetId="0" hidden="1">'2022'!$B$18</definedName>
    <definedName name="QB_ROW_47230" localSheetId="2" hidden="1">'2020'!$D$5</definedName>
    <definedName name="QB_ROW_47230" localSheetId="1" hidden="1">'2021'!$D$5</definedName>
    <definedName name="QB_ROW_47230" localSheetId="0" hidden="1">'2022'!$D$5</definedName>
    <definedName name="QB_ROW_5210" localSheetId="2" hidden="1">'2020'!$B$19</definedName>
    <definedName name="QB_ROW_5210" localSheetId="1" hidden="1">'2021'!$B$19</definedName>
    <definedName name="QB_ROW_5210" localSheetId="0" hidden="1">'2022'!$B$19</definedName>
    <definedName name="QB_ROW_6220" localSheetId="2" hidden="1">'2020'!$C$10</definedName>
    <definedName name="QB_ROW_6220" localSheetId="1" hidden="1">'2021'!$C$10</definedName>
    <definedName name="QB_ROW_6220" localSheetId="0" hidden="1">'2022'!$C$10</definedName>
    <definedName name="QB_ROW_8210" localSheetId="2" hidden="1">'2020'!$B$21</definedName>
    <definedName name="QB_ROW_8210" localSheetId="1" hidden="1">'2021'!$B$21</definedName>
    <definedName name="QB_ROW_8210" localSheetId="0" hidden="1">'2022'!$B$21</definedName>
    <definedName name="QB_ROW_84210" localSheetId="2" hidden="1">'2020'!$B$22</definedName>
    <definedName name="QB_ROW_84210" localSheetId="1" hidden="1">'2021'!$B$22</definedName>
    <definedName name="QB_ROW_84210" localSheetId="0" hidden="1">'2022'!$B$22</definedName>
    <definedName name="QB_ROW_86220" localSheetId="2" hidden="1">'2020'!$C$13</definedName>
    <definedName name="QB_ROW_86220" localSheetId="1" hidden="1">'2021'!$C$13</definedName>
    <definedName name="QB_ROW_86220" localSheetId="0" hidden="1">'2022'!$C$13</definedName>
    <definedName name="QB_ROW_9220" localSheetId="2" hidden="1">'2020'!$C$12</definedName>
    <definedName name="QB_ROW_9220" localSheetId="1" hidden="1">'2021'!$C$12</definedName>
    <definedName name="QB_ROW_9220" localSheetId="0" hidden="1">'2022'!$C$12</definedName>
    <definedName name="QBCANSUPPORTUPDATE" localSheetId="2">TRUE</definedName>
    <definedName name="QBCANSUPPORTUPDATE" localSheetId="1">TRUE</definedName>
    <definedName name="QBCANSUPPORTUPDATE" localSheetId="0">TRUE</definedName>
    <definedName name="QBCOMPANYFILENAME" localSheetId="2">"S:\Quickbooks\North_Shelby_Water_Company 2018.QBW"</definedName>
    <definedName name="QBCOMPANYFILENAME" localSheetId="1">"S:\Quickbooks\North_Shelby_Water_Company 2018.QBW"</definedName>
    <definedName name="QBCOMPANYFILENAME" localSheetId="0">"S:\Quickbooks\North_Shelby_Water_Company 2018.QBW"</definedName>
    <definedName name="QBENDDATE" localSheetId="2">20201231</definedName>
    <definedName name="QBENDDATE" localSheetId="1">20211231</definedName>
    <definedName name="QBENDDATE" localSheetId="0">20221231</definedName>
    <definedName name="QBHEADERSONSCREEN" localSheetId="2">FALSE</definedName>
    <definedName name="QBHEADERSONSCREEN" localSheetId="1">FALSE</definedName>
    <definedName name="QBHEADERSONSCREEN" localSheetId="0">FALSE</definedName>
    <definedName name="QBMETADATASIZE" localSheetId="2">5936</definedName>
    <definedName name="QBMETADATASIZE" localSheetId="1">5936</definedName>
    <definedName name="QBMETADATASIZE" localSheetId="0">5936</definedName>
    <definedName name="QBPRESERVECOLOR" localSheetId="2">TRUE</definedName>
    <definedName name="QBPRESERVECOLOR" localSheetId="1">TRUE</definedName>
    <definedName name="QBPRESERVECOLOR" localSheetId="0">TRUE</definedName>
    <definedName name="QBPRESERVEFONT" localSheetId="2">TRUE</definedName>
    <definedName name="QBPRESERVEFONT" localSheetId="1">TRUE</definedName>
    <definedName name="QBPRESERVEFONT" localSheetId="0">TRUE</definedName>
    <definedName name="QBPRESERVEROWHEIGHT" localSheetId="2">TRUE</definedName>
    <definedName name="QBPRESERVEROWHEIGHT" localSheetId="1">TRUE</definedName>
    <definedName name="QBPRESERVEROWHEIGHT" localSheetId="0">TRUE</definedName>
    <definedName name="QBPRESERVESPACE" localSheetId="2">TRUE</definedName>
    <definedName name="QBPRESERVESPACE" localSheetId="1">TRUE</definedName>
    <definedName name="QBPRESERVESPACE" localSheetId="0">TRUE</definedName>
    <definedName name="QBREPORTCOLAXIS" localSheetId="2">17</definedName>
    <definedName name="QBREPORTCOLAXIS" localSheetId="1">17</definedName>
    <definedName name="QBREPORTCOLAXIS" localSheetId="0">17</definedName>
    <definedName name="QBREPORTCOMPANYID" localSheetId="2">"2a625423d89b4bc8bd585fa7b115478e"</definedName>
    <definedName name="QBREPORTCOMPANYID" localSheetId="1">"2a625423d89b4bc8bd585fa7b115478e"</definedName>
    <definedName name="QBREPORTCOMPANYID" localSheetId="0">"2a625423d89b4bc8bd585fa7b115478e"</definedName>
    <definedName name="QBREPORTCOMPARECOL_ANNUALBUDGET" localSheetId="2">FALSE</definedName>
    <definedName name="QBREPORTCOMPARECOL_ANNUALBUDGET" localSheetId="1">FALSE</definedName>
    <definedName name="QBREPORTCOMPARECOL_ANNUALBUDGET" localSheetId="0">FALSE</definedName>
    <definedName name="QBREPORTCOMPARECOL_AVGCOGS" localSheetId="2">FALSE</definedName>
    <definedName name="QBREPORTCOMPARECOL_AVGCOGS" localSheetId="1">FALSE</definedName>
    <definedName name="QBREPORTCOMPARECOL_AVGCOGS" localSheetId="0">FALSE</definedName>
    <definedName name="QBREPORTCOMPARECOL_AVGPRICE" localSheetId="2">FALSE</definedName>
    <definedName name="QBREPORTCOMPARECOL_AVGPRICE" localSheetId="1">FALSE</definedName>
    <definedName name="QBREPORTCOMPARECOL_AVGPRICE" localSheetId="0">FALSE</definedName>
    <definedName name="QBREPORTCOMPARECOL_BUDDIFF" localSheetId="2">FALSE</definedName>
    <definedName name="QBREPORTCOMPARECOL_BUDDIFF" localSheetId="1">FALSE</definedName>
    <definedName name="QBREPORTCOMPARECOL_BUDDIFF" localSheetId="0">FALSE</definedName>
    <definedName name="QBREPORTCOMPARECOL_BUDGET" localSheetId="2">FALSE</definedName>
    <definedName name="QBREPORTCOMPARECOL_BUDGET" localSheetId="1">FALSE</definedName>
    <definedName name="QBREPORTCOMPARECOL_BUDGET" localSheetId="0">FALSE</definedName>
    <definedName name="QBREPORTCOMPARECOL_BUDPCT" localSheetId="2">FALSE</definedName>
    <definedName name="QBREPORTCOMPARECOL_BUDPCT" localSheetId="1">FALSE</definedName>
    <definedName name="QBREPORTCOMPARECOL_BUDPCT" localSheetId="0">FALSE</definedName>
    <definedName name="QBREPORTCOMPARECOL_COGS" localSheetId="2">FALSE</definedName>
    <definedName name="QBREPORTCOMPARECOL_COGS" localSheetId="1">FALSE</definedName>
    <definedName name="QBREPORTCOMPARECOL_COGS" localSheetId="0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2">FALSE</definedName>
    <definedName name="QBREPORTCOMPARECOL_FORECAST" localSheetId="1">FALSE</definedName>
    <definedName name="QBREPORTCOMPARECOL_FORECAST" localSheetId="0">FALSE</definedName>
    <definedName name="QBREPORTCOMPARECOL_GROSSMARGIN" localSheetId="2">FALSE</definedName>
    <definedName name="QBREPORTCOMPARECOL_GROSSMARGIN" localSheetId="1">FALSE</definedName>
    <definedName name="QBREPORTCOMPARECOL_GROSSMARGIN" localSheetId="0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0">FALSE</definedName>
    <definedName name="QBREPORTCOMPARECOL_HOURS" localSheetId="2">TRUE</definedName>
    <definedName name="QBREPORTCOMPARECOL_HOURS" localSheetId="1">TRUE</definedName>
    <definedName name="QBREPORTCOMPARECOL_HOURS" localSheetId="0">TRUE</definedName>
    <definedName name="QBREPORTCOMPARECOL_PCTCOL" localSheetId="2">FALSE</definedName>
    <definedName name="QBREPORTCOMPARECOL_PCTCOL" localSheetId="1">FALSE</definedName>
    <definedName name="QBREPORTCOMPARECOL_PCTCOL" localSheetId="0">FALSE</definedName>
    <definedName name="QBREPORTCOMPARECOL_PCTEXPENSE" localSheetId="2">FALSE</definedName>
    <definedName name="QBREPORTCOMPARECOL_PCTEXPENSE" localSheetId="1">FALSE</definedName>
    <definedName name="QBREPORTCOMPARECOL_PCTEXPENSE" localSheetId="0">FALSE</definedName>
    <definedName name="QBREPORTCOMPARECOL_PCTINCOME" localSheetId="2">FALSE</definedName>
    <definedName name="QBREPORTCOMPARECOL_PCTINCOME" localSheetId="1">FALSE</definedName>
    <definedName name="QBREPORTCOMPARECOL_PCTINCOME" localSheetId="0">FALSE</definedName>
    <definedName name="QBREPORTCOMPARECOL_PCTOFSALES" localSheetId="2">FALSE</definedName>
    <definedName name="QBREPORTCOMPARECOL_PCTOFSALES" localSheetId="1">FALSE</definedName>
    <definedName name="QBREPORTCOMPARECOL_PCTOFSALES" localSheetId="0">FALSE</definedName>
    <definedName name="QBREPORTCOMPARECOL_PCTROW" localSheetId="2">FALSE</definedName>
    <definedName name="QBREPORTCOMPARECOL_PCTROW" localSheetId="1">FALSE</definedName>
    <definedName name="QBREPORTCOMPARECOL_PCTROW" localSheetId="0">FALSE</definedName>
    <definedName name="QBREPORTCOMPARECOL_PPDIFF" localSheetId="2">FALSE</definedName>
    <definedName name="QBREPORTCOMPARECOL_PPDIFF" localSheetId="1">FALSE</definedName>
    <definedName name="QBREPORTCOMPARECOL_PPDIFF" localSheetId="0">FALSE</definedName>
    <definedName name="QBREPORTCOMPARECOL_PPPCT" localSheetId="2">FALSE</definedName>
    <definedName name="QBREPORTCOMPARECOL_PPPCT" localSheetId="1">FALSE</definedName>
    <definedName name="QBREPORTCOMPARECOL_PPPCT" localSheetId="0">FALSE</definedName>
    <definedName name="QBREPORTCOMPARECOL_PREVPERIOD" localSheetId="2">FALSE</definedName>
    <definedName name="QBREPORTCOMPARECOL_PREVPERIOD" localSheetId="1">FALSE</definedName>
    <definedName name="QBREPORTCOMPARECOL_PREVPERIOD" localSheetId="0">FALSE</definedName>
    <definedName name="QBREPORTCOMPARECOL_PREVYEAR" localSheetId="2">FALSE</definedName>
    <definedName name="QBREPORTCOMPARECOL_PREVYEAR" localSheetId="1">FALSE</definedName>
    <definedName name="QBREPORTCOMPARECOL_PREVYEAR" localSheetId="0">FALSE</definedName>
    <definedName name="QBREPORTCOMPARECOL_PYDIFF" localSheetId="2">FALSE</definedName>
    <definedName name="QBREPORTCOMPARECOL_PYDIFF" localSheetId="1">FALSE</definedName>
    <definedName name="QBREPORTCOMPARECOL_PYDIFF" localSheetId="0">FALSE</definedName>
    <definedName name="QBREPORTCOMPARECOL_PYPCT" localSheetId="2">FALSE</definedName>
    <definedName name="QBREPORTCOMPARECOL_PYPCT" localSheetId="1">FALSE</definedName>
    <definedName name="QBREPORTCOMPARECOL_PYPCT" localSheetId="0">FALSE</definedName>
    <definedName name="QBREPORTCOMPARECOL_QTY" localSheetId="2">FALSE</definedName>
    <definedName name="QBREPORTCOMPARECOL_QTY" localSheetId="1">FALSE</definedName>
    <definedName name="QBREPORTCOMPARECOL_QTY" localSheetId="0">FALSE</definedName>
    <definedName name="QBREPORTCOMPARECOL_RATE" localSheetId="2">TRUE</definedName>
    <definedName name="QBREPORTCOMPARECOL_RATE" localSheetId="1">TRUE</definedName>
    <definedName name="QBREPORTCOMPARECOL_RATE" localSheetId="0">TRUE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2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0">FALSE</definedName>
    <definedName name="QBREPORTCOMPARECOL_YTD" localSheetId="2">FALSE</definedName>
    <definedName name="QBREPORTCOMPARECOL_YTD" localSheetId="1">FALSE</definedName>
    <definedName name="QBREPORTCOMPARECOL_YTD" localSheetId="0">FALSE</definedName>
    <definedName name="QBREPORTCOMPARECOL_YTDBUDGET" localSheetId="2">FALSE</definedName>
    <definedName name="QBREPORTCOMPARECOL_YTDBUDGET" localSheetId="1">FALSE</definedName>
    <definedName name="QBREPORTCOMPARECOL_YTDBUDGET" localSheetId="0">FALSE</definedName>
    <definedName name="QBREPORTCOMPARECOL_YTDPCT" localSheetId="2">FALSE</definedName>
    <definedName name="QBREPORTCOMPARECOL_YTDPCT" localSheetId="1">FALSE</definedName>
    <definedName name="QBREPORTCOMPARECOL_YTDPCT" localSheetId="0">FALSE</definedName>
    <definedName name="QBREPORTROWAXIS" localSheetId="2">61</definedName>
    <definedName name="QBREPORTROWAXIS" localSheetId="1">61</definedName>
    <definedName name="QBREPORTROWAXIS" localSheetId="0">61</definedName>
    <definedName name="QBREPORTSUBCOLAXIS" localSheetId="2">24</definedName>
    <definedName name="QBREPORTSUBCOLAXIS" localSheetId="1">24</definedName>
    <definedName name="QBREPORTSUBCOLAXIS" localSheetId="0">24</definedName>
    <definedName name="QBREPORTTYPE" localSheetId="2">104</definedName>
    <definedName name="QBREPORTTYPE" localSheetId="1">104</definedName>
    <definedName name="QBREPORTTYPE" localSheetId="0">104</definedName>
    <definedName name="QBROWHEADERS" localSheetId="2">4</definedName>
    <definedName name="QBROWHEADERS" localSheetId="1">4</definedName>
    <definedName name="QBROWHEADERS" localSheetId="0">4</definedName>
    <definedName name="QBSTARTDATE" localSheetId="2">20200101</definedName>
    <definedName name="QBSTARTDATE" localSheetId="1">20210101</definedName>
    <definedName name="QBSTARTDATE" localSheetId="0">20220101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3" i="5" l="1"/>
  <c r="O23" i="5"/>
  <c r="I23" i="5"/>
  <c r="U22" i="5"/>
  <c r="U21" i="5"/>
  <c r="U20" i="5"/>
  <c r="U19" i="5"/>
  <c r="U18" i="5"/>
  <c r="U16" i="5"/>
  <c r="O16" i="5"/>
  <c r="I16" i="5"/>
  <c r="U15" i="5"/>
  <c r="O15" i="5"/>
  <c r="I15" i="5"/>
  <c r="U14" i="5"/>
  <c r="U13" i="5"/>
  <c r="U12" i="5"/>
  <c r="U11" i="5"/>
  <c r="U10" i="5"/>
  <c r="U9" i="5"/>
  <c r="U7" i="5"/>
  <c r="O7" i="5"/>
  <c r="I7" i="5"/>
  <c r="U6" i="5"/>
  <c r="O6" i="5"/>
  <c r="I6" i="5"/>
  <c r="U5" i="5"/>
  <c r="U23" i="3"/>
  <c r="O23" i="3"/>
  <c r="I23" i="3"/>
  <c r="U22" i="3"/>
  <c r="U21" i="3"/>
  <c r="U20" i="3"/>
  <c r="U19" i="3"/>
  <c r="U18" i="3"/>
  <c r="U16" i="3"/>
  <c r="O16" i="3"/>
  <c r="I16" i="3"/>
  <c r="U15" i="3"/>
  <c r="O15" i="3"/>
  <c r="I15" i="3"/>
  <c r="U14" i="3"/>
  <c r="U13" i="3"/>
  <c r="U12" i="3"/>
  <c r="U11" i="3"/>
  <c r="U10" i="3"/>
  <c r="U9" i="3"/>
  <c r="U7" i="3"/>
  <c r="O7" i="3"/>
  <c r="I7" i="3"/>
  <c r="U6" i="3"/>
  <c r="O6" i="3"/>
  <c r="I6" i="3"/>
  <c r="U5" i="3"/>
  <c r="AA23" i="1"/>
  <c r="U23" i="1"/>
  <c r="O23" i="1"/>
  <c r="I23" i="1"/>
  <c r="AA22" i="1"/>
  <c r="AA21" i="1"/>
  <c r="AA20" i="1"/>
  <c r="AA19" i="1"/>
  <c r="AA18" i="1"/>
  <c r="AA16" i="1"/>
  <c r="U16" i="1"/>
  <c r="O16" i="1"/>
  <c r="I16" i="1"/>
  <c r="AA15" i="1"/>
  <c r="U15" i="1"/>
  <c r="O15" i="1"/>
  <c r="I15" i="1"/>
  <c r="AA14" i="1"/>
  <c r="AA13" i="1"/>
  <c r="AA12" i="1"/>
  <c r="AA11" i="1"/>
  <c r="AA10" i="1"/>
  <c r="AA9" i="1"/>
  <c r="AA7" i="1"/>
  <c r="U7" i="1"/>
  <c r="O7" i="1"/>
  <c r="I7" i="1"/>
  <c r="AA6" i="1"/>
  <c r="U6" i="1"/>
  <c r="O6" i="1"/>
  <c r="I6" i="1"/>
  <c r="AA5" i="1"/>
</calcChain>
</file>

<file path=xl/sharedStrings.xml><?xml version="1.0" encoding="utf-8"?>
<sst xmlns="http://schemas.openxmlformats.org/spreadsheetml/2006/main" count="104" uniqueCount="31">
  <si>
    <t>BRYAN FRANKLIN {director}</t>
  </si>
  <si>
    <t>JERRY RUBLE {SECRETARY}</t>
  </si>
  <si>
    <t>JOHN T MCGINNIS</t>
  </si>
  <si>
    <t>TOTAL</t>
  </si>
  <si>
    <t>Hours</t>
  </si>
  <si>
    <t>Rate</t>
  </si>
  <si>
    <t>Jan - Dec 20</t>
  </si>
  <si>
    <t>Employee Wages, Taxes and Adjustments</t>
  </si>
  <si>
    <t>Gross Pay</t>
  </si>
  <si>
    <t>812-COMMISSION MEMBER FEES</t>
  </si>
  <si>
    <t>Total Gross Pay</t>
  </si>
  <si>
    <t>Adjusted Gross Pay</t>
  </si>
  <si>
    <t>Taxes Withheld</t>
  </si>
  <si>
    <t>Federal Withholding</t>
  </si>
  <si>
    <t>Medicare Employee</t>
  </si>
  <si>
    <t>Social Security Employee</t>
  </si>
  <si>
    <t>KY - Withholding</t>
  </si>
  <si>
    <t>Medicare Employee Addl Tax</t>
  </si>
  <si>
    <t>Shelby County Local Tax</t>
  </si>
  <si>
    <t>Total Taxes Withheld</t>
  </si>
  <si>
    <t>Net Pay</t>
  </si>
  <si>
    <t>Employer Taxes and Contributions</t>
  </si>
  <si>
    <t>Federal Unemployment</t>
  </si>
  <si>
    <t>Medicare Company</t>
  </si>
  <si>
    <t>Social Security Company</t>
  </si>
  <si>
    <t>KY - Unemployment Company</t>
  </si>
  <si>
    <t>KY - Surcharge</t>
  </si>
  <si>
    <t>Total Employer Taxes and Contributions</t>
  </si>
  <si>
    <t>OFFICERS</t>
  </si>
  <si>
    <t>Jan - Dec 21</t>
  </si>
  <si>
    <t>Jan - Dec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</si>
</sst>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0" fillId="0" borderId="0" xfId="0" applyNumberFormat="1" applyAlignment="1">
      <alignment horizontal="centerContinuous"/>
    </xf>
    <xf numFmtId="49" fontId="2" fillId="0" borderId="0" xfId="0" applyNumberFormat="1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2" borderId="0" xfId="0" applyNumberFormat="1" applyFont="1" applyFill="1"/>
  </cellXfs>
  <cellStyles count="2">
    <cellStyle name="Normal" xfId="0" builtinId="0"/>
    <cellStyle name="Normal 2" xfId="1" xr:uid="{54F083AE-20CC-4D4A-A373-A07084F986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65802-6FBE-4478-8822-6680B09A9E43}">
  <sheetPr codeName="Sheet3"/>
  <dimension ref="A1:U24"/>
  <sheetViews>
    <sheetView tabSelected="1" workbookViewId="0">
      <pane xSplit="4" ySplit="2" topLeftCell="E3" activePane="bottomRight" state="frozenSplit"/>
      <selection pane="topRight" activeCell="E1" sqref="E1"/>
      <selection pane="bottomLeft" activeCell="A3" sqref="A3"/>
      <selection pane="bottomRight"/>
    </sheetView>
  </sheetViews>
  <sheetFormatPr defaultRowHeight="14.25" x14ac:dyDescent="0.45"/>
  <cols>
    <col min="1" max="3" width="3" style="11" customWidth="1"/>
    <col min="4" max="4" width="28.1328125" style="11" customWidth="1"/>
    <col min="5" max="5" width="5.73046875" bestFit="1" customWidth="1"/>
    <col min="6" max="6" width="2.265625" customWidth="1"/>
    <col min="7" max="7" width="4.3984375" bestFit="1" customWidth="1"/>
    <col min="8" max="8" width="2.265625" customWidth="1"/>
    <col min="9" max="9" width="10.1328125" bestFit="1" customWidth="1"/>
    <col min="10" max="10" width="2.265625" customWidth="1"/>
    <col min="11" max="11" width="5.73046875" bestFit="1" customWidth="1"/>
    <col min="12" max="12" width="2.265625" customWidth="1"/>
    <col min="13" max="13" width="4.3984375" bestFit="1" customWidth="1"/>
    <col min="14" max="14" width="2.265625" customWidth="1"/>
    <col min="15" max="15" width="10.1328125" bestFit="1" customWidth="1"/>
    <col min="16" max="16" width="2.265625" customWidth="1"/>
    <col min="17" max="17" width="5.73046875" bestFit="1" customWidth="1"/>
    <col min="18" max="18" width="2.265625" customWidth="1"/>
    <col min="19" max="19" width="4.3984375" bestFit="1" customWidth="1"/>
    <col min="20" max="20" width="2.265625" customWidth="1"/>
    <col min="21" max="21" width="10.1328125" bestFit="1" customWidth="1"/>
  </cols>
  <sheetData>
    <row r="1" spans="1:21" ht="14.65" thickBot="1" x14ac:dyDescent="0.5">
      <c r="A1" s="2"/>
      <c r="B1" s="2"/>
      <c r="C1" s="2"/>
      <c r="D1" s="2"/>
      <c r="E1" s="4" t="s">
        <v>0</v>
      </c>
      <c r="F1" s="3"/>
      <c r="G1" s="5"/>
      <c r="H1" s="3"/>
      <c r="I1" s="5"/>
      <c r="J1" s="1"/>
      <c r="K1" s="4" t="s">
        <v>2</v>
      </c>
      <c r="L1" s="3"/>
      <c r="M1" s="5"/>
      <c r="N1" s="3"/>
      <c r="O1" s="5"/>
      <c r="P1" s="1"/>
      <c r="Q1" s="4" t="s">
        <v>3</v>
      </c>
      <c r="R1" s="3"/>
      <c r="S1" s="5"/>
      <c r="T1" s="3"/>
      <c r="U1" s="5"/>
    </row>
    <row r="2" spans="1:21" s="15" customFormat="1" ht="15" thickTop="1" thickBot="1" x14ac:dyDescent="0.5">
      <c r="A2" s="12"/>
      <c r="B2" s="12"/>
      <c r="C2" s="12"/>
      <c r="D2" s="12"/>
      <c r="E2" s="13" t="s">
        <v>4</v>
      </c>
      <c r="F2" s="14"/>
      <c r="G2" s="13" t="s">
        <v>5</v>
      </c>
      <c r="H2" s="14"/>
      <c r="I2" s="13" t="s">
        <v>30</v>
      </c>
      <c r="J2" s="14"/>
      <c r="K2" s="13" t="s">
        <v>4</v>
      </c>
      <c r="L2" s="14"/>
      <c r="M2" s="13" t="s">
        <v>5</v>
      </c>
      <c r="N2" s="14"/>
      <c r="O2" s="13" t="s">
        <v>30</v>
      </c>
      <c r="P2" s="14"/>
      <c r="Q2" s="13" t="s">
        <v>4</v>
      </c>
      <c r="R2" s="14"/>
      <c r="S2" s="13" t="s">
        <v>5</v>
      </c>
      <c r="T2" s="14"/>
      <c r="U2" s="13" t="s">
        <v>30</v>
      </c>
    </row>
    <row r="3" spans="1:21" ht="14.65" thickTop="1" x14ac:dyDescent="0.45">
      <c r="A3" s="2" t="s">
        <v>7</v>
      </c>
      <c r="B3" s="2"/>
      <c r="C3" s="2"/>
      <c r="D3" s="2"/>
      <c r="E3" s="6"/>
      <c r="F3" s="6"/>
      <c r="G3" s="6"/>
      <c r="H3" s="6"/>
      <c r="I3" s="7"/>
      <c r="J3" s="6"/>
      <c r="K3" s="6"/>
      <c r="L3" s="6"/>
      <c r="M3" s="6"/>
      <c r="N3" s="6"/>
      <c r="O3" s="7"/>
      <c r="P3" s="6"/>
      <c r="Q3" s="6"/>
      <c r="R3" s="6"/>
      <c r="S3" s="6"/>
      <c r="T3" s="6"/>
      <c r="U3" s="7"/>
    </row>
    <row r="4" spans="1:21" x14ac:dyDescent="0.45">
      <c r="A4" s="2"/>
      <c r="B4" s="2"/>
      <c r="C4" s="2" t="s">
        <v>8</v>
      </c>
      <c r="D4" s="2"/>
      <c r="E4" s="6"/>
      <c r="F4" s="6"/>
      <c r="G4" s="6"/>
      <c r="H4" s="6"/>
      <c r="I4" s="7"/>
      <c r="J4" s="6"/>
      <c r="K4" s="6"/>
      <c r="L4" s="6"/>
      <c r="M4" s="6"/>
      <c r="N4" s="6"/>
      <c r="O4" s="7"/>
      <c r="P4" s="6"/>
      <c r="Q4" s="6"/>
      <c r="R4" s="6"/>
      <c r="S4" s="6"/>
      <c r="T4" s="6"/>
      <c r="U4" s="7"/>
    </row>
    <row r="5" spans="1:21" ht="14.65" thickBot="1" x14ac:dyDescent="0.5">
      <c r="A5" s="2"/>
      <c r="B5" s="2"/>
      <c r="C5" s="2"/>
      <c r="D5" s="2" t="s">
        <v>9</v>
      </c>
      <c r="E5" s="6"/>
      <c r="F5" s="6"/>
      <c r="G5" s="6"/>
      <c r="H5" s="6"/>
      <c r="I5" s="7">
        <v>6000</v>
      </c>
      <c r="J5" s="6"/>
      <c r="K5" s="6"/>
      <c r="L5" s="6"/>
      <c r="M5" s="6"/>
      <c r="N5" s="6"/>
      <c r="O5" s="7">
        <v>2000</v>
      </c>
      <c r="P5" s="6"/>
      <c r="Q5" s="6"/>
      <c r="R5" s="6"/>
      <c r="S5" s="6"/>
      <c r="T5" s="6"/>
      <c r="U5" s="7">
        <f>ROUND(I5+O5,5)</f>
        <v>8000</v>
      </c>
    </row>
    <row r="6" spans="1:21" ht="14.65" thickBot="1" x14ac:dyDescent="0.5">
      <c r="A6" s="2"/>
      <c r="B6" s="2"/>
      <c r="C6" s="2" t="s">
        <v>10</v>
      </c>
      <c r="D6" s="2"/>
      <c r="E6" s="6"/>
      <c r="F6" s="6"/>
      <c r="G6" s="6"/>
      <c r="H6" s="6"/>
      <c r="I6" s="8">
        <f>ROUND(SUM(I4:I5),5)</f>
        <v>6000</v>
      </c>
      <c r="J6" s="6"/>
      <c r="K6" s="6"/>
      <c r="L6" s="6"/>
      <c r="M6" s="6"/>
      <c r="N6" s="6"/>
      <c r="O6" s="8">
        <f>ROUND(SUM(O4:O5),5)</f>
        <v>2000</v>
      </c>
      <c r="P6" s="6"/>
      <c r="Q6" s="6"/>
      <c r="R6" s="6"/>
      <c r="S6" s="6"/>
      <c r="T6" s="6"/>
      <c r="U6" s="8">
        <f>ROUND(I6+O6,5)</f>
        <v>8000</v>
      </c>
    </row>
    <row r="7" spans="1:21" x14ac:dyDescent="0.45">
      <c r="A7" s="2"/>
      <c r="B7" s="2" t="s">
        <v>11</v>
      </c>
      <c r="C7" s="2"/>
      <c r="D7" s="2"/>
      <c r="E7" s="6"/>
      <c r="F7" s="6"/>
      <c r="G7" s="6"/>
      <c r="H7" s="6"/>
      <c r="I7" s="7">
        <f>I6</f>
        <v>6000</v>
      </c>
      <c r="J7" s="6"/>
      <c r="K7" s="6"/>
      <c r="L7" s="6"/>
      <c r="M7" s="6"/>
      <c r="N7" s="6"/>
      <c r="O7" s="7">
        <f>O6</f>
        <v>2000</v>
      </c>
      <c r="P7" s="6"/>
      <c r="Q7" s="6"/>
      <c r="R7" s="6"/>
      <c r="S7" s="6"/>
      <c r="T7" s="6"/>
      <c r="U7" s="7">
        <f>ROUND(I7+O7,5)</f>
        <v>8000</v>
      </c>
    </row>
    <row r="8" spans="1:21" x14ac:dyDescent="0.45">
      <c r="A8" s="2"/>
      <c r="B8" s="2" t="s">
        <v>12</v>
      </c>
      <c r="C8" s="2"/>
      <c r="D8" s="2"/>
      <c r="E8" s="6"/>
      <c r="F8" s="6"/>
      <c r="G8" s="6"/>
      <c r="H8" s="6"/>
      <c r="I8" s="7"/>
      <c r="J8" s="6"/>
      <c r="K8" s="6"/>
      <c r="L8" s="6"/>
      <c r="M8" s="6"/>
      <c r="N8" s="6"/>
      <c r="O8" s="7"/>
      <c r="P8" s="6"/>
      <c r="Q8" s="6"/>
      <c r="R8" s="6"/>
      <c r="S8" s="6"/>
      <c r="T8" s="6"/>
      <c r="U8" s="7"/>
    </row>
    <row r="9" spans="1:21" x14ac:dyDescent="0.45">
      <c r="A9" s="2"/>
      <c r="B9" s="2"/>
      <c r="C9" s="2" t="s">
        <v>13</v>
      </c>
      <c r="D9" s="2"/>
      <c r="E9" s="6"/>
      <c r="F9" s="6"/>
      <c r="G9" s="6"/>
      <c r="H9" s="6"/>
      <c r="I9" s="7">
        <v>-900</v>
      </c>
      <c r="J9" s="6"/>
      <c r="K9" s="6"/>
      <c r="L9" s="6"/>
      <c r="M9" s="6"/>
      <c r="N9" s="6"/>
      <c r="O9" s="7">
        <v>0</v>
      </c>
      <c r="P9" s="6"/>
      <c r="Q9" s="6"/>
      <c r="R9" s="6"/>
      <c r="S9" s="6"/>
      <c r="T9" s="6"/>
      <c r="U9" s="7">
        <f t="shared" ref="U9:U16" si="0">ROUND(I9+O9,5)</f>
        <v>-900</v>
      </c>
    </row>
    <row r="10" spans="1:21" x14ac:dyDescent="0.45">
      <c r="A10" s="2"/>
      <c r="B10" s="2"/>
      <c r="C10" s="2" t="s">
        <v>14</v>
      </c>
      <c r="D10" s="2"/>
      <c r="E10" s="6"/>
      <c r="F10" s="6"/>
      <c r="G10" s="6"/>
      <c r="H10" s="6"/>
      <c r="I10" s="7">
        <v>-87</v>
      </c>
      <c r="J10" s="6"/>
      <c r="K10" s="6"/>
      <c r="L10" s="6"/>
      <c r="M10" s="6"/>
      <c r="N10" s="6"/>
      <c r="O10" s="7">
        <v>-29</v>
      </c>
      <c r="P10" s="6"/>
      <c r="Q10" s="6"/>
      <c r="R10" s="6"/>
      <c r="S10" s="6"/>
      <c r="T10" s="6"/>
      <c r="U10" s="7">
        <f t="shared" si="0"/>
        <v>-116</v>
      </c>
    </row>
    <row r="11" spans="1:21" x14ac:dyDescent="0.45">
      <c r="A11" s="2"/>
      <c r="B11" s="2"/>
      <c r="C11" s="2" t="s">
        <v>15</v>
      </c>
      <c r="D11" s="2"/>
      <c r="E11" s="6"/>
      <c r="F11" s="6"/>
      <c r="G11" s="6"/>
      <c r="H11" s="6"/>
      <c r="I11" s="7">
        <v>-372</v>
      </c>
      <c r="J11" s="6"/>
      <c r="K11" s="6"/>
      <c r="L11" s="6"/>
      <c r="M11" s="6"/>
      <c r="N11" s="6"/>
      <c r="O11" s="7">
        <v>-124</v>
      </c>
      <c r="P11" s="6"/>
      <c r="Q11" s="6"/>
      <c r="R11" s="6"/>
      <c r="S11" s="6"/>
      <c r="T11" s="6"/>
      <c r="U11" s="7">
        <f t="shared" si="0"/>
        <v>-496</v>
      </c>
    </row>
    <row r="12" spans="1:21" x14ac:dyDescent="0.45">
      <c r="A12" s="2"/>
      <c r="B12" s="2"/>
      <c r="C12" s="2" t="s">
        <v>16</v>
      </c>
      <c r="D12" s="2"/>
      <c r="E12" s="6"/>
      <c r="F12" s="6"/>
      <c r="G12" s="6"/>
      <c r="H12" s="6"/>
      <c r="I12" s="7">
        <v>-184.6</v>
      </c>
      <c r="J12" s="6"/>
      <c r="K12" s="6"/>
      <c r="L12" s="6"/>
      <c r="M12" s="6"/>
      <c r="N12" s="6"/>
      <c r="O12" s="7">
        <v>0</v>
      </c>
      <c r="P12" s="6"/>
      <c r="Q12" s="6"/>
      <c r="R12" s="6"/>
      <c r="S12" s="6"/>
      <c r="T12" s="6"/>
      <c r="U12" s="7">
        <f t="shared" si="0"/>
        <v>-184.6</v>
      </c>
    </row>
    <row r="13" spans="1:21" x14ac:dyDescent="0.45">
      <c r="A13" s="2"/>
      <c r="B13" s="2"/>
      <c r="C13" s="2" t="s">
        <v>17</v>
      </c>
      <c r="D13" s="2"/>
      <c r="E13" s="6"/>
      <c r="F13" s="6"/>
      <c r="G13" s="6"/>
      <c r="H13" s="6"/>
      <c r="I13" s="7">
        <v>0</v>
      </c>
      <c r="J13" s="6"/>
      <c r="K13" s="6"/>
      <c r="L13" s="6"/>
      <c r="M13" s="6"/>
      <c r="N13" s="6"/>
      <c r="O13" s="7">
        <v>0</v>
      </c>
      <c r="P13" s="6"/>
      <c r="Q13" s="6"/>
      <c r="R13" s="6"/>
      <c r="S13" s="6"/>
      <c r="T13" s="6"/>
      <c r="U13" s="7">
        <f t="shared" si="0"/>
        <v>0</v>
      </c>
    </row>
    <row r="14" spans="1:21" ht="14.65" thickBot="1" x14ac:dyDescent="0.5">
      <c r="A14" s="2"/>
      <c r="B14" s="2"/>
      <c r="C14" s="2" t="s">
        <v>18</v>
      </c>
      <c r="D14" s="2"/>
      <c r="E14" s="6"/>
      <c r="F14" s="6"/>
      <c r="G14" s="6"/>
      <c r="H14" s="6"/>
      <c r="I14" s="7">
        <v>-60</v>
      </c>
      <c r="J14" s="6"/>
      <c r="K14" s="6"/>
      <c r="L14" s="6"/>
      <c r="M14" s="6"/>
      <c r="N14" s="6"/>
      <c r="O14" s="7">
        <v>-20</v>
      </c>
      <c r="P14" s="6"/>
      <c r="Q14" s="6"/>
      <c r="R14" s="6"/>
      <c r="S14" s="6"/>
      <c r="T14" s="6"/>
      <c r="U14" s="7">
        <f t="shared" si="0"/>
        <v>-80</v>
      </c>
    </row>
    <row r="15" spans="1:21" ht="14.65" thickBot="1" x14ac:dyDescent="0.5">
      <c r="A15" s="2"/>
      <c r="B15" s="2" t="s">
        <v>19</v>
      </c>
      <c r="C15" s="2"/>
      <c r="D15" s="2"/>
      <c r="E15" s="6"/>
      <c r="F15" s="6"/>
      <c r="G15" s="6"/>
      <c r="H15" s="6"/>
      <c r="I15" s="9">
        <f>ROUND(SUM(I8:I14),5)</f>
        <v>-1603.6</v>
      </c>
      <c r="J15" s="6"/>
      <c r="K15" s="6"/>
      <c r="L15" s="6"/>
      <c r="M15" s="6"/>
      <c r="N15" s="6"/>
      <c r="O15" s="9">
        <f>ROUND(SUM(O8:O14),5)</f>
        <v>-173</v>
      </c>
      <c r="P15" s="6"/>
      <c r="Q15" s="6"/>
      <c r="R15" s="6"/>
      <c r="S15" s="6"/>
      <c r="T15" s="6"/>
      <c r="U15" s="9">
        <f t="shared" si="0"/>
        <v>-1776.6</v>
      </c>
    </row>
    <row r="16" spans="1:21" s="11" customFormat="1" ht="10.5" thickBot="1" x14ac:dyDescent="0.35">
      <c r="A16" s="2" t="s">
        <v>20</v>
      </c>
      <c r="B16" s="2"/>
      <c r="C16" s="2"/>
      <c r="D16" s="2"/>
      <c r="E16" s="2"/>
      <c r="F16" s="2"/>
      <c r="G16" s="2"/>
      <c r="H16" s="2"/>
      <c r="I16" s="10">
        <f>ROUND(I3+I7+I15,5)</f>
        <v>4396.3999999999996</v>
      </c>
      <c r="J16" s="2"/>
      <c r="K16" s="2"/>
      <c r="L16" s="2"/>
      <c r="M16" s="2"/>
      <c r="N16" s="2"/>
      <c r="O16" s="10">
        <f>ROUND(O3+O7+O15,5)</f>
        <v>1827</v>
      </c>
      <c r="P16" s="2"/>
      <c r="Q16" s="2"/>
      <c r="R16" s="2"/>
      <c r="S16" s="2"/>
      <c r="T16" s="2"/>
      <c r="U16" s="10">
        <f t="shared" si="0"/>
        <v>6223.4</v>
      </c>
    </row>
    <row r="17" spans="1:21" ht="14.65" thickTop="1" x14ac:dyDescent="0.45">
      <c r="A17" s="2" t="s">
        <v>21</v>
      </c>
      <c r="B17" s="2"/>
      <c r="C17" s="2"/>
      <c r="D17" s="2"/>
      <c r="E17" s="6"/>
      <c r="F17" s="6"/>
      <c r="G17" s="6"/>
      <c r="H17" s="6"/>
      <c r="I17" s="7"/>
      <c r="J17" s="6"/>
      <c r="K17" s="6"/>
      <c r="L17" s="6"/>
      <c r="M17" s="6"/>
      <c r="N17" s="6"/>
      <c r="O17" s="7"/>
      <c r="P17" s="6"/>
      <c r="Q17" s="6"/>
      <c r="R17" s="6"/>
      <c r="S17" s="6"/>
      <c r="T17" s="6"/>
      <c r="U17" s="7"/>
    </row>
    <row r="18" spans="1:21" x14ac:dyDescent="0.45">
      <c r="A18" s="2"/>
      <c r="B18" s="2" t="s">
        <v>22</v>
      </c>
      <c r="C18" s="2"/>
      <c r="D18" s="2"/>
      <c r="E18" s="6"/>
      <c r="F18" s="6"/>
      <c r="G18" s="6"/>
      <c r="H18" s="6"/>
      <c r="I18" s="7">
        <v>36</v>
      </c>
      <c r="J18" s="6"/>
      <c r="K18" s="6"/>
      <c r="L18" s="6"/>
      <c r="M18" s="6"/>
      <c r="N18" s="6"/>
      <c r="O18" s="7">
        <v>12</v>
      </c>
      <c r="P18" s="6"/>
      <c r="Q18" s="6"/>
      <c r="R18" s="6"/>
      <c r="S18" s="6"/>
      <c r="T18" s="6"/>
      <c r="U18" s="7">
        <f t="shared" ref="U18:U23" si="1">ROUND(I18+O18,5)</f>
        <v>48</v>
      </c>
    </row>
    <row r="19" spans="1:21" x14ac:dyDescent="0.45">
      <c r="A19" s="2"/>
      <c r="B19" s="2" t="s">
        <v>23</v>
      </c>
      <c r="C19" s="2"/>
      <c r="D19" s="2"/>
      <c r="E19" s="6"/>
      <c r="F19" s="6"/>
      <c r="G19" s="6"/>
      <c r="H19" s="6"/>
      <c r="I19" s="7">
        <v>87</v>
      </c>
      <c r="J19" s="6"/>
      <c r="K19" s="6"/>
      <c r="L19" s="6"/>
      <c r="M19" s="6"/>
      <c r="N19" s="6"/>
      <c r="O19" s="7">
        <v>29</v>
      </c>
      <c r="P19" s="6"/>
      <c r="Q19" s="6"/>
      <c r="R19" s="6"/>
      <c r="S19" s="6"/>
      <c r="T19" s="6"/>
      <c r="U19" s="7">
        <f t="shared" si="1"/>
        <v>116</v>
      </c>
    </row>
    <row r="20" spans="1:21" x14ac:dyDescent="0.45">
      <c r="A20" s="2"/>
      <c r="B20" s="2" t="s">
        <v>24</v>
      </c>
      <c r="C20" s="2"/>
      <c r="D20" s="2"/>
      <c r="E20" s="6"/>
      <c r="F20" s="6"/>
      <c r="G20" s="6"/>
      <c r="H20" s="6"/>
      <c r="I20" s="7">
        <v>372</v>
      </c>
      <c r="J20" s="6"/>
      <c r="K20" s="6"/>
      <c r="L20" s="6"/>
      <c r="M20" s="6"/>
      <c r="N20" s="6"/>
      <c r="O20" s="7">
        <v>124</v>
      </c>
      <c r="P20" s="6"/>
      <c r="Q20" s="6"/>
      <c r="R20" s="6"/>
      <c r="S20" s="6"/>
      <c r="T20" s="6"/>
      <c r="U20" s="7">
        <f t="shared" si="1"/>
        <v>496</v>
      </c>
    </row>
    <row r="21" spans="1:21" x14ac:dyDescent="0.45">
      <c r="A21" s="2"/>
      <c r="B21" s="2" t="s">
        <v>25</v>
      </c>
      <c r="C21" s="2"/>
      <c r="D21" s="2"/>
      <c r="E21" s="6"/>
      <c r="F21" s="6"/>
      <c r="G21" s="6"/>
      <c r="H21" s="6"/>
      <c r="I21" s="7">
        <v>28.2</v>
      </c>
      <c r="J21" s="6"/>
      <c r="K21" s="6"/>
      <c r="L21" s="6"/>
      <c r="M21" s="6"/>
      <c r="N21" s="6"/>
      <c r="O21" s="7">
        <v>9.4</v>
      </c>
      <c r="P21" s="6"/>
      <c r="Q21" s="6"/>
      <c r="R21" s="6"/>
      <c r="S21" s="6"/>
      <c r="T21" s="6"/>
      <c r="U21" s="7">
        <f t="shared" si="1"/>
        <v>37.6</v>
      </c>
    </row>
    <row r="22" spans="1:21" ht="14.65" thickBot="1" x14ac:dyDescent="0.5">
      <c r="A22" s="2"/>
      <c r="B22" s="2" t="s">
        <v>26</v>
      </c>
      <c r="C22" s="2"/>
      <c r="D22" s="2"/>
      <c r="E22" s="6"/>
      <c r="F22" s="6"/>
      <c r="G22" s="6"/>
      <c r="H22" s="6"/>
      <c r="I22" s="7">
        <v>0</v>
      </c>
      <c r="J22" s="6"/>
      <c r="K22" s="6"/>
      <c r="L22" s="6"/>
      <c r="M22" s="6"/>
      <c r="N22" s="6"/>
      <c r="O22" s="7">
        <v>0</v>
      </c>
      <c r="P22" s="6"/>
      <c r="Q22" s="6"/>
      <c r="R22" s="6"/>
      <c r="S22" s="6"/>
      <c r="T22" s="6"/>
      <c r="U22" s="7">
        <f t="shared" si="1"/>
        <v>0</v>
      </c>
    </row>
    <row r="23" spans="1:21" s="11" customFormat="1" ht="10.5" thickBot="1" x14ac:dyDescent="0.35">
      <c r="A23" s="2" t="s">
        <v>27</v>
      </c>
      <c r="B23" s="2"/>
      <c r="C23" s="2"/>
      <c r="D23" s="2"/>
      <c r="E23" s="2"/>
      <c r="F23" s="2"/>
      <c r="G23" s="2"/>
      <c r="H23" s="2"/>
      <c r="I23" s="10">
        <f>ROUND(SUM(I17:I22),5)</f>
        <v>523.20000000000005</v>
      </c>
      <c r="J23" s="2"/>
      <c r="K23" s="2"/>
      <c r="L23" s="2"/>
      <c r="M23" s="2"/>
      <c r="N23" s="2"/>
      <c r="O23" s="10">
        <f>ROUND(SUM(O17:O22),5)</f>
        <v>174.4</v>
      </c>
      <c r="P23" s="2"/>
      <c r="Q23" s="2"/>
      <c r="R23" s="2"/>
      <c r="S23" s="2"/>
      <c r="T23" s="2"/>
      <c r="U23" s="10">
        <f t="shared" si="1"/>
        <v>697.6</v>
      </c>
    </row>
    <row r="24" spans="1:21" ht="14.65" thickTop="1" x14ac:dyDescent="0.45"/>
  </sheetData>
  <pageMargins left="0.7" right="0.7" top="0.75" bottom="0.75" header="0.1" footer="0.3"/>
  <pageSetup orientation="portrait" horizontalDpi="0" verticalDpi="0" r:id="rId1"/>
  <headerFooter>
    <oddHeader>&amp;L&amp;"Arial,Bold"&amp;8 12:50 PM
&amp;"Arial,Bold"&amp;8 11/09/22&amp;C&amp;"Arial,Bold"&amp;12 North Shelby Water Company
&amp;"Arial,Bold"&amp;14 Payroll Summary
&amp;"Arial,Bold"&amp;10 January through December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271463</xdr:colOff>
                <xdr:row>1</xdr:row>
                <xdr:rowOff>42863</xdr:rowOff>
              </to>
            </anchor>
          </controlPr>
        </control>
      </mc:Choice>
      <mc:Fallback>
        <control shapeId="7169" r:id="rId4" name="FILTER"/>
      </mc:Fallback>
    </mc:AlternateContent>
    <mc:AlternateContent xmlns:mc="http://schemas.openxmlformats.org/markup-compatibility/2006">
      <mc:Choice Requires="x14">
        <control shapeId="717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271463</xdr:colOff>
                <xdr:row>1</xdr:row>
                <xdr:rowOff>42863</xdr:rowOff>
              </to>
            </anchor>
          </controlPr>
        </control>
      </mc:Choice>
      <mc:Fallback>
        <control shapeId="7170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C505E-8B53-4F3E-A073-C15FBA969A13}">
  <sheetPr codeName="Sheet2"/>
  <dimension ref="A1:U24"/>
  <sheetViews>
    <sheetView workbookViewId="0">
      <pane xSplit="4" ySplit="2" topLeftCell="E3" activePane="bottomRight" state="frozenSplit"/>
      <selection pane="topRight" activeCell="E1" sqref="E1"/>
      <selection pane="bottomLeft" activeCell="A3" sqref="A3"/>
      <selection pane="bottomRight"/>
    </sheetView>
  </sheetViews>
  <sheetFormatPr defaultRowHeight="14.25" x14ac:dyDescent="0.45"/>
  <cols>
    <col min="1" max="3" width="3" style="11" customWidth="1"/>
    <col min="4" max="4" width="28.1328125" style="11" customWidth="1"/>
    <col min="5" max="5" width="5.73046875" bestFit="1" customWidth="1"/>
    <col min="6" max="6" width="2.265625" customWidth="1"/>
    <col min="7" max="7" width="4.3984375" bestFit="1" customWidth="1"/>
    <col min="8" max="8" width="2.265625" customWidth="1"/>
    <col min="9" max="9" width="10.1328125" bestFit="1" customWidth="1"/>
    <col min="10" max="10" width="2.265625" customWidth="1"/>
    <col min="11" max="11" width="5.73046875" bestFit="1" customWidth="1"/>
    <col min="12" max="12" width="2.265625" customWidth="1"/>
    <col min="13" max="13" width="4.3984375" bestFit="1" customWidth="1"/>
    <col min="14" max="14" width="2.265625" customWidth="1"/>
    <col min="15" max="15" width="10.1328125" bestFit="1" customWidth="1"/>
    <col min="16" max="16" width="2.265625" customWidth="1"/>
    <col min="17" max="17" width="5.73046875" bestFit="1" customWidth="1"/>
    <col min="18" max="18" width="2.265625" customWidth="1"/>
    <col min="19" max="19" width="4.3984375" bestFit="1" customWidth="1"/>
    <col min="20" max="20" width="2.265625" customWidth="1"/>
    <col min="21" max="21" width="10.1328125" bestFit="1" customWidth="1"/>
  </cols>
  <sheetData>
    <row r="1" spans="1:21" ht="14.65" thickBot="1" x14ac:dyDescent="0.5">
      <c r="A1" s="2"/>
      <c r="B1" s="2"/>
      <c r="C1" s="2"/>
      <c r="D1" s="2"/>
      <c r="E1" s="4" t="s">
        <v>0</v>
      </c>
      <c r="F1" s="3"/>
      <c r="G1" s="5"/>
      <c r="H1" s="3"/>
      <c r="I1" s="5"/>
      <c r="J1" s="1"/>
      <c r="K1" s="4" t="s">
        <v>2</v>
      </c>
      <c r="L1" s="3"/>
      <c r="M1" s="5"/>
      <c r="N1" s="3"/>
      <c r="O1" s="5"/>
      <c r="P1" s="1"/>
      <c r="Q1" s="4" t="s">
        <v>3</v>
      </c>
      <c r="R1" s="3"/>
      <c r="S1" s="5"/>
      <c r="T1" s="3"/>
      <c r="U1" s="5"/>
    </row>
    <row r="2" spans="1:21" s="15" customFormat="1" ht="15" thickTop="1" thickBot="1" x14ac:dyDescent="0.5">
      <c r="A2" s="12"/>
      <c r="B2" s="12"/>
      <c r="C2" s="12"/>
      <c r="D2" s="12"/>
      <c r="E2" s="13" t="s">
        <v>4</v>
      </c>
      <c r="F2" s="14"/>
      <c r="G2" s="13" t="s">
        <v>5</v>
      </c>
      <c r="H2" s="14"/>
      <c r="I2" s="13" t="s">
        <v>29</v>
      </c>
      <c r="J2" s="14"/>
      <c r="K2" s="13" t="s">
        <v>4</v>
      </c>
      <c r="L2" s="14"/>
      <c r="M2" s="13" t="s">
        <v>5</v>
      </c>
      <c r="N2" s="14"/>
      <c r="O2" s="13" t="s">
        <v>29</v>
      </c>
      <c r="P2" s="14"/>
      <c r="Q2" s="13" t="s">
        <v>4</v>
      </c>
      <c r="R2" s="14"/>
      <c r="S2" s="13" t="s">
        <v>5</v>
      </c>
      <c r="T2" s="14"/>
      <c r="U2" s="13" t="s">
        <v>29</v>
      </c>
    </row>
    <row r="3" spans="1:21" ht="14.65" thickTop="1" x14ac:dyDescent="0.45">
      <c r="A3" s="2" t="s">
        <v>7</v>
      </c>
      <c r="B3" s="2"/>
      <c r="C3" s="2"/>
      <c r="D3" s="2"/>
      <c r="E3" s="6"/>
      <c r="F3" s="6"/>
      <c r="G3" s="6"/>
      <c r="H3" s="6"/>
      <c r="I3" s="7"/>
      <c r="J3" s="6"/>
      <c r="K3" s="6"/>
      <c r="L3" s="6"/>
      <c r="M3" s="6"/>
      <c r="N3" s="6"/>
      <c r="O3" s="7"/>
      <c r="P3" s="6"/>
      <c r="Q3" s="6"/>
      <c r="R3" s="6"/>
      <c r="S3" s="6"/>
      <c r="T3" s="6"/>
      <c r="U3" s="7"/>
    </row>
    <row r="4" spans="1:21" x14ac:dyDescent="0.45">
      <c r="A4" s="2"/>
      <c r="B4" s="2"/>
      <c r="C4" s="2" t="s">
        <v>8</v>
      </c>
      <c r="D4" s="2"/>
      <c r="E4" s="6"/>
      <c r="F4" s="6"/>
      <c r="G4" s="6"/>
      <c r="H4" s="6"/>
      <c r="I4" s="7"/>
      <c r="J4" s="6"/>
      <c r="K4" s="6"/>
      <c r="L4" s="6"/>
      <c r="M4" s="6"/>
      <c r="N4" s="6"/>
      <c r="O4" s="7"/>
      <c r="P4" s="6"/>
      <c r="Q4" s="6"/>
      <c r="R4" s="6"/>
      <c r="S4" s="6"/>
      <c r="T4" s="6"/>
      <c r="U4" s="7"/>
    </row>
    <row r="5" spans="1:21" ht="14.65" thickBot="1" x14ac:dyDescent="0.5">
      <c r="A5" s="2"/>
      <c r="B5" s="2"/>
      <c r="C5" s="2"/>
      <c r="D5" s="2" t="s">
        <v>9</v>
      </c>
      <c r="E5" s="6"/>
      <c r="F5" s="6"/>
      <c r="G5" s="6"/>
      <c r="H5" s="6"/>
      <c r="I5" s="7">
        <v>7800</v>
      </c>
      <c r="J5" s="6"/>
      <c r="K5" s="6"/>
      <c r="L5" s="6"/>
      <c r="M5" s="6"/>
      <c r="N5" s="6"/>
      <c r="O5" s="7">
        <v>2600</v>
      </c>
      <c r="P5" s="6"/>
      <c r="Q5" s="6"/>
      <c r="R5" s="6"/>
      <c r="S5" s="6"/>
      <c r="T5" s="6"/>
      <c r="U5" s="7">
        <f>ROUND(I5+O5,5)</f>
        <v>10400</v>
      </c>
    </row>
    <row r="6" spans="1:21" ht="14.65" thickBot="1" x14ac:dyDescent="0.5">
      <c r="A6" s="2"/>
      <c r="B6" s="2"/>
      <c r="C6" s="2" t="s">
        <v>10</v>
      </c>
      <c r="D6" s="2"/>
      <c r="E6" s="6"/>
      <c r="F6" s="6"/>
      <c r="G6" s="6"/>
      <c r="H6" s="6"/>
      <c r="I6" s="8">
        <f>ROUND(SUM(I4:I5),5)</f>
        <v>7800</v>
      </c>
      <c r="J6" s="6"/>
      <c r="K6" s="6"/>
      <c r="L6" s="6"/>
      <c r="M6" s="6"/>
      <c r="N6" s="6"/>
      <c r="O6" s="8">
        <f>ROUND(SUM(O4:O5),5)</f>
        <v>2600</v>
      </c>
      <c r="P6" s="6"/>
      <c r="Q6" s="6"/>
      <c r="R6" s="6"/>
      <c r="S6" s="6"/>
      <c r="T6" s="6"/>
      <c r="U6" s="8">
        <f>ROUND(I6+O6,5)</f>
        <v>10400</v>
      </c>
    </row>
    <row r="7" spans="1:21" x14ac:dyDescent="0.45">
      <c r="A7" s="2"/>
      <c r="B7" s="2" t="s">
        <v>11</v>
      </c>
      <c r="C7" s="2"/>
      <c r="D7" s="2"/>
      <c r="E7" s="6"/>
      <c r="F7" s="6"/>
      <c r="G7" s="6"/>
      <c r="H7" s="6"/>
      <c r="I7" s="7">
        <f>I6</f>
        <v>7800</v>
      </c>
      <c r="J7" s="6"/>
      <c r="K7" s="6"/>
      <c r="L7" s="6"/>
      <c r="M7" s="6"/>
      <c r="N7" s="6"/>
      <c r="O7" s="7">
        <f>O6</f>
        <v>2600</v>
      </c>
      <c r="P7" s="6"/>
      <c r="Q7" s="6"/>
      <c r="R7" s="6"/>
      <c r="S7" s="6"/>
      <c r="T7" s="6"/>
      <c r="U7" s="7">
        <f>ROUND(I7+O7,5)</f>
        <v>10400</v>
      </c>
    </row>
    <row r="8" spans="1:21" x14ac:dyDescent="0.45">
      <c r="A8" s="2"/>
      <c r="B8" s="2" t="s">
        <v>12</v>
      </c>
      <c r="C8" s="2"/>
      <c r="D8" s="2"/>
      <c r="E8" s="6"/>
      <c r="F8" s="6"/>
      <c r="G8" s="6"/>
      <c r="H8" s="6"/>
      <c r="I8" s="7"/>
      <c r="J8" s="6"/>
      <c r="K8" s="6"/>
      <c r="L8" s="6"/>
      <c r="M8" s="6"/>
      <c r="N8" s="6"/>
      <c r="O8" s="7"/>
      <c r="P8" s="6"/>
      <c r="Q8" s="6"/>
      <c r="R8" s="6"/>
      <c r="S8" s="6"/>
      <c r="T8" s="6"/>
      <c r="U8" s="7"/>
    </row>
    <row r="9" spans="1:21" x14ac:dyDescent="0.45">
      <c r="A9" s="2"/>
      <c r="B9" s="2"/>
      <c r="C9" s="2" t="s">
        <v>13</v>
      </c>
      <c r="D9" s="2"/>
      <c r="E9" s="6"/>
      <c r="F9" s="6"/>
      <c r="G9" s="6"/>
      <c r="H9" s="6"/>
      <c r="I9" s="7">
        <v>-18</v>
      </c>
      <c r="J9" s="6"/>
      <c r="K9" s="6"/>
      <c r="L9" s="6"/>
      <c r="M9" s="6"/>
      <c r="N9" s="6"/>
      <c r="O9" s="7">
        <v>-7</v>
      </c>
      <c r="P9" s="6"/>
      <c r="Q9" s="6"/>
      <c r="R9" s="6"/>
      <c r="S9" s="6"/>
      <c r="T9" s="6"/>
      <c r="U9" s="7">
        <f t="shared" ref="U9:U16" si="0">ROUND(I9+O9,5)</f>
        <v>-25</v>
      </c>
    </row>
    <row r="10" spans="1:21" x14ac:dyDescent="0.45">
      <c r="A10" s="2"/>
      <c r="B10" s="2"/>
      <c r="C10" s="2" t="s">
        <v>14</v>
      </c>
      <c r="D10" s="2"/>
      <c r="E10" s="6"/>
      <c r="F10" s="6"/>
      <c r="G10" s="6"/>
      <c r="H10" s="6"/>
      <c r="I10" s="7">
        <v>-113.1</v>
      </c>
      <c r="J10" s="6"/>
      <c r="K10" s="6"/>
      <c r="L10" s="6"/>
      <c r="M10" s="6"/>
      <c r="N10" s="6"/>
      <c r="O10" s="7">
        <v>-37.700000000000003</v>
      </c>
      <c r="P10" s="6"/>
      <c r="Q10" s="6"/>
      <c r="R10" s="6"/>
      <c r="S10" s="6"/>
      <c r="T10" s="6"/>
      <c r="U10" s="7">
        <f t="shared" si="0"/>
        <v>-150.80000000000001</v>
      </c>
    </row>
    <row r="11" spans="1:21" x14ac:dyDescent="0.45">
      <c r="A11" s="2"/>
      <c r="B11" s="2"/>
      <c r="C11" s="2" t="s">
        <v>15</v>
      </c>
      <c r="D11" s="2"/>
      <c r="E11" s="6"/>
      <c r="F11" s="6"/>
      <c r="G11" s="6"/>
      <c r="H11" s="6"/>
      <c r="I11" s="7">
        <v>-483.6</v>
      </c>
      <c r="J11" s="6"/>
      <c r="K11" s="6"/>
      <c r="L11" s="6"/>
      <c r="M11" s="6"/>
      <c r="N11" s="6"/>
      <c r="O11" s="7">
        <v>-161.19999999999999</v>
      </c>
      <c r="P11" s="6"/>
      <c r="Q11" s="6"/>
      <c r="R11" s="6"/>
      <c r="S11" s="6"/>
      <c r="T11" s="6"/>
      <c r="U11" s="7">
        <f t="shared" si="0"/>
        <v>-644.79999999999995</v>
      </c>
    </row>
    <row r="12" spans="1:21" x14ac:dyDescent="0.45">
      <c r="A12" s="2"/>
      <c r="B12" s="2"/>
      <c r="C12" s="2" t="s">
        <v>16</v>
      </c>
      <c r="D12" s="2"/>
      <c r="E12" s="6"/>
      <c r="F12" s="6"/>
      <c r="G12" s="6"/>
      <c r="H12" s="6"/>
      <c r="I12" s="7">
        <v>-255.48</v>
      </c>
      <c r="J12" s="6"/>
      <c r="K12" s="6"/>
      <c r="L12" s="6"/>
      <c r="M12" s="6"/>
      <c r="N12" s="6"/>
      <c r="O12" s="7">
        <v>-8.7899999999999991</v>
      </c>
      <c r="P12" s="6"/>
      <c r="Q12" s="6"/>
      <c r="R12" s="6"/>
      <c r="S12" s="6"/>
      <c r="T12" s="6"/>
      <c r="U12" s="7">
        <f t="shared" si="0"/>
        <v>-264.27</v>
      </c>
    </row>
    <row r="13" spans="1:21" x14ac:dyDescent="0.45">
      <c r="A13" s="2"/>
      <c r="B13" s="2"/>
      <c r="C13" s="2" t="s">
        <v>17</v>
      </c>
      <c r="D13" s="2"/>
      <c r="E13" s="6"/>
      <c r="F13" s="6"/>
      <c r="G13" s="6"/>
      <c r="H13" s="6"/>
      <c r="I13" s="7">
        <v>0</v>
      </c>
      <c r="J13" s="6"/>
      <c r="K13" s="6"/>
      <c r="L13" s="6"/>
      <c r="M13" s="6"/>
      <c r="N13" s="6"/>
      <c r="O13" s="7">
        <v>0</v>
      </c>
      <c r="P13" s="6"/>
      <c r="Q13" s="6"/>
      <c r="R13" s="6"/>
      <c r="S13" s="6"/>
      <c r="T13" s="6"/>
      <c r="U13" s="7">
        <f t="shared" si="0"/>
        <v>0</v>
      </c>
    </row>
    <row r="14" spans="1:21" ht="14.65" thickBot="1" x14ac:dyDescent="0.5">
      <c r="A14" s="2"/>
      <c r="B14" s="2"/>
      <c r="C14" s="2" t="s">
        <v>18</v>
      </c>
      <c r="D14" s="2"/>
      <c r="E14" s="6"/>
      <c r="F14" s="6"/>
      <c r="G14" s="6"/>
      <c r="H14" s="6"/>
      <c r="I14" s="7">
        <v>-78</v>
      </c>
      <c r="J14" s="6"/>
      <c r="K14" s="6"/>
      <c r="L14" s="6"/>
      <c r="M14" s="6"/>
      <c r="N14" s="6"/>
      <c r="O14" s="7">
        <v>-26</v>
      </c>
      <c r="P14" s="6"/>
      <c r="Q14" s="6"/>
      <c r="R14" s="6"/>
      <c r="S14" s="6"/>
      <c r="T14" s="6"/>
      <c r="U14" s="7">
        <f t="shared" si="0"/>
        <v>-104</v>
      </c>
    </row>
    <row r="15" spans="1:21" ht="14.65" thickBot="1" x14ac:dyDescent="0.5">
      <c r="A15" s="2"/>
      <c r="B15" s="2" t="s">
        <v>19</v>
      </c>
      <c r="C15" s="2"/>
      <c r="D15" s="2"/>
      <c r="E15" s="6"/>
      <c r="F15" s="6"/>
      <c r="G15" s="6"/>
      <c r="H15" s="6"/>
      <c r="I15" s="9">
        <f>ROUND(SUM(I8:I14),5)</f>
        <v>-948.18</v>
      </c>
      <c r="J15" s="6"/>
      <c r="K15" s="6"/>
      <c r="L15" s="6"/>
      <c r="M15" s="6"/>
      <c r="N15" s="6"/>
      <c r="O15" s="9">
        <f>ROUND(SUM(O8:O14),5)</f>
        <v>-240.69</v>
      </c>
      <c r="P15" s="6"/>
      <c r="Q15" s="6"/>
      <c r="R15" s="6"/>
      <c r="S15" s="6"/>
      <c r="T15" s="6"/>
      <c r="U15" s="9">
        <f t="shared" si="0"/>
        <v>-1188.8699999999999</v>
      </c>
    </row>
    <row r="16" spans="1:21" s="11" customFormat="1" ht="10.5" thickBot="1" x14ac:dyDescent="0.35">
      <c r="A16" s="2" t="s">
        <v>20</v>
      </c>
      <c r="B16" s="2"/>
      <c r="C16" s="2"/>
      <c r="D16" s="2"/>
      <c r="E16" s="2"/>
      <c r="F16" s="2"/>
      <c r="G16" s="2"/>
      <c r="H16" s="2"/>
      <c r="I16" s="10">
        <f>ROUND(I3+I7+I15,5)</f>
        <v>6851.82</v>
      </c>
      <c r="J16" s="2"/>
      <c r="K16" s="2"/>
      <c r="L16" s="2"/>
      <c r="M16" s="2"/>
      <c r="N16" s="2"/>
      <c r="O16" s="10">
        <f>ROUND(O3+O7+O15,5)</f>
        <v>2359.31</v>
      </c>
      <c r="P16" s="2"/>
      <c r="Q16" s="2"/>
      <c r="R16" s="2"/>
      <c r="S16" s="2"/>
      <c r="T16" s="2"/>
      <c r="U16" s="10">
        <f t="shared" si="0"/>
        <v>9211.1299999999992</v>
      </c>
    </row>
    <row r="17" spans="1:21" ht="14.65" thickTop="1" x14ac:dyDescent="0.45">
      <c r="A17" s="2" t="s">
        <v>21</v>
      </c>
      <c r="B17" s="2"/>
      <c r="C17" s="2"/>
      <c r="D17" s="2"/>
      <c r="E17" s="6"/>
      <c r="F17" s="6"/>
      <c r="G17" s="6"/>
      <c r="H17" s="6"/>
      <c r="I17" s="7"/>
      <c r="J17" s="6"/>
      <c r="K17" s="6"/>
      <c r="L17" s="6"/>
      <c r="M17" s="6"/>
      <c r="N17" s="6"/>
      <c r="O17" s="7"/>
      <c r="P17" s="6"/>
      <c r="Q17" s="6"/>
      <c r="R17" s="6"/>
      <c r="S17" s="6"/>
      <c r="T17" s="6"/>
      <c r="U17" s="7"/>
    </row>
    <row r="18" spans="1:21" x14ac:dyDescent="0.45">
      <c r="A18" s="2"/>
      <c r="B18" s="2" t="s">
        <v>22</v>
      </c>
      <c r="C18" s="2"/>
      <c r="D18" s="2"/>
      <c r="E18" s="6"/>
      <c r="F18" s="6"/>
      <c r="G18" s="6"/>
      <c r="H18" s="6"/>
      <c r="I18" s="7">
        <v>42</v>
      </c>
      <c r="J18" s="6"/>
      <c r="K18" s="6"/>
      <c r="L18" s="6"/>
      <c r="M18" s="6"/>
      <c r="N18" s="6"/>
      <c r="O18" s="7">
        <v>15.6</v>
      </c>
      <c r="P18" s="6"/>
      <c r="Q18" s="6"/>
      <c r="R18" s="6"/>
      <c r="S18" s="6"/>
      <c r="T18" s="6"/>
      <c r="U18" s="7">
        <f t="shared" ref="U18:U23" si="1">ROUND(I18+O18,5)</f>
        <v>57.6</v>
      </c>
    </row>
    <row r="19" spans="1:21" x14ac:dyDescent="0.45">
      <c r="A19" s="2"/>
      <c r="B19" s="2" t="s">
        <v>23</v>
      </c>
      <c r="C19" s="2"/>
      <c r="D19" s="2"/>
      <c r="E19" s="6"/>
      <c r="F19" s="6"/>
      <c r="G19" s="6"/>
      <c r="H19" s="6"/>
      <c r="I19" s="7">
        <v>113.1</v>
      </c>
      <c r="J19" s="6"/>
      <c r="K19" s="6"/>
      <c r="L19" s="6"/>
      <c r="M19" s="6"/>
      <c r="N19" s="6"/>
      <c r="O19" s="7">
        <v>37.700000000000003</v>
      </c>
      <c r="P19" s="6"/>
      <c r="Q19" s="6"/>
      <c r="R19" s="6"/>
      <c r="S19" s="6"/>
      <c r="T19" s="6"/>
      <c r="U19" s="7">
        <f t="shared" si="1"/>
        <v>150.80000000000001</v>
      </c>
    </row>
    <row r="20" spans="1:21" x14ac:dyDescent="0.45">
      <c r="A20" s="2"/>
      <c r="B20" s="2" t="s">
        <v>24</v>
      </c>
      <c r="C20" s="2"/>
      <c r="D20" s="2"/>
      <c r="E20" s="6"/>
      <c r="F20" s="6"/>
      <c r="G20" s="6"/>
      <c r="H20" s="6"/>
      <c r="I20" s="7">
        <v>483.6</v>
      </c>
      <c r="J20" s="6"/>
      <c r="K20" s="6"/>
      <c r="L20" s="6"/>
      <c r="M20" s="6"/>
      <c r="N20" s="6"/>
      <c r="O20" s="7">
        <v>161.19999999999999</v>
      </c>
      <c r="P20" s="6"/>
      <c r="Q20" s="6"/>
      <c r="R20" s="6"/>
      <c r="S20" s="6"/>
      <c r="T20" s="6"/>
      <c r="U20" s="7">
        <f t="shared" si="1"/>
        <v>644.79999999999995</v>
      </c>
    </row>
    <row r="21" spans="1:21" x14ac:dyDescent="0.45">
      <c r="A21" s="2"/>
      <c r="B21" s="2" t="s">
        <v>25</v>
      </c>
      <c r="C21" s="2"/>
      <c r="D21" s="2"/>
      <c r="E21" s="6"/>
      <c r="F21" s="6"/>
      <c r="G21" s="6"/>
      <c r="H21" s="6"/>
      <c r="I21" s="7">
        <v>46.8</v>
      </c>
      <c r="J21" s="6"/>
      <c r="K21" s="6"/>
      <c r="L21" s="6"/>
      <c r="M21" s="6"/>
      <c r="N21" s="6"/>
      <c r="O21" s="7">
        <v>15.6</v>
      </c>
      <c r="P21" s="6"/>
      <c r="Q21" s="6"/>
      <c r="R21" s="6"/>
      <c r="S21" s="6"/>
      <c r="T21" s="6"/>
      <c r="U21" s="7">
        <f t="shared" si="1"/>
        <v>62.4</v>
      </c>
    </row>
    <row r="22" spans="1:21" ht="14.65" thickBot="1" x14ac:dyDescent="0.5">
      <c r="A22" s="2"/>
      <c r="B22" s="2" t="s">
        <v>26</v>
      </c>
      <c r="C22" s="2"/>
      <c r="D22" s="2"/>
      <c r="E22" s="6"/>
      <c r="F22" s="6"/>
      <c r="G22" s="6"/>
      <c r="H22" s="6"/>
      <c r="I22" s="7">
        <v>0</v>
      </c>
      <c r="J22" s="6"/>
      <c r="K22" s="6"/>
      <c r="L22" s="6"/>
      <c r="M22" s="6"/>
      <c r="N22" s="6"/>
      <c r="O22" s="7">
        <v>0</v>
      </c>
      <c r="P22" s="6"/>
      <c r="Q22" s="6"/>
      <c r="R22" s="6"/>
      <c r="S22" s="6"/>
      <c r="T22" s="6"/>
      <c r="U22" s="7">
        <f t="shared" si="1"/>
        <v>0</v>
      </c>
    </row>
    <row r="23" spans="1:21" s="11" customFormat="1" ht="10.5" thickBot="1" x14ac:dyDescent="0.35">
      <c r="A23" s="2" t="s">
        <v>27</v>
      </c>
      <c r="B23" s="2"/>
      <c r="C23" s="2"/>
      <c r="D23" s="2"/>
      <c r="E23" s="2"/>
      <c r="F23" s="2"/>
      <c r="G23" s="2"/>
      <c r="H23" s="2"/>
      <c r="I23" s="10">
        <f>ROUND(SUM(I17:I22),5)</f>
        <v>685.5</v>
      </c>
      <c r="J23" s="2"/>
      <c r="K23" s="2"/>
      <c r="L23" s="2"/>
      <c r="M23" s="2"/>
      <c r="N23" s="2"/>
      <c r="O23" s="10">
        <f>ROUND(SUM(O17:O22),5)</f>
        <v>230.1</v>
      </c>
      <c r="P23" s="2"/>
      <c r="Q23" s="2"/>
      <c r="R23" s="2"/>
      <c r="S23" s="2"/>
      <c r="T23" s="2"/>
      <c r="U23" s="10">
        <f t="shared" si="1"/>
        <v>915.6</v>
      </c>
    </row>
    <row r="24" spans="1:21" ht="14.65" thickTop="1" x14ac:dyDescent="0.45"/>
  </sheetData>
  <pageMargins left="0.7" right="0.7" top="0.75" bottom="0.75" header="0.1" footer="0.3"/>
  <pageSetup orientation="portrait" horizontalDpi="0" verticalDpi="0" r:id="rId1"/>
  <headerFooter>
    <oddHeader>&amp;L&amp;"Arial,Bold"&amp;8 12:50 PM
&amp;"Arial,Bold"&amp;8 11/09/22&amp;C&amp;"Arial,Bold"&amp;12 North Shelby Water Company
&amp;"Arial,Bold"&amp;14 Payroll Summary
&amp;"Arial,Bold"&amp;10 January through December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271463</xdr:colOff>
                <xdr:row>1</xdr:row>
                <xdr:rowOff>42863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271463</xdr:colOff>
                <xdr:row>1</xdr:row>
                <xdr:rowOff>42863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D574E-75E6-4F16-9341-51451DE8627A}">
  <sheetPr codeName="Sheet1"/>
  <dimension ref="A1:AA24"/>
  <sheetViews>
    <sheetView workbookViewId="0">
      <pane xSplit="4" ySplit="2" topLeftCell="E3" activePane="bottomRight" state="frozenSplit"/>
      <selection pane="topRight" activeCell="E1" sqref="E1"/>
      <selection pane="bottomLeft" activeCell="A3" sqref="A3"/>
      <selection pane="bottomRight" activeCell="D1" sqref="D1"/>
    </sheetView>
  </sheetViews>
  <sheetFormatPr defaultRowHeight="14.25" x14ac:dyDescent="0.45"/>
  <cols>
    <col min="1" max="3" width="3" style="11" customWidth="1"/>
    <col min="4" max="4" width="28.1328125" style="11" customWidth="1"/>
    <col min="5" max="5" width="5.73046875" bestFit="1" customWidth="1"/>
    <col min="6" max="6" width="2.265625" customWidth="1"/>
    <col min="7" max="7" width="4.3984375" bestFit="1" customWidth="1"/>
    <col min="8" max="8" width="2.265625" customWidth="1"/>
    <col min="9" max="9" width="10.1328125" bestFit="1" customWidth="1"/>
    <col min="10" max="10" width="2.265625" customWidth="1"/>
    <col min="11" max="11" width="5.73046875" bestFit="1" customWidth="1"/>
    <col min="12" max="12" width="2.265625" customWidth="1"/>
    <col min="13" max="13" width="4.3984375" bestFit="1" customWidth="1"/>
    <col min="14" max="14" width="2.265625" customWidth="1"/>
    <col min="15" max="15" width="10.1328125" bestFit="1" customWidth="1"/>
    <col min="16" max="16" width="2.265625" customWidth="1"/>
    <col min="17" max="17" width="5.73046875" bestFit="1" customWidth="1"/>
    <col min="18" max="18" width="2.265625" customWidth="1"/>
    <col min="19" max="19" width="4.3984375" bestFit="1" customWidth="1"/>
    <col min="20" max="20" width="2.265625" customWidth="1"/>
    <col min="21" max="21" width="10.1328125" bestFit="1" customWidth="1"/>
    <col min="22" max="22" width="2.265625" customWidth="1"/>
    <col min="23" max="23" width="5.73046875" bestFit="1" customWidth="1"/>
    <col min="24" max="24" width="2.265625" customWidth="1"/>
    <col min="25" max="25" width="4.3984375" bestFit="1" customWidth="1"/>
    <col min="26" max="26" width="2.265625" customWidth="1"/>
    <col min="27" max="27" width="10.1328125" bestFit="1" customWidth="1"/>
  </cols>
  <sheetData>
    <row r="1" spans="1:27" ht="14.65" thickBot="1" x14ac:dyDescent="0.5">
      <c r="A1" s="2"/>
      <c r="B1" s="2"/>
      <c r="C1" s="2"/>
      <c r="D1" s="16" t="s">
        <v>28</v>
      </c>
      <c r="E1" s="4" t="s">
        <v>0</v>
      </c>
      <c r="F1" s="3"/>
      <c r="G1" s="5"/>
      <c r="H1" s="3"/>
      <c r="I1" s="5"/>
      <c r="J1" s="1"/>
      <c r="K1" s="4" t="s">
        <v>1</v>
      </c>
      <c r="L1" s="3"/>
      <c r="M1" s="5"/>
      <c r="N1" s="3"/>
      <c r="O1" s="5"/>
      <c r="P1" s="1"/>
      <c r="Q1" s="4" t="s">
        <v>2</v>
      </c>
      <c r="R1" s="3"/>
      <c r="S1" s="5"/>
      <c r="T1" s="3"/>
      <c r="U1" s="5"/>
      <c r="V1" s="1"/>
      <c r="W1" s="4" t="s">
        <v>3</v>
      </c>
      <c r="X1" s="3"/>
      <c r="Y1" s="5"/>
      <c r="Z1" s="3"/>
      <c r="AA1" s="5"/>
    </row>
    <row r="2" spans="1:27" s="15" customFormat="1" ht="15" thickTop="1" thickBot="1" x14ac:dyDescent="0.5">
      <c r="A2" s="12"/>
      <c r="B2" s="12"/>
      <c r="C2" s="12"/>
      <c r="D2" s="12"/>
      <c r="E2" s="13" t="s">
        <v>4</v>
      </c>
      <c r="F2" s="14"/>
      <c r="G2" s="13" t="s">
        <v>5</v>
      </c>
      <c r="H2" s="14"/>
      <c r="I2" s="13" t="s">
        <v>6</v>
      </c>
      <c r="J2" s="14"/>
      <c r="K2" s="13" t="s">
        <v>4</v>
      </c>
      <c r="L2" s="14"/>
      <c r="M2" s="13" t="s">
        <v>5</v>
      </c>
      <c r="N2" s="14"/>
      <c r="O2" s="13" t="s">
        <v>6</v>
      </c>
      <c r="P2" s="14"/>
      <c r="Q2" s="13" t="s">
        <v>4</v>
      </c>
      <c r="R2" s="14"/>
      <c r="S2" s="13" t="s">
        <v>5</v>
      </c>
      <c r="T2" s="14"/>
      <c r="U2" s="13" t="s">
        <v>6</v>
      </c>
      <c r="V2" s="14"/>
      <c r="W2" s="13" t="s">
        <v>4</v>
      </c>
      <c r="X2" s="14"/>
      <c r="Y2" s="13" t="s">
        <v>5</v>
      </c>
      <c r="Z2" s="14"/>
      <c r="AA2" s="13" t="s">
        <v>6</v>
      </c>
    </row>
    <row r="3" spans="1:27" ht="14.65" thickTop="1" x14ac:dyDescent="0.45">
      <c r="A3" s="2" t="s">
        <v>7</v>
      </c>
      <c r="B3" s="2"/>
      <c r="C3" s="2"/>
      <c r="D3" s="2"/>
      <c r="E3" s="6"/>
      <c r="F3" s="6"/>
      <c r="G3" s="6"/>
      <c r="H3" s="6"/>
      <c r="I3" s="7"/>
      <c r="J3" s="6"/>
      <c r="K3" s="6"/>
      <c r="L3" s="6"/>
      <c r="M3" s="6"/>
      <c r="N3" s="6"/>
      <c r="O3" s="7"/>
      <c r="P3" s="6"/>
      <c r="Q3" s="6"/>
      <c r="R3" s="6"/>
      <c r="S3" s="6"/>
      <c r="T3" s="6"/>
      <c r="U3" s="7"/>
      <c r="V3" s="6"/>
      <c r="W3" s="6"/>
      <c r="X3" s="6"/>
      <c r="Y3" s="6"/>
      <c r="Z3" s="6"/>
      <c r="AA3" s="7"/>
    </row>
    <row r="4" spans="1:27" x14ac:dyDescent="0.45">
      <c r="A4" s="2"/>
      <c r="B4" s="2"/>
      <c r="C4" s="2" t="s">
        <v>8</v>
      </c>
      <c r="D4" s="2"/>
      <c r="E4" s="6"/>
      <c r="F4" s="6"/>
      <c r="G4" s="6"/>
      <c r="H4" s="6"/>
      <c r="I4" s="7"/>
      <c r="J4" s="6"/>
      <c r="K4" s="6"/>
      <c r="L4" s="6"/>
      <c r="M4" s="6"/>
      <c r="N4" s="6"/>
      <c r="O4" s="7"/>
      <c r="P4" s="6"/>
      <c r="Q4" s="6"/>
      <c r="R4" s="6"/>
      <c r="S4" s="6"/>
      <c r="T4" s="6"/>
      <c r="U4" s="7"/>
      <c r="V4" s="6"/>
      <c r="W4" s="6"/>
      <c r="X4" s="6"/>
      <c r="Y4" s="6"/>
      <c r="Z4" s="6"/>
      <c r="AA4" s="7"/>
    </row>
    <row r="5" spans="1:27" ht="14.65" thickBot="1" x14ac:dyDescent="0.5">
      <c r="A5" s="2"/>
      <c r="B5" s="2"/>
      <c r="C5" s="2"/>
      <c r="D5" s="2" t="s">
        <v>9</v>
      </c>
      <c r="E5" s="6"/>
      <c r="F5" s="6"/>
      <c r="G5" s="6"/>
      <c r="H5" s="6"/>
      <c r="I5" s="7">
        <v>600</v>
      </c>
      <c r="J5" s="6"/>
      <c r="K5" s="6"/>
      <c r="L5" s="6"/>
      <c r="M5" s="6"/>
      <c r="N5" s="6"/>
      <c r="O5" s="7">
        <v>4200</v>
      </c>
      <c r="P5" s="6"/>
      <c r="Q5" s="6"/>
      <c r="R5" s="6"/>
      <c r="S5" s="6"/>
      <c r="T5" s="6"/>
      <c r="U5" s="7">
        <v>1600</v>
      </c>
      <c r="V5" s="6"/>
      <c r="W5" s="6"/>
      <c r="X5" s="6"/>
      <c r="Y5" s="6"/>
      <c r="Z5" s="6"/>
      <c r="AA5" s="7">
        <f>ROUND(I5+O5+U5,5)</f>
        <v>6400</v>
      </c>
    </row>
    <row r="6" spans="1:27" ht="14.65" thickBot="1" x14ac:dyDescent="0.5">
      <c r="A6" s="2"/>
      <c r="B6" s="2"/>
      <c r="C6" s="2" t="s">
        <v>10</v>
      </c>
      <c r="D6" s="2"/>
      <c r="E6" s="6"/>
      <c r="F6" s="6"/>
      <c r="G6" s="6"/>
      <c r="H6" s="6"/>
      <c r="I6" s="8">
        <f>ROUND(SUM(I4:I5),5)</f>
        <v>600</v>
      </c>
      <c r="J6" s="6"/>
      <c r="K6" s="6"/>
      <c r="L6" s="6"/>
      <c r="M6" s="6"/>
      <c r="N6" s="6"/>
      <c r="O6" s="8">
        <f>ROUND(SUM(O4:O5),5)</f>
        <v>4200</v>
      </c>
      <c r="P6" s="6"/>
      <c r="Q6" s="6"/>
      <c r="R6" s="6"/>
      <c r="S6" s="6"/>
      <c r="T6" s="6"/>
      <c r="U6" s="8">
        <f>ROUND(SUM(U4:U5),5)</f>
        <v>1600</v>
      </c>
      <c r="V6" s="6"/>
      <c r="W6" s="6"/>
      <c r="X6" s="6"/>
      <c r="Y6" s="6"/>
      <c r="Z6" s="6"/>
      <c r="AA6" s="8">
        <f>ROUND(I6+O6+U6,5)</f>
        <v>6400</v>
      </c>
    </row>
    <row r="7" spans="1:27" x14ac:dyDescent="0.45">
      <c r="A7" s="2"/>
      <c r="B7" s="2" t="s">
        <v>11</v>
      </c>
      <c r="C7" s="2"/>
      <c r="D7" s="2"/>
      <c r="E7" s="6"/>
      <c r="F7" s="6"/>
      <c r="G7" s="6"/>
      <c r="H7" s="6"/>
      <c r="I7" s="7">
        <f>I6</f>
        <v>600</v>
      </c>
      <c r="J7" s="6"/>
      <c r="K7" s="6"/>
      <c r="L7" s="6"/>
      <c r="M7" s="6"/>
      <c r="N7" s="6"/>
      <c r="O7" s="7">
        <f>O6</f>
        <v>4200</v>
      </c>
      <c r="P7" s="6"/>
      <c r="Q7" s="6"/>
      <c r="R7" s="6"/>
      <c r="S7" s="6"/>
      <c r="T7" s="6"/>
      <c r="U7" s="7">
        <f>U6</f>
        <v>1600</v>
      </c>
      <c r="V7" s="6"/>
      <c r="W7" s="6"/>
      <c r="X7" s="6"/>
      <c r="Y7" s="6"/>
      <c r="Z7" s="6"/>
      <c r="AA7" s="7">
        <f>ROUND(I7+O7+U7,5)</f>
        <v>6400</v>
      </c>
    </row>
    <row r="8" spans="1:27" x14ac:dyDescent="0.45">
      <c r="A8" s="2"/>
      <c r="B8" s="2" t="s">
        <v>12</v>
      </c>
      <c r="C8" s="2"/>
      <c r="D8" s="2"/>
      <c r="E8" s="6"/>
      <c r="F8" s="6"/>
      <c r="G8" s="6"/>
      <c r="H8" s="6"/>
      <c r="I8" s="7"/>
      <c r="J8" s="6"/>
      <c r="K8" s="6"/>
      <c r="L8" s="6"/>
      <c r="M8" s="6"/>
      <c r="N8" s="6"/>
      <c r="O8" s="7"/>
      <c r="P8" s="6"/>
      <c r="Q8" s="6"/>
      <c r="R8" s="6"/>
      <c r="S8" s="6"/>
      <c r="T8" s="6"/>
      <c r="U8" s="7"/>
      <c r="V8" s="6"/>
      <c r="W8" s="6"/>
      <c r="X8" s="6"/>
      <c r="Y8" s="6"/>
      <c r="Z8" s="6"/>
      <c r="AA8" s="7"/>
    </row>
    <row r="9" spans="1:27" x14ac:dyDescent="0.45">
      <c r="A9" s="2"/>
      <c r="B9" s="2"/>
      <c r="C9" s="2" t="s">
        <v>13</v>
      </c>
      <c r="D9" s="2"/>
      <c r="E9" s="6"/>
      <c r="F9" s="6"/>
      <c r="G9" s="6"/>
      <c r="H9" s="6"/>
      <c r="I9" s="7">
        <v>0</v>
      </c>
      <c r="J9" s="6"/>
      <c r="K9" s="6"/>
      <c r="L9" s="6"/>
      <c r="M9" s="6"/>
      <c r="N9" s="6"/>
      <c r="O9" s="7">
        <v>0</v>
      </c>
      <c r="P9" s="6"/>
      <c r="Q9" s="6"/>
      <c r="R9" s="6"/>
      <c r="S9" s="6"/>
      <c r="T9" s="6"/>
      <c r="U9" s="7">
        <v>0</v>
      </c>
      <c r="V9" s="6"/>
      <c r="W9" s="6"/>
      <c r="X9" s="6"/>
      <c r="Y9" s="6"/>
      <c r="Z9" s="6"/>
      <c r="AA9" s="7">
        <f t="shared" ref="AA9:AA16" si="0">ROUND(I9+O9+U9,5)</f>
        <v>0</v>
      </c>
    </row>
    <row r="10" spans="1:27" x14ac:dyDescent="0.45">
      <c r="A10" s="2"/>
      <c r="B10" s="2"/>
      <c r="C10" s="2" t="s">
        <v>14</v>
      </c>
      <c r="D10" s="2"/>
      <c r="E10" s="6"/>
      <c r="F10" s="6"/>
      <c r="G10" s="6"/>
      <c r="H10" s="6"/>
      <c r="I10" s="7">
        <v>-8.6999999999999993</v>
      </c>
      <c r="J10" s="6"/>
      <c r="K10" s="6"/>
      <c r="L10" s="6"/>
      <c r="M10" s="6"/>
      <c r="N10" s="6"/>
      <c r="O10" s="7">
        <v>-60.9</v>
      </c>
      <c r="P10" s="6"/>
      <c r="Q10" s="6"/>
      <c r="R10" s="6"/>
      <c r="S10" s="6"/>
      <c r="T10" s="6"/>
      <c r="U10" s="7">
        <v>-23.2</v>
      </c>
      <c r="V10" s="6"/>
      <c r="W10" s="6"/>
      <c r="X10" s="6"/>
      <c r="Y10" s="6"/>
      <c r="Z10" s="6"/>
      <c r="AA10" s="7">
        <f t="shared" si="0"/>
        <v>-92.8</v>
      </c>
    </row>
    <row r="11" spans="1:27" x14ac:dyDescent="0.45">
      <c r="A11" s="2"/>
      <c r="B11" s="2"/>
      <c r="C11" s="2" t="s">
        <v>15</v>
      </c>
      <c r="D11" s="2"/>
      <c r="E11" s="6"/>
      <c r="F11" s="6"/>
      <c r="G11" s="6"/>
      <c r="H11" s="6"/>
      <c r="I11" s="7">
        <v>-37.200000000000003</v>
      </c>
      <c r="J11" s="6"/>
      <c r="K11" s="6"/>
      <c r="L11" s="6"/>
      <c r="M11" s="6"/>
      <c r="N11" s="6"/>
      <c r="O11" s="7">
        <v>-260.39999999999998</v>
      </c>
      <c r="P11" s="6"/>
      <c r="Q11" s="6"/>
      <c r="R11" s="6"/>
      <c r="S11" s="6"/>
      <c r="T11" s="6"/>
      <c r="U11" s="7">
        <v>-99.2</v>
      </c>
      <c r="V11" s="6"/>
      <c r="W11" s="6"/>
      <c r="X11" s="6"/>
      <c r="Y11" s="6"/>
      <c r="Z11" s="6"/>
      <c r="AA11" s="7">
        <f t="shared" si="0"/>
        <v>-396.8</v>
      </c>
    </row>
    <row r="12" spans="1:27" x14ac:dyDescent="0.45">
      <c r="A12" s="2"/>
      <c r="B12" s="2"/>
      <c r="C12" s="2" t="s">
        <v>16</v>
      </c>
      <c r="D12" s="2"/>
      <c r="E12" s="6"/>
      <c r="F12" s="6"/>
      <c r="G12" s="6"/>
      <c r="H12" s="6"/>
      <c r="I12" s="7">
        <v>-18.96</v>
      </c>
      <c r="J12" s="6"/>
      <c r="K12" s="6"/>
      <c r="L12" s="6"/>
      <c r="M12" s="6"/>
      <c r="N12" s="6"/>
      <c r="O12" s="7">
        <v>-132.72</v>
      </c>
      <c r="P12" s="6"/>
      <c r="Q12" s="6"/>
      <c r="R12" s="6"/>
      <c r="S12" s="6"/>
      <c r="T12" s="6"/>
      <c r="U12" s="7">
        <v>0</v>
      </c>
      <c r="V12" s="6"/>
      <c r="W12" s="6"/>
      <c r="X12" s="6"/>
      <c r="Y12" s="6"/>
      <c r="Z12" s="6"/>
      <c r="AA12" s="7">
        <f t="shared" si="0"/>
        <v>-151.68</v>
      </c>
    </row>
    <row r="13" spans="1:27" x14ac:dyDescent="0.45">
      <c r="A13" s="2"/>
      <c r="B13" s="2"/>
      <c r="C13" s="2" t="s">
        <v>17</v>
      </c>
      <c r="D13" s="2"/>
      <c r="E13" s="6"/>
      <c r="F13" s="6"/>
      <c r="G13" s="6"/>
      <c r="H13" s="6"/>
      <c r="I13" s="7">
        <v>0</v>
      </c>
      <c r="J13" s="6"/>
      <c r="K13" s="6"/>
      <c r="L13" s="6"/>
      <c r="M13" s="6"/>
      <c r="N13" s="6"/>
      <c r="O13" s="7">
        <v>0</v>
      </c>
      <c r="P13" s="6"/>
      <c r="Q13" s="6"/>
      <c r="R13" s="6"/>
      <c r="S13" s="6"/>
      <c r="T13" s="6"/>
      <c r="U13" s="7">
        <v>0</v>
      </c>
      <c r="V13" s="6"/>
      <c r="W13" s="6"/>
      <c r="X13" s="6"/>
      <c r="Y13" s="6"/>
      <c r="Z13" s="6"/>
      <c r="AA13" s="7">
        <f t="shared" si="0"/>
        <v>0</v>
      </c>
    </row>
    <row r="14" spans="1:27" ht="14.65" thickBot="1" x14ac:dyDescent="0.5">
      <c r="A14" s="2"/>
      <c r="B14" s="2"/>
      <c r="C14" s="2" t="s">
        <v>18</v>
      </c>
      <c r="D14" s="2"/>
      <c r="E14" s="6"/>
      <c r="F14" s="6"/>
      <c r="G14" s="6"/>
      <c r="H14" s="6"/>
      <c r="I14" s="7">
        <v>-6</v>
      </c>
      <c r="J14" s="6"/>
      <c r="K14" s="6"/>
      <c r="L14" s="6"/>
      <c r="M14" s="6"/>
      <c r="N14" s="6"/>
      <c r="O14" s="7">
        <v>-42</v>
      </c>
      <c r="P14" s="6"/>
      <c r="Q14" s="6"/>
      <c r="R14" s="6"/>
      <c r="S14" s="6"/>
      <c r="T14" s="6"/>
      <c r="U14" s="7">
        <v>-16</v>
      </c>
      <c r="V14" s="6"/>
      <c r="W14" s="6"/>
      <c r="X14" s="6"/>
      <c r="Y14" s="6"/>
      <c r="Z14" s="6"/>
      <c r="AA14" s="7">
        <f t="shared" si="0"/>
        <v>-64</v>
      </c>
    </row>
    <row r="15" spans="1:27" ht="14.65" thickBot="1" x14ac:dyDescent="0.5">
      <c r="A15" s="2"/>
      <c r="B15" s="2" t="s">
        <v>19</v>
      </c>
      <c r="C15" s="2"/>
      <c r="D15" s="2"/>
      <c r="E15" s="6"/>
      <c r="F15" s="6"/>
      <c r="G15" s="6"/>
      <c r="H15" s="6"/>
      <c r="I15" s="9">
        <f>ROUND(SUM(I8:I14),5)</f>
        <v>-70.86</v>
      </c>
      <c r="J15" s="6"/>
      <c r="K15" s="6"/>
      <c r="L15" s="6"/>
      <c r="M15" s="6"/>
      <c r="N15" s="6"/>
      <c r="O15" s="9">
        <f>ROUND(SUM(O8:O14),5)</f>
        <v>-496.02</v>
      </c>
      <c r="P15" s="6"/>
      <c r="Q15" s="6"/>
      <c r="R15" s="6"/>
      <c r="S15" s="6"/>
      <c r="T15" s="6"/>
      <c r="U15" s="9">
        <f>ROUND(SUM(U8:U14),5)</f>
        <v>-138.4</v>
      </c>
      <c r="V15" s="6"/>
      <c r="W15" s="6"/>
      <c r="X15" s="6"/>
      <c r="Y15" s="6"/>
      <c r="Z15" s="6"/>
      <c r="AA15" s="9">
        <f t="shared" si="0"/>
        <v>-705.28</v>
      </c>
    </row>
    <row r="16" spans="1:27" s="11" customFormat="1" ht="10.5" thickBot="1" x14ac:dyDescent="0.35">
      <c r="A16" s="2" t="s">
        <v>20</v>
      </c>
      <c r="B16" s="2"/>
      <c r="C16" s="2"/>
      <c r="D16" s="2"/>
      <c r="E16" s="2"/>
      <c r="F16" s="2"/>
      <c r="G16" s="2"/>
      <c r="H16" s="2"/>
      <c r="I16" s="10">
        <f>ROUND(I3+I7+I15,5)</f>
        <v>529.14</v>
      </c>
      <c r="J16" s="2"/>
      <c r="K16" s="2"/>
      <c r="L16" s="2"/>
      <c r="M16" s="2"/>
      <c r="N16" s="2"/>
      <c r="O16" s="10">
        <f>ROUND(O3+O7+O15,5)</f>
        <v>3703.98</v>
      </c>
      <c r="P16" s="2"/>
      <c r="Q16" s="2"/>
      <c r="R16" s="2"/>
      <c r="S16" s="2"/>
      <c r="T16" s="2"/>
      <c r="U16" s="10">
        <f>ROUND(U3+U7+U15,5)</f>
        <v>1461.6</v>
      </c>
      <c r="V16" s="2"/>
      <c r="W16" s="2"/>
      <c r="X16" s="2"/>
      <c r="Y16" s="2"/>
      <c r="Z16" s="2"/>
      <c r="AA16" s="10">
        <f t="shared" si="0"/>
        <v>5694.72</v>
      </c>
    </row>
    <row r="17" spans="1:27" ht="14.65" thickTop="1" x14ac:dyDescent="0.45">
      <c r="A17" s="2" t="s">
        <v>21</v>
      </c>
      <c r="B17" s="2"/>
      <c r="C17" s="2"/>
      <c r="D17" s="2"/>
      <c r="E17" s="6"/>
      <c r="F17" s="6"/>
      <c r="G17" s="6"/>
      <c r="H17" s="6"/>
      <c r="I17" s="7"/>
      <c r="J17" s="6"/>
      <c r="K17" s="6"/>
      <c r="L17" s="6"/>
      <c r="M17" s="6"/>
      <c r="N17" s="6"/>
      <c r="O17" s="7"/>
      <c r="P17" s="6"/>
      <c r="Q17" s="6"/>
      <c r="R17" s="6"/>
      <c r="S17" s="6"/>
      <c r="T17" s="6"/>
      <c r="U17" s="7"/>
      <c r="V17" s="6"/>
      <c r="W17" s="6"/>
      <c r="X17" s="6"/>
      <c r="Y17" s="6"/>
      <c r="Z17" s="6"/>
      <c r="AA17" s="7"/>
    </row>
    <row r="18" spans="1:27" x14ac:dyDescent="0.45">
      <c r="A18" s="2"/>
      <c r="B18" s="2" t="s">
        <v>22</v>
      </c>
      <c r="C18" s="2"/>
      <c r="D18" s="2"/>
      <c r="E18" s="6"/>
      <c r="F18" s="6"/>
      <c r="G18" s="6"/>
      <c r="H18" s="6"/>
      <c r="I18" s="7">
        <v>3.6</v>
      </c>
      <c r="J18" s="6"/>
      <c r="K18" s="6"/>
      <c r="L18" s="6"/>
      <c r="M18" s="6"/>
      <c r="N18" s="6"/>
      <c r="O18" s="7">
        <v>25.2</v>
      </c>
      <c r="P18" s="6"/>
      <c r="Q18" s="6"/>
      <c r="R18" s="6"/>
      <c r="S18" s="6"/>
      <c r="T18" s="6"/>
      <c r="U18" s="7">
        <v>9.6</v>
      </c>
      <c r="V18" s="6"/>
      <c r="W18" s="6"/>
      <c r="X18" s="6"/>
      <c r="Y18" s="6"/>
      <c r="Z18" s="6"/>
      <c r="AA18" s="7">
        <f t="shared" ref="AA18:AA23" si="1">ROUND(I18+O18+U18,5)</f>
        <v>38.4</v>
      </c>
    </row>
    <row r="19" spans="1:27" x14ac:dyDescent="0.45">
      <c r="A19" s="2"/>
      <c r="B19" s="2" t="s">
        <v>23</v>
      </c>
      <c r="C19" s="2"/>
      <c r="D19" s="2"/>
      <c r="E19" s="6"/>
      <c r="F19" s="6"/>
      <c r="G19" s="6"/>
      <c r="H19" s="6"/>
      <c r="I19" s="7">
        <v>8.6999999999999993</v>
      </c>
      <c r="J19" s="6"/>
      <c r="K19" s="6"/>
      <c r="L19" s="6"/>
      <c r="M19" s="6"/>
      <c r="N19" s="6"/>
      <c r="O19" s="7">
        <v>60.9</v>
      </c>
      <c r="P19" s="6"/>
      <c r="Q19" s="6"/>
      <c r="R19" s="6"/>
      <c r="S19" s="6"/>
      <c r="T19" s="6"/>
      <c r="U19" s="7">
        <v>23.2</v>
      </c>
      <c r="V19" s="6"/>
      <c r="W19" s="6"/>
      <c r="X19" s="6"/>
      <c r="Y19" s="6"/>
      <c r="Z19" s="6"/>
      <c r="AA19" s="7">
        <f t="shared" si="1"/>
        <v>92.8</v>
      </c>
    </row>
    <row r="20" spans="1:27" x14ac:dyDescent="0.45">
      <c r="A20" s="2"/>
      <c r="B20" s="2" t="s">
        <v>24</v>
      </c>
      <c r="C20" s="2"/>
      <c r="D20" s="2"/>
      <c r="E20" s="6"/>
      <c r="F20" s="6"/>
      <c r="G20" s="6"/>
      <c r="H20" s="6"/>
      <c r="I20" s="7">
        <v>37.200000000000003</v>
      </c>
      <c r="J20" s="6"/>
      <c r="K20" s="6"/>
      <c r="L20" s="6"/>
      <c r="M20" s="6"/>
      <c r="N20" s="6"/>
      <c r="O20" s="7">
        <v>260.39999999999998</v>
      </c>
      <c r="P20" s="6"/>
      <c r="Q20" s="6"/>
      <c r="R20" s="6"/>
      <c r="S20" s="6"/>
      <c r="T20" s="6"/>
      <c r="U20" s="7">
        <v>99.2</v>
      </c>
      <c r="V20" s="6"/>
      <c r="W20" s="6"/>
      <c r="X20" s="6"/>
      <c r="Y20" s="6"/>
      <c r="Z20" s="6"/>
      <c r="AA20" s="7">
        <f t="shared" si="1"/>
        <v>396.8</v>
      </c>
    </row>
    <row r="21" spans="1:27" x14ac:dyDescent="0.45">
      <c r="A21" s="2"/>
      <c r="B21" s="2" t="s">
        <v>25</v>
      </c>
      <c r="C21" s="2"/>
      <c r="D21" s="2"/>
      <c r="E21" s="6"/>
      <c r="F21" s="6"/>
      <c r="G21" s="6"/>
      <c r="H21" s="6"/>
      <c r="I21" s="7">
        <v>2.4</v>
      </c>
      <c r="J21" s="6"/>
      <c r="K21" s="6"/>
      <c r="L21" s="6"/>
      <c r="M21" s="6"/>
      <c r="N21" s="6"/>
      <c r="O21" s="7">
        <v>16.8</v>
      </c>
      <c r="P21" s="6"/>
      <c r="Q21" s="6"/>
      <c r="R21" s="6"/>
      <c r="S21" s="6"/>
      <c r="T21" s="6"/>
      <c r="U21" s="7">
        <v>6.4</v>
      </c>
      <c r="V21" s="6"/>
      <c r="W21" s="6"/>
      <c r="X21" s="6"/>
      <c r="Y21" s="6"/>
      <c r="Z21" s="6"/>
      <c r="AA21" s="7">
        <f t="shared" si="1"/>
        <v>25.6</v>
      </c>
    </row>
    <row r="22" spans="1:27" ht="14.65" thickBot="1" x14ac:dyDescent="0.5">
      <c r="A22" s="2"/>
      <c r="B22" s="2" t="s">
        <v>26</v>
      </c>
      <c r="C22" s="2"/>
      <c r="D22" s="2"/>
      <c r="E22" s="6"/>
      <c r="F22" s="6"/>
      <c r="G22" s="6"/>
      <c r="H22" s="6"/>
      <c r="I22" s="7">
        <v>0</v>
      </c>
      <c r="J22" s="6"/>
      <c r="K22" s="6"/>
      <c r="L22" s="6"/>
      <c r="M22" s="6"/>
      <c r="N22" s="6"/>
      <c r="O22" s="7">
        <v>0</v>
      </c>
      <c r="P22" s="6"/>
      <c r="Q22" s="6"/>
      <c r="R22" s="6"/>
      <c r="S22" s="6"/>
      <c r="T22" s="6"/>
      <c r="U22" s="7">
        <v>0</v>
      </c>
      <c r="V22" s="6"/>
      <c r="W22" s="6"/>
      <c r="X22" s="6"/>
      <c r="Y22" s="6"/>
      <c r="Z22" s="6"/>
      <c r="AA22" s="7">
        <f t="shared" si="1"/>
        <v>0</v>
      </c>
    </row>
    <row r="23" spans="1:27" s="11" customFormat="1" ht="10.5" thickBot="1" x14ac:dyDescent="0.35">
      <c r="A23" s="2" t="s">
        <v>27</v>
      </c>
      <c r="B23" s="2"/>
      <c r="C23" s="2"/>
      <c r="D23" s="2"/>
      <c r="E23" s="2"/>
      <c r="F23" s="2"/>
      <c r="G23" s="2"/>
      <c r="H23" s="2"/>
      <c r="I23" s="10">
        <f>ROUND(SUM(I17:I22),5)</f>
        <v>51.9</v>
      </c>
      <c r="J23" s="2"/>
      <c r="K23" s="2"/>
      <c r="L23" s="2"/>
      <c r="M23" s="2"/>
      <c r="N23" s="2"/>
      <c r="O23" s="10">
        <f>ROUND(SUM(O17:O22),5)</f>
        <v>363.3</v>
      </c>
      <c r="P23" s="2"/>
      <c r="Q23" s="2"/>
      <c r="R23" s="2"/>
      <c r="S23" s="2"/>
      <c r="T23" s="2"/>
      <c r="U23" s="10">
        <f>ROUND(SUM(U17:U22),5)</f>
        <v>138.4</v>
      </c>
      <c r="V23" s="2"/>
      <c r="W23" s="2"/>
      <c r="X23" s="2"/>
      <c r="Y23" s="2"/>
      <c r="Z23" s="2"/>
      <c r="AA23" s="10">
        <f t="shared" si="1"/>
        <v>553.6</v>
      </c>
    </row>
    <row r="24" spans="1:27" ht="14.65" thickTop="1" x14ac:dyDescent="0.45"/>
  </sheetData>
  <pageMargins left="0.7" right="0.7" top="0.75" bottom="0.75" header="0.1" footer="0.3"/>
  <pageSetup orientation="portrait" horizontalDpi="0" verticalDpi="0" r:id="rId1"/>
  <headerFooter>
    <oddHeader>&amp;L&amp;"Arial,Bold"&amp;8 12:45 PM
&amp;"Arial,Bold"&amp;8 11/09/22&amp;C&amp;"Arial,Bold"&amp;12 North Shelby Water Company
&amp;"Arial,Bold"&amp;14 Payroll Summary
&amp;"Arial,Bold"&amp;10 January through December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271463</xdr:colOff>
                <xdr:row>1</xdr:row>
                <xdr:rowOff>42863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271463</xdr:colOff>
                <xdr:row>1</xdr:row>
                <xdr:rowOff>42863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2022</vt:lpstr>
      <vt:lpstr>2021</vt:lpstr>
      <vt:lpstr>2020</vt:lpstr>
      <vt:lpstr>'2020'!Print_Titles</vt:lpstr>
      <vt:lpstr>'2021'!Print_Titles</vt:lpstr>
      <vt:lpstr>'2022'!Print_Titles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Peyton</dc:creator>
  <cp:lastModifiedBy>Robert Miller</cp:lastModifiedBy>
  <dcterms:created xsi:type="dcterms:W3CDTF">2022-11-09T17:45:57Z</dcterms:created>
  <dcterms:modified xsi:type="dcterms:W3CDTF">2022-11-15T20:48:39Z</dcterms:modified>
</cp:coreProperties>
</file>