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Regulatory Accounting Services\Kentucky - Rockport Deferral Recovery\Discovery\AG-KIUC\1_6\"/>
    </mc:Choice>
  </mc:AlternateContent>
  <xr:revisionPtr revIDLastSave="0" documentId="13_ncr:1_{9EF0B8AB-BF68-436A-8123-A9DA1FA0AC23}" xr6:coauthVersionLast="47" xr6:coauthVersionMax="47" xr10:uidLastSave="{00000000-0000-0000-0000-000000000000}"/>
  <bookViews>
    <workbookView xWindow="4410" yWindow="3375" windowWidth="21600" windowHeight="12735" xr2:uid="{E1802620-ACD7-4066-963A-7B8CCB6AFD58}"/>
  </bookViews>
  <sheets>
    <sheet name="KIUC 1_6_Attachment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 l="1"/>
  <c r="A11" i="1" s="1"/>
  <c r="A12" i="1" s="1"/>
  <c r="A13" i="1" s="1"/>
  <c r="A14" i="1" s="1"/>
  <c r="A15" i="1" s="1"/>
  <c r="A16" i="1" s="1"/>
  <c r="D13" i="1" l="1"/>
  <c r="D14" i="1" s="1"/>
  <c r="F13" i="1"/>
  <c r="G14" i="1"/>
  <c r="H10" i="1"/>
  <c r="H11" i="1"/>
  <c r="H12" i="1"/>
  <c r="H9" i="1"/>
  <c r="F14" i="1" l="1"/>
  <c r="H13" i="1"/>
  <c r="H14" i="1" s="1"/>
</calcChain>
</file>

<file path=xl/sharedStrings.xml><?xml version="1.0" encoding="utf-8"?>
<sst xmlns="http://schemas.openxmlformats.org/spreadsheetml/2006/main" count="20" uniqueCount="17">
  <si>
    <t>Total</t>
  </si>
  <si>
    <t>A</t>
  </si>
  <si>
    <t>B</t>
  </si>
  <si>
    <t>C</t>
  </si>
  <si>
    <t>D = B + C</t>
  </si>
  <si>
    <t>KPSC Case No. 2022-00283</t>
  </si>
  <si>
    <t>AG-KIUC’s First Set of Data Requests</t>
  </si>
  <si>
    <t>Dated September 26, 2022</t>
  </si>
  <si>
    <t>Item No. 6</t>
  </si>
  <si>
    <t>Line No.</t>
  </si>
  <si>
    <t>Year</t>
  </si>
  <si>
    <t>*</t>
  </si>
  <si>
    <t>Attachment 2</t>
  </si>
  <si>
    <t>Increase in Deferred Expense</t>
  </si>
  <si>
    <t>Reduction to Current Period Expense</t>
  </si>
  <si>
    <t>Increase in Tariff P.P.A. Revenue Requirement</t>
  </si>
  <si>
    <t xml:space="preserve">Reflects actual amounts recorded by Kentucky Power Company through August 2022, and amounts Kentucky Power Company expects to record September 2022 through December 2022, in accordance with the final order in Case No. 2017-00179.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</si>
</sst>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43" fontId="0" fillId="0" borderId="0" xfId="0" applyNumberFormat="1"/>
    <xf numFmtId="164" fontId="0" fillId="0" borderId="0" xfId="1" applyNumberFormat="1" applyFont="1"/>
    <xf numFmtId="164" fontId="0" fillId="0" borderId="0" xfId="0" applyNumberFormat="1"/>
    <xf numFmtId="0" fontId="0" fillId="0" borderId="0" xfId="0" applyAlignment="1">
      <alignment horizontal="right"/>
    </xf>
    <xf numFmtId="0" fontId="0" fillId="0" borderId="0" xfId="0" applyAlignment="1">
      <alignment horizontal="center"/>
    </xf>
    <xf numFmtId="0" fontId="2" fillId="0" borderId="0" xfId="0" applyFont="1"/>
    <xf numFmtId="0" fontId="3" fillId="0" borderId="0" xfId="0" applyFont="1" applyAlignment="1">
      <alignment horizontal="center"/>
    </xf>
    <xf numFmtId="164" fontId="2" fillId="0" borderId="0" xfId="0" applyNumberFormat="1" applyFont="1"/>
    <xf numFmtId="164" fontId="2" fillId="0" borderId="1" xfId="1" applyNumberFormat="1" applyFont="1" applyBorder="1"/>
    <xf numFmtId="0" fontId="2" fillId="0" borderId="0" xfId="0" applyFont="1" applyAlignment="1">
      <alignment horizontal="center" wrapText="1"/>
    </xf>
    <xf numFmtId="0" fontId="2" fillId="0" borderId="0" xfId="0" applyFont="1" applyAlignment="1">
      <alignment horizontal="center"/>
    </xf>
    <xf numFmtId="0" fontId="0" fillId="0" borderId="0" xfId="0" applyAlignment="1">
      <alignment vertical="top" wrapText="1"/>
    </xf>
    <xf numFmtId="0" fontId="4" fillId="0" borderId="0" xfId="0" applyFont="1" applyAlignment="1">
      <alignment horizontal="center"/>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01117-9448-416D-89FA-D185EA950406}">
  <dimension ref="A1:K20"/>
  <sheetViews>
    <sheetView tabSelected="1" workbookViewId="0">
      <selection activeCell="K14" sqref="K14"/>
    </sheetView>
  </sheetViews>
  <sheetFormatPr defaultRowHeight="15" x14ac:dyDescent="0.25"/>
  <cols>
    <col min="1" max="1" width="4.42578125" customWidth="1"/>
    <col min="3" max="3" width="3.28515625" customWidth="1"/>
    <col min="4" max="4" width="15.5703125" customWidth="1"/>
    <col min="5" max="5" width="2.85546875" customWidth="1"/>
    <col min="6" max="8" width="15.5703125" customWidth="1"/>
    <col min="9" max="9" width="9.140625" customWidth="1"/>
    <col min="10" max="10" width="10.5703125" bestFit="1" customWidth="1"/>
    <col min="11" max="11" width="11.5703125" bestFit="1" customWidth="1"/>
  </cols>
  <sheetData>
    <row r="1" spans="1:11" x14ac:dyDescent="0.25">
      <c r="A1" t="s">
        <v>5</v>
      </c>
    </row>
    <row r="2" spans="1:11" x14ac:dyDescent="0.25">
      <c r="A2" t="s">
        <v>6</v>
      </c>
    </row>
    <row r="3" spans="1:11" x14ac:dyDescent="0.25">
      <c r="A3" t="s">
        <v>7</v>
      </c>
    </row>
    <row r="4" spans="1:11" x14ac:dyDescent="0.25">
      <c r="A4" t="s">
        <v>8</v>
      </c>
    </row>
    <row r="5" spans="1:11" x14ac:dyDescent="0.25">
      <c r="A5" t="s">
        <v>12</v>
      </c>
    </row>
    <row r="6" spans="1:11" x14ac:dyDescent="0.25">
      <c r="D6" s="7" t="s">
        <v>1</v>
      </c>
      <c r="E6" s="7"/>
      <c r="F6" s="7" t="s">
        <v>2</v>
      </c>
      <c r="G6" s="7" t="s">
        <v>3</v>
      </c>
    </row>
    <row r="7" spans="1:11" x14ac:dyDescent="0.25">
      <c r="D7" s="13">
        <v>5550153</v>
      </c>
      <c r="E7" s="13"/>
      <c r="F7" s="13">
        <v>1823431</v>
      </c>
      <c r="G7" s="13">
        <v>1823557</v>
      </c>
      <c r="H7" s="7" t="s">
        <v>4</v>
      </c>
    </row>
    <row r="8" spans="1:11" ht="46.5" customHeight="1" x14ac:dyDescent="0.25">
      <c r="A8" s="10" t="s">
        <v>9</v>
      </c>
      <c r="B8" s="11" t="s">
        <v>10</v>
      </c>
      <c r="D8" s="10" t="s">
        <v>14</v>
      </c>
      <c r="E8" s="6"/>
      <c r="F8" s="10" t="s">
        <v>13</v>
      </c>
      <c r="G8" s="10" t="s">
        <v>15</v>
      </c>
      <c r="H8" s="10" t="s">
        <v>0</v>
      </c>
    </row>
    <row r="9" spans="1:11" x14ac:dyDescent="0.25">
      <c r="A9" s="5">
        <v>1</v>
      </c>
      <c r="B9">
        <v>2018</v>
      </c>
      <c r="D9" s="2">
        <v>-14274193.550000001</v>
      </c>
      <c r="E9" s="3"/>
      <c r="F9" s="2">
        <v>14274193.550000001</v>
      </c>
      <c r="G9" s="2">
        <v>0</v>
      </c>
      <c r="H9" s="2">
        <f>F9+G9</f>
        <v>14274193.550000001</v>
      </c>
      <c r="J9" s="3"/>
      <c r="K9" s="1"/>
    </row>
    <row r="10" spans="1:11" x14ac:dyDescent="0.25">
      <c r="A10" s="5">
        <f>A9+1</f>
        <v>2</v>
      </c>
      <c r="B10">
        <v>2019</v>
      </c>
      <c r="D10" s="2">
        <v>-15000000</v>
      </c>
      <c r="E10" s="3"/>
      <c r="F10" s="2">
        <v>15000000</v>
      </c>
      <c r="G10" s="2">
        <v>0</v>
      </c>
      <c r="H10" s="2">
        <f t="shared" ref="H10:H13" si="0">F10+G10</f>
        <v>15000000</v>
      </c>
    </row>
    <row r="11" spans="1:11" x14ac:dyDescent="0.25">
      <c r="A11" s="5">
        <f t="shared" ref="A11:A16" si="1">A10+1</f>
        <v>3</v>
      </c>
      <c r="B11">
        <v>2020</v>
      </c>
      <c r="D11" s="2">
        <v>-14999999.99</v>
      </c>
      <c r="E11" s="3"/>
      <c r="F11" s="2">
        <v>9999999.959999999</v>
      </c>
      <c r="G11" s="2">
        <v>5000000.04</v>
      </c>
      <c r="H11" s="2">
        <f t="shared" si="0"/>
        <v>15000000</v>
      </c>
    </row>
    <row r="12" spans="1:11" x14ac:dyDescent="0.25">
      <c r="A12" s="5">
        <f t="shared" si="1"/>
        <v>4</v>
      </c>
      <c r="B12">
        <v>2021</v>
      </c>
      <c r="D12" s="2">
        <v>-14999999.880000001</v>
      </c>
      <c r="E12" s="3"/>
      <c r="F12" s="2">
        <v>4999999.9200000009</v>
      </c>
      <c r="G12" s="2">
        <v>9999999.9700000007</v>
      </c>
      <c r="H12" s="2">
        <f t="shared" si="0"/>
        <v>14999999.890000001</v>
      </c>
    </row>
    <row r="13" spans="1:11" x14ac:dyDescent="0.25">
      <c r="A13" s="5">
        <f t="shared" si="1"/>
        <v>5</v>
      </c>
      <c r="B13">
        <v>2022</v>
      </c>
      <c r="D13" s="2">
        <f>(-1249999.99*11)+(-1249999.99*(8/31))</f>
        <v>-14072580.532580646</v>
      </c>
      <c r="E13" t="s">
        <v>11</v>
      </c>
      <c r="F13" s="2">
        <f>(416666.66*11)+(416666.66*(8/31))</f>
        <v>4690860.1399999997</v>
      </c>
      <c r="G13" s="2">
        <v>9381720.3925806433</v>
      </c>
      <c r="H13" s="2">
        <f t="shared" si="0"/>
        <v>14072580.532580644</v>
      </c>
      <c r="I13" t="s">
        <v>11</v>
      </c>
      <c r="J13" s="3"/>
      <c r="K13" s="1"/>
    </row>
    <row r="14" spans="1:11" ht="15.75" thickBot="1" x14ac:dyDescent="0.3">
      <c r="A14" s="5">
        <f t="shared" si="1"/>
        <v>6</v>
      </c>
      <c r="B14" s="4" t="s">
        <v>0</v>
      </c>
      <c r="C14" s="4"/>
      <c r="D14" s="9">
        <f>SUM(D9:D13)</f>
        <v>-73346773.952580646</v>
      </c>
      <c r="E14" s="8"/>
      <c r="F14" s="9">
        <f>SUM(F9:F13)</f>
        <v>48965053.57</v>
      </c>
      <c r="G14" s="9">
        <f>SUM(G9:G13)</f>
        <v>24381720.402580645</v>
      </c>
      <c r="H14" s="9">
        <f>SUM(H9:H13)</f>
        <v>73346773.972580642</v>
      </c>
    </row>
    <row r="15" spans="1:11" ht="15.75" thickTop="1" x14ac:dyDescent="0.25">
      <c r="A15" s="5">
        <f t="shared" si="1"/>
        <v>7</v>
      </c>
    </row>
    <row r="16" spans="1:11" ht="15" customHeight="1" x14ac:dyDescent="0.25">
      <c r="A16" s="5">
        <f t="shared" si="1"/>
        <v>8</v>
      </c>
      <c r="C16" t="s">
        <v>11</v>
      </c>
      <c r="D16" s="14" t="s">
        <v>16</v>
      </c>
      <c r="E16" s="14"/>
      <c r="F16" s="14"/>
      <c r="G16" s="14"/>
      <c r="H16" s="14"/>
    </row>
    <row r="17" spans="1:8" ht="15" customHeight="1" x14ac:dyDescent="0.25">
      <c r="A17" s="5"/>
      <c r="D17" s="14"/>
      <c r="E17" s="14"/>
      <c r="F17" s="14"/>
      <c r="G17" s="14"/>
      <c r="H17" s="14"/>
    </row>
    <row r="18" spans="1:8" ht="15" customHeight="1" x14ac:dyDescent="0.25">
      <c r="A18" s="5"/>
      <c r="D18" s="14"/>
      <c r="E18" s="14"/>
      <c r="F18" s="14"/>
      <c r="G18" s="14"/>
      <c r="H18" s="14"/>
    </row>
    <row r="19" spans="1:8" ht="15" customHeight="1" x14ac:dyDescent="0.25">
      <c r="A19" s="5"/>
      <c r="D19" s="14"/>
      <c r="E19" s="14"/>
      <c r="F19" s="14"/>
      <c r="G19" s="14"/>
      <c r="H19" s="14"/>
    </row>
    <row r="20" spans="1:8" x14ac:dyDescent="0.25">
      <c r="D20" s="12"/>
      <c r="E20" s="12"/>
      <c r="F20" s="12"/>
      <c r="G20" s="12"/>
      <c r="H20" s="12"/>
    </row>
  </sheetData>
  <mergeCells count="1">
    <mergeCell ref="D16:H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KIUC 1_6_Attachment2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s213167</dc:creator>
  <cp:lastModifiedBy>s213167</cp:lastModifiedBy>
  <dcterms:created xsi:type="dcterms:W3CDTF">2022-09-29T13:18:29Z</dcterms:created>
  <dcterms:modified xsi:type="dcterms:W3CDTF">2022-09-29T21:14:41Z</dcterms:modified>
</cp:coreProperties>
</file>