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msserver2\KPSC Cases\0.0 - BR 2022-00268 - FAC Review SME 2022-09-13\Rsp to Supp DRs Prep\0.0 RWB - Rvw\"/>
    </mc:Choice>
  </mc:AlternateContent>
  <bookViews>
    <workbookView xWindow="0" yWindow="0" windowWidth="28800" windowHeight="11175"/>
  </bookViews>
  <sheets>
    <sheet name="PSC 2-10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3" i="1" l="1"/>
  <c r="H43" i="1"/>
  <c r="G43" i="1"/>
  <c r="F43" i="1"/>
  <c r="D43" i="1"/>
  <c r="C43" i="1"/>
  <c r="E38" i="1"/>
  <c r="H38" i="1"/>
  <c r="G38" i="1"/>
  <c r="F38" i="1"/>
  <c r="D38" i="1"/>
  <c r="C38" i="1"/>
  <c r="E31" i="1"/>
  <c r="H31" i="1"/>
  <c r="G31" i="1"/>
  <c r="F31" i="1"/>
  <c r="D31" i="1"/>
  <c r="C31" i="1"/>
  <c r="E26" i="1"/>
  <c r="H26" i="1"/>
  <c r="G26" i="1"/>
  <c r="F26" i="1"/>
  <c r="D26" i="1"/>
  <c r="C26" i="1"/>
  <c r="E19" i="1"/>
  <c r="H19" i="1"/>
  <c r="G19" i="1"/>
  <c r="F19" i="1"/>
  <c r="D19" i="1"/>
  <c r="C19" i="1"/>
  <c r="E14" i="1"/>
  <c r="H14" i="1"/>
  <c r="G14" i="1"/>
  <c r="F14" i="1"/>
  <c r="D14" i="1"/>
  <c r="C14" i="1"/>
</calcChain>
</file>

<file path=xl/sharedStrings.xml><?xml version="1.0" encoding="utf-8"?>
<sst xmlns="http://schemas.openxmlformats.org/spreadsheetml/2006/main" count="51" uniqueCount="36">
  <si>
    <t>Big Rivers Electric Corporation</t>
  </si>
  <si>
    <t>Case No. 2022-00268</t>
  </si>
  <si>
    <t>Purchased Power Costs</t>
  </si>
  <si>
    <t>November 2021 - April 2022</t>
  </si>
  <si>
    <t>Nov-21</t>
  </si>
  <si>
    <t>Dec-21</t>
  </si>
  <si>
    <t>Jan-22</t>
  </si>
  <si>
    <t>Feb-22</t>
  </si>
  <si>
    <t>Mar-22</t>
  </si>
  <si>
    <t>Apr-22</t>
  </si>
  <si>
    <t>Attachment for Response to PSC 2-10</t>
  </si>
  <si>
    <t>Scheduled Outage (kWh)</t>
  </si>
  <si>
    <t>Forced Outage (kWh)</t>
  </si>
  <si>
    <t>Scheduled outage ($)</t>
  </si>
  <si>
    <t>Forced outage ($)</t>
  </si>
  <si>
    <t>Purchased Power Recovered in FAC:</t>
  </si>
  <si>
    <t>Purchased Power Recovered in Non-FAC PPA:</t>
  </si>
  <si>
    <t>Scheduled Outage ($)</t>
  </si>
  <si>
    <t>Forced Outage Penalty ($)</t>
  </si>
  <si>
    <t>For Non-Tariff Market Rate Sales to Members (kWh)</t>
  </si>
  <si>
    <t>For Off-System Sales  (kWh)</t>
  </si>
  <si>
    <t>MISO Other Charges  (kWh)</t>
  </si>
  <si>
    <t>For Non-Tariff Market Rate Sales to Members ($)</t>
  </si>
  <si>
    <t>For Off-System Sales ($)</t>
  </si>
  <si>
    <t>MISO Other Charges ($)</t>
  </si>
  <si>
    <t>Total Recovered in Non-FAC PPA ($)</t>
  </si>
  <si>
    <t>Total Recovered in FAC (kWh)</t>
  </si>
  <si>
    <t>Total Recovered in FAC ($)</t>
  </si>
  <si>
    <t>*Other (kWh)</t>
  </si>
  <si>
    <t>*Other ($)</t>
  </si>
  <si>
    <t>Total Recovered in Non-FAC PPA (kWh)</t>
  </si>
  <si>
    <t>* "Other" = Economic purchases and purchases for forced outages &lt; 6 hours</t>
  </si>
  <si>
    <t>Forced Outage Penalty (kWh)</t>
  </si>
  <si>
    <t>Purchased Power Not Recovered Through FAC Nor Non-FAC PPA</t>
  </si>
  <si>
    <t>Total Not Recoverd Through FAC Nor Non-FAC PPA (kWh)</t>
  </si>
  <si>
    <t>Total Not Recoverd Through FAC Nor Non-FAC PPA ($)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</si>
</sst>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12"/>
      <name val="Times New Roman"/>
      <family val="1"/>
    </font>
    <font>
      <u/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3">
    <xf numFmtId="0" fontId="0" fillId="0" borderId="0" xfId="0"/>
    <xf numFmtId="164" fontId="4" fillId="0" borderId="0" xfId="2" applyNumberFormat="1" applyFont="1"/>
    <xf numFmtId="164" fontId="4" fillId="0" borderId="3" xfId="2" applyNumberFormat="1" applyFont="1" applyBorder="1"/>
    <xf numFmtId="165" fontId="4" fillId="0" borderId="0" xfId="1" applyNumberFormat="1" applyFont="1" applyFill="1" applyBorder="1"/>
    <xf numFmtId="43" fontId="4" fillId="0" borderId="0" xfId="1" applyFont="1"/>
    <xf numFmtId="165" fontId="3" fillId="0" borderId="5" xfId="1" applyNumberFormat="1" applyFont="1" applyFill="1" applyBorder="1"/>
    <xf numFmtId="0" fontId="4" fillId="0" borderId="0" xfId="0" applyFont="1"/>
    <xf numFmtId="0" fontId="4" fillId="0" borderId="3" xfId="0" applyFont="1" applyBorder="1"/>
    <xf numFmtId="0" fontId="4" fillId="0" borderId="0" xfId="0" applyFont="1" applyFill="1" applyBorder="1"/>
    <xf numFmtId="164" fontId="4" fillId="0" borderId="0" xfId="2" applyNumberFormat="1" applyFont="1" applyFill="1" applyBorder="1"/>
    <xf numFmtId="164" fontId="3" fillId="0" borderId="5" xfId="2" applyNumberFormat="1" applyFont="1" applyFill="1" applyBorder="1"/>
    <xf numFmtId="0" fontId="4" fillId="0" borderId="6" xfId="0" applyFont="1" applyBorder="1"/>
    <xf numFmtId="0" fontId="4" fillId="0" borderId="7" xfId="0" applyFont="1" applyFill="1" applyBorder="1"/>
    <xf numFmtId="165" fontId="5" fillId="0" borderId="0" xfId="1" applyNumberFormat="1" applyFont="1" applyFill="1" applyBorder="1"/>
    <xf numFmtId="165" fontId="5" fillId="0" borderId="0" xfId="1" applyNumberFormat="1" applyFont="1" applyBorder="1"/>
    <xf numFmtId="165" fontId="3" fillId="0" borderId="5" xfId="1" applyNumberFormat="1" applyFont="1" applyBorder="1"/>
    <xf numFmtId="165" fontId="4" fillId="0" borderId="0" xfId="1" applyNumberFormat="1" applyFont="1" applyBorder="1"/>
    <xf numFmtId="165" fontId="4" fillId="0" borderId="0" xfId="1" applyNumberFormat="1" applyFont="1"/>
    <xf numFmtId="164" fontId="5" fillId="0" borderId="0" xfId="2" applyNumberFormat="1" applyFont="1" applyBorder="1"/>
    <xf numFmtId="164" fontId="4" fillId="0" borderId="0" xfId="0" applyNumberFormat="1" applyFont="1"/>
    <xf numFmtId="164" fontId="3" fillId="0" borderId="5" xfId="2" applyNumberFormat="1" applyFont="1" applyBorder="1"/>
    <xf numFmtId="165" fontId="4" fillId="0" borderId="7" xfId="1" applyNumberFormat="1" applyFont="1" applyBorder="1"/>
    <xf numFmtId="165" fontId="4" fillId="0" borderId="7" xfId="1" applyNumberFormat="1" applyFont="1" applyFill="1" applyBorder="1"/>
    <xf numFmtId="0" fontId="4" fillId="0" borderId="0" xfId="0" applyFont="1" applyBorder="1"/>
    <xf numFmtId="165" fontId="4" fillId="0" borderId="0" xfId="1" applyNumberFormat="1" applyFont="1" applyFill="1"/>
    <xf numFmtId="164" fontId="4" fillId="0" borderId="0" xfId="2" applyNumberFormat="1" applyFont="1" applyFill="1"/>
    <xf numFmtId="0" fontId="4" fillId="0" borderId="0" xfId="0" applyFont="1" applyFill="1"/>
    <xf numFmtId="0" fontId="0" fillId="0" borderId="0" xfId="0" applyFill="1"/>
    <xf numFmtId="0" fontId="3" fillId="0" borderId="3" xfId="0" applyFont="1" applyBorder="1" applyAlignment="1">
      <alignment horizontal="right" wrapText="1"/>
    </xf>
    <xf numFmtId="0" fontId="3" fillId="0" borderId="9" xfId="0" applyFont="1" applyBorder="1" applyAlignment="1">
      <alignment horizontal="center"/>
    </xf>
    <xf numFmtId="164" fontId="4" fillId="0" borderId="1" xfId="2" applyNumberFormat="1" applyFont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4" xfId="0" applyFont="1" applyFill="1" applyBorder="1"/>
    <xf numFmtId="165" fontId="4" fillId="3" borderId="7" xfId="1" applyNumberFormat="1" applyFont="1" applyFill="1" applyBorder="1"/>
    <xf numFmtId="0" fontId="4" fillId="3" borderId="8" xfId="0" applyFont="1" applyFill="1" applyBorder="1"/>
    <xf numFmtId="165" fontId="4" fillId="3" borderId="8" xfId="1" applyNumberFormat="1" applyFont="1" applyFill="1" applyBorder="1"/>
    <xf numFmtId="0" fontId="0" fillId="3" borderId="9" xfId="0" applyFill="1" applyBorder="1"/>
    <xf numFmtId="0" fontId="0" fillId="3" borderId="10" xfId="0" applyFill="1" applyBorder="1"/>
    <xf numFmtId="0" fontId="0" fillId="3" borderId="11" xfId="0" applyFill="1" applyBorder="1"/>
    <xf numFmtId="0" fontId="3" fillId="0" borderId="10" xfId="0" quotePrefix="1" applyFont="1" applyBorder="1" applyAlignment="1">
      <alignment horizontal="center" vertical="center"/>
    </xf>
    <xf numFmtId="0" fontId="3" fillId="0" borderId="10" xfId="0" quotePrefix="1" applyFont="1" applyFill="1" applyBorder="1" applyAlignment="1">
      <alignment horizontal="center" vertical="center"/>
    </xf>
    <xf numFmtId="0" fontId="0" fillId="3" borderId="0" xfId="0" applyFill="1"/>
    <xf numFmtId="164" fontId="4" fillId="3" borderId="2" xfId="2" applyNumberFormat="1" applyFont="1" applyFill="1" applyBorder="1" applyAlignment="1">
      <alignment vertical="center"/>
    </xf>
    <xf numFmtId="164" fontId="4" fillId="3" borderId="4" xfId="2" applyNumberFormat="1" applyFont="1" applyFill="1" applyBorder="1"/>
    <xf numFmtId="0" fontId="6" fillId="3" borderId="2" xfId="0" applyFont="1" applyFill="1" applyBorder="1" applyAlignment="1">
      <alignment vertical="center"/>
    </xf>
    <xf numFmtId="165" fontId="4" fillId="3" borderId="4" xfId="1" applyNumberFormat="1" applyFont="1" applyFill="1" applyBorder="1"/>
    <xf numFmtId="164" fontId="4" fillId="3" borderId="11" xfId="2" applyNumberFormat="1" applyFont="1" applyFill="1" applyBorder="1" applyAlignment="1">
      <alignment vertical="center"/>
    </xf>
    <xf numFmtId="0" fontId="4" fillId="3" borderId="0" xfId="0" applyFont="1" applyFill="1"/>
    <xf numFmtId="164" fontId="4" fillId="3" borderId="0" xfId="2" applyNumberFormat="1" applyFont="1" applyFill="1"/>
    <xf numFmtId="0" fontId="2" fillId="2" borderId="0" xfId="0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Fill="1" applyAlignment="1">
      <alignment horizontal="center" wrapText="1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58"/>
  <sheetViews>
    <sheetView showGridLines="0" tabSelected="1" topLeftCell="A7" workbookViewId="0">
      <selection activeCell="L29" sqref="L29"/>
    </sheetView>
  </sheetViews>
  <sheetFormatPr defaultRowHeight="15" x14ac:dyDescent="0.25"/>
  <cols>
    <col min="1" max="1" width="2.42578125" customWidth="1"/>
    <col min="2" max="2" width="69.28515625" bestFit="1" customWidth="1"/>
    <col min="3" max="3" width="13.5703125" bestFit="1" customWidth="1"/>
    <col min="4" max="4" width="14.42578125" style="27" bestFit="1" customWidth="1"/>
    <col min="5" max="5" width="14.85546875" bestFit="1" customWidth="1"/>
    <col min="6" max="6" width="13.5703125" bestFit="1" customWidth="1"/>
    <col min="7" max="8" width="13.28515625" bestFit="1" customWidth="1"/>
    <col min="9" max="9" width="2.140625" customWidth="1"/>
    <col min="10" max="10" width="13.28515625" bestFit="1" customWidth="1"/>
  </cols>
  <sheetData>
    <row r="1" spans="1:17" ht="18.75" x14ac:dyDescent="0.3">
      <c r="B1" s="50" t="s">
        <v>0</v>
      </c>
      <c r="C1" s="50"/>
      <c r="D1" s="50"/>
      <c r="E1" s="50"/>
      <c r="F1" s="50"/>
      <c r="G1" s="50"/>
      <c r="H1" s="50"/>
    </row>
    <row r="2" spans="1:17" ht="18.75" x14ac:dyDescent="0.3">
      <c r="B2" s="50" t="s">
        <v>1</v>
      </c>
      <c r="C2" s="50"/>
      <c r="D2" s="50"/>
      <c r="E2" s="50"/>
      <c r="F2" s="50"/>
      <c r="G2" s="50"/>
      <c r="H2" s="50"/>
    </row>
    <row r="3" spans="1:17" ht="18.75" x14ac:dyDescent="0.3">
      <c r="B3" s="50"/>
      <c r="C3" s="51"/>
      <c r="D3" s="51"/>
      <c r="E3" s="51"/>
    </row>
    <row r="4" spans="1:17" ht="18.75" x14ac:dyDescent="0.3">
      <c r="B4" s="52" t="s">
        <v>10</v>
      </c>
      <c r="C4" s="52"/>
      <c r="D4" s="52"/>
      <c r="E4" s="52"/>
      <c r="F4" s="52"/>
      <c r="G4" s="52"/>
      <c r="H4" s="52"/>
    </row>
    <row r="5" spans="1:17" ht="18.75" x14ac:dyDescent="0.3">
      <c r="B5" s="50" t="s">
        <v>2</v>
      </c>
      <c r="C5" s="50"/>
      <c r="D5" s="50"/>
      <c r="E5" s="50"/>
      <c r="F5" s="50"/>
      <c r="G5" s="50"/>
      <c r="H5" s="50"/>
    </row>
    <row r="6" spans="1:17" ht="18.75" x14ac:dyDescent="0.3">
      <c r="B6" s="50" t="s">
        <v>3</v>
      </c>
      <c r="C6" s="50"/>
      <c r="D6" s="50"/>
      <c r="E6" s="50"/>
      <c r="F6" s="50"/>
      <c r="G6" s="50"/>
      <c r="H6" s="50"/>
    </row>
    <row r="9" spans="1:17" x14ac:dyDescent="0.25">
      <c r="A9" s="42"/>
      <c r="B9" s="37"/>
      <c r="C9" s="38"/>
      <c r="D9" s="38"/>
      <c r="E9" s="38"/>
      <c r="F9" s="38"/>
      <c r="G9" s="38"/>
      <c r="H9" s="38"/>
      <c r="I9" s="39"/>
    </row>
    <row r="10" spans="1:17" s="1" customFormat="1" ht="15.75" x14ac:dyDescent="0.25">
      <c r="A10" s="49"/>
      <c r="B10" s="29" t="s">
        <v>15</v>
      </c>
      <c r="C10" s="40" t="s">
        <v>4</v>
      </c>
      <c r="D10" s="41" t="s">
        <v>5</v>
      </c>
      <c r="E10" s="40" t="s">
        <v>6</v>
      </c>
      <c r="F10" s="40" t="s">
        <v>7</v>
      </c>
      <c r="G10" s="40" t="s">
        <v>8</v>
      </c>
      <c r="H10" s="40" t="s">
        <v>9</v>
      </c>
      <c r="I10" s="43"/>
    </row>
    <row r="11" spans="1:17" s="1" customFormat="1" ht="15.75" x14ac:dyDescent="0.25">
      <c r="A11" s="49"/>
      <c r="B11" s="30" t="s">
        <v>11</v>
      </c>
      <c r="C11" s="3">
        <v>0</v>
      </c>
      <c r="D11" s="3">
        <v>0</v>
      </c>
      <c r="E11" s="3">
        <v>12072403</v>
      </c>
      <c r="F11" s="3">
        <v>36199181</v>
      </c>
      <c r="G11" s="3">
        <v>10390565</v>
      </c>
      <c r="H11" s="3">
        <v>30844000</v>
      </c>
      <c r="I11" s="44"/>
    </row>
    <row r="12" spans="1:17" s="1" customFormat="1" ht="15.75" x14ac:dyDescent="0.25">
      <c r="A12" s="49"/>
      <c r="B12" s="2" t="s">
        <v>12</v>
      </c>
      <c r="C12" s="3">
        <v>25998460.999999996</v>
      </c>
      <c r="D12" s="3">
        <v>3551000</v>
      </c>
      <c r="E12" s="3">
        <v>23082797.999999996</v>
      </c>
      <c r="F12" s="3">
        <v>36095023</v>
      </c>
      <c r="G12" s="3">
        <v>3787000</v>
      </c>
      <c r="H12" s="3">
        <v>0</v>
      </c>
      <c r="I12" s="44"/>
    </row>
    <row r="13" spans="1:17" s="1" customFormat="1" ht="15.75" x14ac:dyDescent="0.25">
      <c r="A13" s="49"/>
      <c r="B13" s="2" t="s">
        <v>28</v>
      </c>
      <c r="C13" s="3">
        <v>19387257</v>
      </c>
      <c r="D13" s="3">
        <v>86202907</v>
      </c>
      <c r="E13" s="3">
        <v>48098892</v>
      </c>
      <c r="F13" s="3">
        <v>57938441</v>
      </c>
      <c r="G13" s="3">
        <v>5665412</v>
      </c>
      <c r="H13" s="3">
        <v>51037420</v>
      </c>
      <c r="I13" s="44"/>
      <c r="K13" s="4"/>
      <c r="L13" s="4"/>
      <c r="M13" s="4"/>
      <c r="N13" s="4"/>
      <c r="O13" s="4"/>
      <c r="P13" s="4"/>
      <c r="Q13" s="4"/>
    </row>
    <row r="14" spans="1:17" s="6" customFormat="1" ht="16.5" thickBot="1" x14ac:dyDescent="0.3">
      <c r="A14" s="42"/>
      <c r="B14" s="28" t="s">
        <v>26</v>
      </c>
      <c r="C14" s="5">
        <f>SUM(C11:C13)</f>
        <v>45385718</v>
      </c>
      <c r="D14" s="5">
        <f t="shared" ref="D14:H14" si="0">SUM(D11:D13)</f>
        <v>89753907</v>
      </c>
      <c r="E14" s="5">
        <f t="shared" si="0"/>
        <v>83254093</v>
      </c>
      <c r="F14" s="5">
        <f t="shared" si="0"/>
        <v>130232645</v>
      </c>
      <c r="G14" s="5">
        <f t="shared" si="0"/>
        <v>19842977</v>
      </c>
      <c r="H14" s="5">
        <f t="shared" si="0"/>
        <v>81881420</v>
      </c>
      <c r="I14" s="33"/>
    </row>
    <row r="15" spans="1:17" s="6" customFormat="1" ht="15.75" x14ac:dyDescent="0.25">
      <c r="A15" s="48"/>
      <c r="B15" s="7"/>
      <c r="C15" s="8"/>
      <c r="D15" s="8"/>
      <c r="E15" s="8"/>
      <c r="F15" s="8"/>
      <c r="G15" s="8"/>
      <c r="H15" s="8"/>
      <c r="I15" s="33"/>
    </row>
    <row r="16" spans="1:17" s="6" customFormat="1" ht="15.75" x14ac:dyDescent="0.25">
      <c r="A16" s="48"/>
      <c r="B16" s="2" t="s">
        <v>13</v>
      </c>
      <c r="C16" s="9">
        <v>0</v>
      </c>
      <c r="D16" s="9">
        <v>0</v>
      </c>
      <c r="E16" s="9">
        <v>718616.64</v>
      </c>
      <c r="F16" s="9">
        <v>1856888.48</v>
      </c>
      <c r="G16" s="9">
        <v>474713.99</v>
      </c>
      <c r="H16" s="9">
        <v>2352952.42</v>
      </c>
      <c r="I16" s="33"/>
    </row>
    <row r="17" spans="1:17" s="6" customFormat="1" ht="15.75" x14ac:dyDescent="0.25">
      <c r="A17" s="48"/>
      <c r="B17" s="2" t="s">
        <v>14</v>
      </c>
      <c r="C17" s="9">
        <v>548663.55000000005</v>
      </c>
      <c r="D17" s="9">
        <v>86436.7</v>
      </c>
      <c r="E17" s="9">
        <v>1074720.6600000001</v>
      </c>
      <c r="F17" s="9">
        <v>1405435.91</v>
      </c>
      <c r="G17" s="9">
        <v>104311.92</v>
      </c>
      <c r="H17" s="9">
        <v>0</v>
      </c>
      <c r="I17" s="33"/>
    </row>
    <row r="18" spans="1:17" s="6" customFormat="1" ht="15.75" x14ac:dyDescent="0.25">
      <c r="A18" s="48"/>
      <c r="B18" s="2" t="s">
        <v>29</v>
      </c>
      <c r="C18" s="9">
        <v>1092438.23</v>
      </c>
      <c r="D18" s="9">
        <v>3272251.2399999998</v>
      </c>
      <c r="E18" s="9">
        <v>1916923.4300000002</v>
      </c>
      <c r="F18" s="9">
        <v>2641808.6300000004</v>
      </c>
      <c r="G18" s="9">
        <v>1232139.0300000007</v>
      </c>
      <c r="H18" s="9">
        <v>2147671.620000001</v>
      </c>
      <c r="I18" s="33"/>
    </row>
    <row r="19" spans="1:17" s="6" customFormat="1" ht="16.5" thickBot="1" x14ac:dyDescent="0.3">
      <c r="A19" s="48"/>
      <c r="B19" s="28" t="s">
        <v>27</v>
      </c>
      <c r="C19" s="10">
        <f t="shared" ref="C19:H19" si="1">SUM(C16:C18)</f>
        <v>1641101.78</v>
      </c>
      <c r="D19" s="10">
        <f t="shared" si="1"/>
        <v>3358687.94</v>
      </c>
      <c r="E19" s="10">
        <f t="shared" si="1"/>
        <v>3710260.7300000004</v>
      </c>
      <c r="F19" s="10">
        <f t="shared" si="1"/>
        <v>5904133.0199999996</v>
      </c>
      <c r="G19" s="10">
        <f t="shared" si="1"/>
        <v>1811164.9400000009</v>
      </c>
      <c r="H19" s="10">
        <f t="shared" si="1"/>
        <v>4500624.040000001</v>
      </c>
      <c r="I19" s="33"/>
    </row>
    <row r="20" spans="1:17" s="6" customFormat="1" ht="15.75" x14ac:dyDescent="0.25">
      <c r="A20" s="48"/>
      <c r="B20" s="11"/>
      <c r="C20" s="12"/>
      <c r="D20" s="12"/>
      <c r="E20" s="12"/>
      <c r="F20" s="12"/>
      <c r="G20" s="12"/>
      <c r="H20" s="12"/>
      <c r="I20" s="35"/>
    </row>
    <row r="21" spans="1:17" s="6" customFormat="1" ht="15.75" x14ac:dyDescent="0.25">
      <c r="A21" s="48"/>
      <c r="B21" s="31"/>
      <c r="C21" s="32"/>
      <c r="D21" s="32"/>
      <c r="E21" s="32"/>
      <c r="F21" s="32"/>
      <c r="G21" s="32"/>
      <c r="H21" s="32"/>
      <c r="I21" s="33"/>
    </row>
    <row r="22" spans="1:17" s="6" customFormat="1" ht="15.75" x14ac:dyDescent="0.25">
      <c r="A22" s="48"/>
      <c r="B22" s="29" t="s">
        <v>16</v>
      </c>
      <c r="C22" s="41" t="s">
        <v>4</v>
      </c>
      <c r="D22" s="41" t="s">
        <v>5</v>
      </c>
      <c r="E22" s="41" t="s">
        <v>6</v>
      </c>
      <c r="F22" s="41" t="s">
        <v>7</v>
      </c>
      <c r="G22" s="41" t="s">
        <v>8</v>
      </c>
      <c r="H22" s="41" t="s">
        <v>9</v>
      </c>
      <c r="I22" s="45"/>
    </row>
    <row r="23" spans="1:17" s="1" customFormat="1" ht="15.75" x14ac:dyDescent="0.25">
      <c r="A23" s="49"/>
      <c r="B23" s="2" t="s">
        <v>11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44"/>
    </row>
    <row r="24" spans="1:17" s="1" customFormat="1" ht="15.75" x14ac:dyDescent="0.25">
      <c r="A24" s="49"/>
      <c r="B24" s="2" t="s">
        <v>32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44"/>
    </row>
    <row r="25" spans="1:17" s="1" customFormat="1" ht="15.75" x14ac:dyDescent="0.25">
      <c r="A25" s="49"/>
      <c r="B25" s="2" t="s">
        <v>28</v>
      </c>
      <c r="C25" s="14">
        <v>19032828</v>
      </c>
      <c r="D25" s="14">
        <v>16826204</v>
      </c>
      <c r="E25" s="14">
        <v>31942510</v>
      </c>
      <c r="F25" s="14">
        <v>30059060</v>
      </c>
      <c r="G25" s="14">
        <v>41312146</v>
      </c>
      <c r="H25" s="14">
        <v>17264696</v>
      </c>
      <c r="I25" s="44"/>
    </row>
    <row r="26" spans="1:17" s="1" customFormat="1" ht="16.5" thickBot="1" x14ac:dyDescent="0.3">
      <c r="A26" s="49"/>
      <c r="B26" s="28" t="s">
        <v>30</v>
      </c>
      <c r="C26" s="15">
        <f t="shared" ref="C26:H26" si="2">SUM(C23:C25)</f>
        <v>19032828</v>
      </c>
      <c r="D26" s="5">
        <f t="shared" si="2"/>
        <v>16826204</v>
      </c>
      <c r="E26" s="15">
        <f t="shared" si="2"/>
        <v>31942510</v>
      </c>
      <c r="F26" s="15">
        <f t="shared" si="2"/>
        <v>30059060</v>
      </c>
      <c r="G26" s="15">
        <f t="shared" si="2"/>
        <v>41312146</v>
      </c>
      <c r="H26" s="15">
        <f t="shared" si="2"/>
        <v>17264696</v>
      </c>
      <c r="I26" s="44"/>
      <c r="K26" s="4"/>
      <c r="L26" s="4"/>
      <c r="M26" s="4"/>
      <c r="N26" s="4"/>
      <c r="O26" s="4"/>
      <c r="P26" s="4"/>
      <c r="Q26" s="4"/>
    </row>
    <row r="27" spans="1:17" s="6" customFormat="1" ht="15.75" x14ac:dyDescent="0.25">
      <c r="A27" s="48"/>
      <c r="B27" s="7"/>
      <c r="C27" s="16"/>
      <c r="D27" s="3"/>
      <c r="E27" s="16"/>
      <c r="F27" s="16"/>
      <c r="G27" s="16"/>
      <c r="H27" s="16"/>
      <c r="I27" s="46"/>
      <c r="J27" s="17"/>
    </row>
    <row r="28" spans="1:17" s="6" customFormat="1" ht="15.75" x14ac:dyDescent="0.25">
      <c r="A28" s="48"/>
      <c r="B28" s="2" t="s">
        <v>17</v>
      </c>
      <c r="C28" s="18">
        <v>0</v>
      </c>
      <c r="D28" s="18">
        <v>0</v>
      </c>
      <c r="E28" s="18">
        <v>0</v>
      </c>
      <c r="F28" s="18">
        <v>0</v>
      </c>
      <c r="G28" s="18">
        <v>0</v>
      </c>
      <c r="H28" s="18">
        <v>0</v>
      </c>
      <c r="I28" s="46"/>
      <c r="J28" s="17"/>
    </row>
    <row r="29" spans="1:17" s="6" customFormat="1" ht="15.75" x14ac:dyDescent="0.25">
      <c r="A29" s="48"/>
      <c r="B29" s="2" t="s">
        <v>18</v>
      </c>
      <c r="C29" s="18">
        <v>1055991</v>
      </c>
      <c r="D29" s="18">
        <v>38315</v>
      </c>
      <c r="E29" s="18">
        <v>225686</v>
      </c>
      <c r="F29" s="18">
        <v>399621</v>
      </c>
      <c r="G29" s="18">
        <v>53982.86</v>
      </c>
      <c r="H29" s="18">
        <v>0</v>
      </c>
      <c r="I29" s="33"/>
    </row>
    <row r="30" spans="1:17" s="6" customFormat="1" ht="15.75" x14ac:dyDescent="0.25">
      <c r="A30" s="48"/>
      <c r="B30" s="2" t="s">
        <v>29</v>
      </c>
      <c r="C30" s="18">
        <v>662706.24</v>
      </c>
      <c r="D30" s="18">
        <v>753487.17</v>
      </c>
      <c r="E30" s="18">
        <v>973219.14</v>
      </c>
      <c r="F30" s="18">
        <v>787732.17</v>
      </c>
      <c r="G30" s="18">
        <v>979314.54</v>
      </c>
      <c r="H30" s="18">
        <v>2652765.9900000002</v>
      </c>
      <c r="I30" s="33"/>
      <c r="J30" s="19"/>
      <c r="K30" s="19"/>
      <c r="L30" s="19"/>
      <c r="M30" s="19"/>
      <c r="N30" s="19"/>
      <c r="O30" s="19"/>
      <c r="P30" s="19"/>
    </row>
    <row r="31" spans="1:17" s="6" customFormat="1" ht="16.5" thickBot="1" x14ac:dyDescent="0.3">
      <c r="A31" s="48"/>
      <c r="B31" s="28" t="s">
        <v>25</v>
      </c>
      <c r="C31" s="20">
        <f t="shared" ref="C31:H31" si="3">SUM(C28:C30)</f>
        <v>1718697.24</v>
      </c>
      <c r="D31" s="10">
        <f t="shared" si="3"/>
        <v>791802.17</v>
      </c>
      <c r="E31" s="20">
        <f t="shared" si="3"/>
        <v>1198905.1400000001</v>
      </c>
      <c r="F31" s="20">
        <f t="shared" si="3"/>
        <v>1187353.17</v>
      </c>
      <c r="G31" s="20">
        <f t="shared" si="3"/>
        <v>1033297.4</v>
      </c>
      <c r="H31" s="20">
        <f t="shared" si="3"/>
        <v>2652765.9900000002</v>
      </c>
      <c r="I31" s="33"/>
    </row>
    <row r="32" spans="1:17" s="6" customFormat="1" ht="15.75" x14ac:dyDescent="0.25">
      <c r="A32" s="48"/>
      <c r="B32" s="11"/>
      <c r="C32" s="21"/>
      <c r="D32" s="22"/>
      <c r="E32" s="21"/>
      <c r="F32" s="21"/>
      <c r="G32" s="21"/>
      <c r="H32" s="21"/>
      <c r="I32" s="36"/>
      <c r="J32" s="17"/>
    </row>
    <row r="33" spans="1:17" s="6" customFormat="1" ht="15.75" x14ac:dyDescent="0.25">
      <c r="A33" s="48"/>
      <c r="B33" s="31"/>
      <c r="C33" s="34"/>
      <c r="D33" s="34"/>
      <c r="E33" s="34"/>
      <c r="F33" s="34"/>
      <c r="G33" s="34"/>
      <c r="H33" s="34"/>
      <c r="I33" s="36"/>
      <c r="J33" s="17"/>
    </row>
    <row r="34" spans="1:17" s="1" customFormat="1" ht="15.75" x14ac:dyDescent="0.25">
      <c r="A34" s="49"/>
      <c r="B34" s="29" t="s">
        <v>33</v>
      </c>
      <c r="C34" s="40" t="s">
        <v>4</v>
      </c>
      <c r="D34" s="40" t="s">
        <v>5</v>
      </c>
      <c r="E34" s="40" t="s">
        <v>6</v>
      </c>
      <c r="F34" s="40" t="s">
        <v>7</v>
      </c>
      <c r="G34" s="40" t="s">
        <v>8</v>
      </c>
      <c r="H34" s="40" t="s">
        <v>9</v>
      </c>
      <c r="I34" s="47"/>
    </row>
    <row r="35" spans="1:17" s="1" customFormat="1" ht="15.75" x14ac:dyDescent="0.25">
      <c r="A35" s="49"/>
      <c r="B35" s="2" t="s">
        <v>19</v>
      </c>
      <c r="C35" s="14">
        <v>7489093</v>
      </c>
      <c r="D35" s="14">
        <v>3137422</v>
      </c>
      <c r="E35" s="14">
        <v>2046846</v>
      </c>
      <c r="F35" s="14">
        <v>3329205</v>
      </c>
      <c r="G35" s="14">
        <v>12818690</v>
      </c>
      <c r="H35" s="14">
        <v>16866584</v>
      </c>
      <c r="I35" s="44"/>
      <c r="K35" s="4"/>
      <c r="L35" s="4"/>
      <c r="M35" s="4"/>
      <c r="N35" s="4"/>
      <c r="O35" s="4"/>
      <c r="P35" s="4"/>
      <c r="Q35" s="4"/>
    </row>
    <row r="36" spans="1:17" s="6" customFormat="1" ht="15.75" x14ac:dyDescent="0.25">
      <c r="A36" s="48"/>
      <c r="B36" s="2" t="s">
        <v>20</v>
      </c>
      <c r="C36" s="14">
        <v>4199000</v>
      </c>
      <c r="D36" s="14">
        <v>0</v>
      </c>
      <c r="E36" s="14">
        <v>0</v>
      </c>
      <c r="F36" s="14">
        <v>0</v>
      </c>
      <c r="G36" s="14">
        <v>21381000</v>
      </c>
      <c r="H36" s="14">
        <v>8199000</v>
      </c>
      <c r="I36" s="33"/>
    </row>
    <row r="37" spans="1:17" s="6" customFormat="1" ht="15.75" x14ac:dyDescent="0.25">
      <c r="A37" s="48"/>
      <c r="B37" s="2" t="s">
        <v>21</v>
      </c>
      <c r="C37" s="14">
        <v>0</v>
      </c>
      <c r="D37" s="14">
        <v>0</v>
      </c>
      <c r="E37" s="14">
        <v>0</v>
      </c>
      <c r="F37" s="14">
        <v>0</v>
      </c>
      <c r="G37" s="14">
        <v>0</v>
      </c>
      <c r="H37" s="14">
        <v>0</v>
      </c>
      <c r="I37" s="33"/>
    </row>
    <row r="38" spans="1:17" s="6" customFormat="1" ht="16.5" thickBot="1" x14ac:dyDescent="0.3">
      <c r="A38" s="48"/>
      <c r="B38" s="28" t="s">
        <v>34</v>
      </c>
      <c r="C38" s="15">
        <f>SUM(C35:C37)</f>
        <v>11688093</v>
      </c>
      <c r="D38" s="5">
        <f t="shared" ref="D38:H38" si="4">SUM(D35:D37)</f>
        <v>3137422</v>
      </c>
      <c r="E38" s="15">
        <f t="shared" si="4"/>
        <v>2046846</v>
      </c>
      <c r="F38" s="15">
        <f t="shared" si="4"/>
        <v>3329205</v>
      </c>
      <c r="G38" s="15">
        <f t="shared" si="4"/>
        <v>34199690</v>
      </c>
      <c r="H38" s="15">
        <f t="shared" si="4"/>
        <v>25065584</v>
      </c>
      <c r="I38" s="33"/>
    </row>
    <row r="39" spans="1:17" s="6" customFormat="1" ht="15.75" x14ac:dyDescent="0.25">
      <c r="A39" s="48"/>
      <c r="B39" s="7"/>
      <c r="C39" s="23"/>
      <c r="D39" s="8"/>
      <c r="E39" s="23"/>
      <c r="F39" s="23"/>
      <c r="G39" s="23"/>
      <c r="H39" s="23"/>
      <c r="I39" s="33"/>
    </row>
    <row r="40" spans="1:17" s="6" customFormat="1" ht="15.75" x14ac:dyDescent="0.25">
      <c r="A40" s="48"/>
      <c r="B40" s="2" t="s">
        <v>22</v>
      </c>
      <c r="C40" s="18">
        <v>525032.22</v>
      </c>
      <c r="D40" s="18">
        <v>145527.44</v>
      </c>
      <c r="E40" s="18">
        <v>103026.06</v>
      </c>
      <c r="F40" s="18">
        <v>154797</v>
      </c>
      <c r="G40" s="18">
        <v>589957.93000000005</v>
      </c>
      <c r="H40" s="18">
        <v>1184422.19</v>
      </c>
      <c r="I40" s="33"/>
    </row>
    <row r="41" spans="1:17" s="6" customFormat="1" ht="15.75" x14ac:dyDescent="0.25">
      <c r="A41" s="48"/>
      <c r="B41" s="2" t="s">
        <v>23</v>
      </c>
      <c r="C41" s="18">
        <v>266525.98</v>
      </c>
      <c r="D41" s="18">
        <v>-137691</v>
      </c>
      <c r="E41" s="18">
        <v>-187435.66999999993</v>
      </c>
      <c r="F41" s="18">
        <v>-153468.22999999998</v>
      </c>
      <c r="G41" s="18">
        <v>1065026.5799999998</v>
      </c>
      <c r="H41" s="18">
        <v>469727.24</v>
      </c>
      <c r="I41" s="33"/>
    </row>
    <row r="42" spans="1:17" s="6" customFormat="1" ht="15.75" x14ac:dyDescent="0.25">
      <c r="A42" s="48"/>
      <c r="B42" s="2" t="s">
        <v>24</v>
      </c>
      <c r="C42" s="18">
        <v>168392</v>
      </c>
      <c r="D42" s="18">
        <v>-122359</v>
      </c>
      <c r="E42" s="18">
        <v>35736</v>
      </c>
      <c r="F42" s="18">
        <v>27923</v>
      </c>
      <c r="G42" s="18">
        <v>-21252</v>
      </c>
      <c r="H42" s="18">
        <v>217935</v>
      </c>
      <c r="I42" s="33"/>
    </row>
    <row r="43" spans="1:17" s="6" customFormat="1" ht="16.5" thickBot="1" x14ac:dyDescent="0.3">
      <c r="A43" s="48"/>
      <c r="B43" s="28" t="s">
        <v>35</v>
      </c>
      <c r="C43" s="20">
        <f>SUM(C40:C42)</f>
        <v>959950.2</v>
      </c>
      <c r="D43" s="10">
        <f t="shared" ref="D43:H43" si="5">SUM(D40:D42)</f>
        <v>-114522.56</v>
      </c>
      <c r="E43" s="20">
        <f t="shared" si="5"/>
        <v>-48673.609999999928</v>
      </c>
      <c r="F43" s="20">
        <f t="shared" si="5"/>
        <v>29251.770000000019</v>
      </c>
      <c r="G43" s="20">
        <f t="shared" si="5"/>
        <v>1633732.5099999998</v>
      </c>
      <c r="H43" s="20">
        <f t="shared" si="5"/>
        <v>1872084.43</v>
      </c>
      <c r="I43" s="33"/>
    </row>
    <row r="44" spans="1:17" s="6" customFormat="1" ht="15.75" x14ac:dyDescent="0.25">
      <c r="A44" s="48"/>
      <c r="B44" s="31"/>
      <c r="C44" s="32"/>
      <c r="D44" s="32"/>
      <c r="E44" s="32"/>
      <c r="F44" s="32"/>
      <c r="G44" s="32"/>
      <c r="H44" s="32"/>
      <c r="I44" s="35"/>
    </row>
    <row r="45" spans="1:17" s="6" customFormat="1" ht="15.75" x14ac:dyDescent="0.25">
      <c r="B45" s="6" t="s">
        <v>31</v>
      </c>
      <c r="C45" s="17"/>
      <c r="D45" s="24"/>
      <c r="E45" s="17"/>
      <c r="F45" s="17"/>
      <c r="G45" s="17"/>
      <c r="H45" s="17"/>
    </row>
    <row r="46" spans="1:17" s="6" customFormat="1" ht="15.75" x14ac:dyDescent="0.25">
      <c r="C46" s="17"/>
      <c r="D46" s="24"/>
      <c r="E46" s="24"/>
      <c r="F46" s="24"/>
      <c r="G46" s="24"/>
      <c r="H46" s="24"/>
    </row>
    <row r="47" spans="1:17" s="6" customFormat="1" ht="15.75" x14ac:dyDescent="0.25">
      <c r="C47" s="17"/>
      <c r="D47" s="24"/>
      <c r="E47" s="17"/>
      <c r="F47" s="17"/>
      <c r="G47" s="17"/>
      <c r="H47" s="17"/>
    </row>
    <row r="48" spans="1:17" s="6" customFormat="1" ht="15.75" x14ac:dyDescent="0.25">
      <c r="C48" s="1"/>
      <c r="D48" s="25"/>
      <c r="E48" s="1"/>
      <c r="F48" s="1"/>
      <c r="G48" s="1"/>
      <c r="H48" s="1"/>
    </row>
    <row r="49" spans="3:8" s="6" customFormat="1" ht="15.75" x14ac:dyDescent="0.25">
      <c r="C49" s="17"/>
      <c r="D49" s="24"/>
      <c r="E49" s="24"/>
      <c r="F49" s="24"/>
      <c r="G49" s="24"/>
      <c r="H49" s="24"/>
    </row>
    <row r="50" spans="3:8" s="6" customFormat="1" ht="15.75" x14ac:dyDescent="0.25">
      <c r="C50" s="17"/>
      <c r="D50" s="24"/>
      <c r="E50" s="17"/>
      <c r="F50" s="17"/>
      <c r="G50" s="17"/>
      <c r="H50" s="17"/>
    </row>
    <row r="51" spans="3:8" s="6" customFormat="1" ht="15.75" x14ac:dyDescent="0.25">
      <c r="C51" s="17"/>
      <c r="D51" s="24"/>
      <c r="E51" s="17"/>
      <c r="F51" s="17"/>
      <c r="G51" s="17"/>
      <c r="H51" s="17"/>
    </row>
    <row r="52" spans="3:8" s="6" customFormat="1" ht="15.75" x14ac:dyDescent="0.25">
      <c r="C52" s="17"/>
      <c r="D52" s="24"/>
      <c r="E52" s="17"/>
      <c r="F52" s="17"/>
      <c r="G52" s="17"/>
      <c r="H52" s="17"/>
    </row>
    <row r="53" spans="3:8" s="6" customFormat="1" ht="15.75" x14ac:dyDescent="0.25">
      <c r="C53" s="17"/>
      <c r="D53" s="24"/>
      <c r="E53" s="17"/>
      <c r="F53" s="17"/>
      <c r="G53" s="17"/>
      <c r="H53" s="17"/>
    </row>
    <row r="54" spans="3:8" s="6" customFormat="1" ht="15.75" x14ac:dyDescent="0.25">
      <c r="D54" s="26"/>
    </row>
    <row r="55" spans="3:8" s="6" customFormat="1" ht="15.75" x14ac:dyDescent="0.25">
      <c r="D55" s="26"/>
    </row>
    <row r="56" spans="3:8" s="6" customFormat="1" ht="15.75" x14ac:dyDescent="0.25">
      <c r="D56" s="26"/>
    </row>
    <row r="57" spans="3:8" s="6" customFormat="1" ht="15.75" x14ac:dyDescent="0.25">
      <c r="D57" s="26"/>
    </row>
    <row r="58" spans="3:8" s="6" customFormat="1" ht="15.75" x14ac:dyDescent="0.25">
      <c r="D58" s="26"/>
    </row>
  </sheetData>
  <mergeCells count="6">
    <mergeCell ref="B6:H6"/>
    <mergeCell ref="B1:H1"/>
    <mergeCell ref="B2:H2"/>
    <mergeCell ref="B3:E3"/>
    <mergeCell ref="B4:H4"/>
    <mergeCell ref="B5:H5"/>
  </mergeCells>
  <pageMargins left="1.3" right="1" top="0.5" bottom="0.5" header="0" footer="0.25"/>
  <pageSetup scale="76" orientation="landscape" r:id="rId1"/>
  <headerFooter>
    <oddFooter>&amp;RCase No. 2022-00041
Attachment for Response to PSC 2-10 
Witness: Jennifer Stone 
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PSC 2-10</vt:lpstr>
    </vt:vector>
  </TitlesOfParts>
  <Company>Big Rivers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Stone, Jennifer</dc:creator>
  <cp:lastModifiedBy>Santana, Senthia</cp:lastModifiedBy>
  <cp:lastPrinted>2022-10-19T14:41:26Z</cp:lastPrinted>
  <dcterms:created xsi:type="dcterms:W3CDTF">2022-10-17T16:25:51Z</dcterms:created>
  <dcterms:modified xsi:type="dcterms:W3CDTF">2022-10-24T19:44:57Z</dcterms:modified>
</cp:coreProperties>
</file>