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30"/>
  </bookViews>
  <sheets>
    <sheet name="PUE and BUE-Kollen Recomm" sheetId="5" r:id="rId1"/>
  </sheets>
  <calcPr calcId="145621"/>
</workbook>
</file>

<file path=xl/calcChain.xml><?xml version="1.0" encoding="utf-8"?>
<calcChain xmlns="http://schemas.openxmlformats.org/spreadsheetml/2006/main">
  <c r="H26" i="5" l="1"/>
  <c r="F26" i="5"/>
  <c r="D26" i="5"/>
  <c r="J24" i="5"/>
  <c r="L24" i="5" s="1"/>
  <c r="J22" i="5"/>
  <c r="L22" i="5" s="1"/>
  <c r="J20" i="5"/>
  <c r="L20" i="5" s="1"/>
  <c r="J18" i="5"/>
  <c r="L18" i="5" s="1"/>
  <c r="J16" i="5"/>
  <c r="L16" i="5" s="1"/>
  <c r="J14" i="5"/>
  <c r="J26" i="5" l="1"/>
  <c r="L14" i="5"/>
  <c r="L26" i="5" s="1"/>
</calcChain>
</file>

<file path=xl/sharedStrings.xml><?xml version="1.0" encoding="utf-8"?>
<sst xmlns="http://schemas.openxmlformats.org/spreadsheetml/2006/main" count="18" uniqueCount="18">
  <si>
    <t>Total</t>
  </si>
  <si>
    <t>$</t>
  </si>
  <si>
    <t>For The Six Months November 2021 through April 2022</t>
  </si>
  <si>
    <t>Case No. 2022-00263</t>
  </si>
  <si>
    <t>Nov 21</t>
  </si>
  <si>
    <t>Dec 21</t>
  </si>
  <si>
    <t>Jan 22</t>
  </si>
  <si>
    <t>Feb 22</t>
  </si>
  <si>
    <t>Mar 22</t>
  </si>
  <si>
    <t>Apr 22</t>
  </si>
  <si>
    <t>Based on Attachment Responses to Staff 1-16</t>
  </si>
  <si>
    <t>Kentucky Power Company</t>
  </si>
  <si>
    <t>AG and KIUC Recommended PUE and BUE Disallowances</t>
  </si>
  <si>
    <t xml:space="preserve">Combined Modified PUE and Additional BUE Disallowances </t>
  </si>
  <si>
    <t>Increase in Disallowance       As Filed PUE Disallowance vs Combined PUE/BUE Disallowance</t>
  </si>
  <si>
    <t>As Filed            PUE Disallowance with $30/mWh Start-Up for All Purchases</t>
  </si>
  <si>
    <t>PUE Disallowance with $4.62 mWh Start-Up for first 190 mW Purchases Each Hour</t>
  </si>
  <si>
    <t>Additional BUE Disallowance for All Purchases Above 190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</si>
</sst>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16" fontId="0" fillId="0" borderId="0" xfId="0" quotePrefix="1" applyNumberFormat="1" applyBorder="1"/>
    <xf numFmtId="0" fontId="0" fillId="0" borderId="0" xfId="0" quotePrefix="1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/>
    <xf numFmtId="164" fontId="0" fillId="0" borderId="16" xfId="1" applyNumberFormat="1" applyFont="1" applyBorder="1"/>
    <xf numFmtId="164" fontId="0" fillId="0" borderId="0" xfId="0" applyNumberFormat="1" applyBorder="1"/>
    <xf numFmtId="164" fontId="0" fillId="0" borderId="17" xfId="0" applyNumberForma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20" xfId="0" applyNumberFormat="1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164" fontId="0" fillId="0" borderId="23" xfId="1" applyNumberFormat="1" applyFont="1" applyBorder="1"/>
    <xf numFmtId="164" fontId="0" fillId="0" borderId="24" xfId="1" applyNumberFormat="1" applyFont="1" applyBorder="1"/>
    <xf numFmtId="164" fontId="0" fillId="0" borderId="1" xfId="0" applyNumberFormat="1" applyBorder="1"/>
    <xf numFmtId="0" fontId="0" fillId="0" borderId="18" xfId="0" applyBorder="1" applyAlignment="1">
      <alignment wrapText="1"/>
    </xf>
    <xf numFmtId="0" fontId="0" fillId="0" borderId="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tabSelected="1" workbookViewId="0">
      <selection activeCell="H24" sqref="H24"/>
    </sheetView>
  </sheetViews>
  <sheetFormatPr defaultRowHeight="12.75" x14ac:dyDescent="0.2"/>
  <cols>
    <col min="1" max="1" width="1.140625" customWidth="1"/>
    <col min="2" max="2" width="8.42578125" customWidth="1"/>
    <col min="3" max="3" width="1.140625" customWidth="1"/>
    <col min="4" max="4" width="13.7109375" customWidth="1"/>
    <col min="5" max="5" width="3.7109375" customWidth="1"/>
    <col min="6" max="6" width="13.85546875" customWidth="1"/>
    <col min="7" max="7" width="3.7109375" customWidth="1"/>
    <col min="8" max="8" width="13.7109375" customWidth="1"/>
    <col min="9" max="9" width="3.7109375" customWidth="1"/>
    <col min="10" max="10" width="13.7109375" customWidth="1"/>
    <col min="11" max="11" width="3.7109375" customWidth="1"/>
    <col min="12" max="12" width="13.7109375" customWidth="1"/>
    <col min="13" max="13" width="1.140625" customWidth="1"/>
  </cols>
  <sheetData>
    <row r="1" spans="1:13" ht="6.75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x14ac:dyDescent="0.2">
      <c r="A2" s="6"/>
      <c r="B2" s="39" t="s">
        <v>11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7"/>
    </row>
    <row r="3" spans="1:13" x14ac:dyDescent="0.2">
      <c r="A3" s="6"/>
      <c r="B3" s="39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7"/>
    </row>
    <row r="4" spans="1:13" x14ac:dyDescent="0.2">
      <c r="A4" s="6"/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7"/>
    </row>
    <row r="5" spans="1:13" x14ac:dyDescent="0.2">
      <c r="A5" s="6"/>
      <c r="B5" s="39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7"/>
    </row>
    <row r="6" spans="1:13" x14ac:dyDescent="0.2">
      <c r="A6" s="6"/>
      <c r="B6" s="11"/>
      <c r="C6" s="11"/>
      <c r="D6" s="11"/>
      <c r="E6" s="2"/>
      <c r="F6" s="2"/>
      <c r="G6" s="2"/>
      <c r="H6" s="2"/>
      <c r="I6" s="2"/>
      <c r="J6" s="2"/>
      <c r="K6" s="2"/>
      <c r="L6" s="2"/>
      <c r="M6" s="7"/>
    </row>
    <row r="7" spans="1:13" x14ac:dyDescent="0.2">
      <c r="A7" s="6"/>
      <c r="B7" s="11"/>
      <c r="C7" s="11"/>
      <c r="D7" s="11"/>
      <c r="E7" s="2"/>
      <c r="F7" s="2"/>
      <c r="G7" s="2"/>
      <c r="H7" s="2"/>
      <c r="I7" s="2"/>
      <c r="J7" s="2"/>
      <c r="K7" s="2"/>
      <c r="L7" s="2"/>
      <c r="M7" s="7"/>
    </row>
    <row r="8" spans="1:13" x14ac:dyDescent="0.2">
      <c r="A8" s="6"/>
      <c r="B8" s="39" t="s">
        <v>10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7"/>
    </row>
    <row r="9" spans="1:13" x14ac:dyDescent="0.2">
      <c r="A9" s="6"/>
      <c r="B9" s="39" t="s">
        <v>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7"/>
    </row>
    <row r="10" spans="1:13" x14ac:dyDescent="0.2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7"/>
    </row>
    <row r="11" spans="1:13" x14ac:dyDescent="0.2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</row>
    <row r="12" spans="1:13" ht="92.25" customHeight="1" x14ac:dyDescent="0.2">
      <c r="A12" s="6"/>
      <c r="B12" s="2"/>
      <c r="C12" s="2"/>
      <c r="D12" s="23" t="s">
        <v>15</v>
      </c>
      <c r="E12" s="2"/>
      <c r="F12" s="17" t="s">
        <v>16</v>
      </c>
      <c r="G12" s="18"/>
      <c r="H12" s="19" t="s">
        <v>17</v>
      </c>
      <c r="I12" s="21"/>
      <c r="J12" s="20" t="s">
        <v>13</v>
      </c>
      <c r="K12" s="22"/>
      <c r="L12" s="23" t="s">
        <v>14</v>
      </c>
      <c r="M12" s="7"/>
    </row>
    <row r="13" spans="1:13" x14ac:dyDescent="0.2">
      <c r="A13" s="6"/>
      <c r="B13" s="2"/>
      <c r="C13" s="2"/>
      <c r="D13" s="38"/>
      <c r="E13" s="2"/>
      <c r="F13" s="24"/>
      <c r="G13" s="2"/>
      <c r="H13" s="1"/>
      <c r="I13" s="2"/>
      <c r="J13" s="25"/>
      <c r="K13" s="2"/>
      <c r="L13" s="26"/>
      <c r="M13" s="7"/>
    </row>
    <row r="14" spans="1:13" x14ac:dyDescent="0.2">
      <c r="A14" s="6"/>
      <c r="B14" s="12" t="s">
        <v>4</v>
      </c>
      <c r="C14" s="2"/>
      <c r="D14" s="30">
        <v>443748</v>
      </c>
      <c r="E14" s="28"/>
      <c r="F14" s="27">
        <v>748443</v>
      </c>
      <c r="G14" s="28"/>
      <c r="H14" s="14">
        <v>7972670</v>
      </c>
      <c r="I14" s="28"/>
      <c r="J14" s="29">
        <f>SUM(F14:H14)</f>
        <v>8721113</v>
      </c>
      <c r="K14" s="28"/>
      <c r="L14" s="30">
        <f>J14-D14</f>
        <v>8277365</v>
      </c>
      <c r="M14" s="7"/>
    </row>
    <row r="15" spans="1:13" x14ac:dyDescent="0.2">
      <c r="A15" s="6"/>
      <c r="B15" s="2"/>
      <c r="C15" s="2"/>
      <c r="D15" s="30"/>
      <c r="E15" s="28"/>
      <c r="F15" s="27"/>
      <c r="G15" s="28"/>
      <c r="H15" s="14"/>
      <c r="I15" s="28"/>
      <c r="J15" s="29"/>
      <c r="K15" s="28"/>
      <c r="L15" s="30"/>
      <c r="M15" s="7"/>
    </row>
    <row r="16" spans="1:13" x14ac:dyDescent="0.2">
      <c r="A16" s="6"/>
      <c r="B16" s="13" t="s">
        <v>5</v>
      </c>
      <c r="C16" s="2"/>
      <c r="D16" s="30">
        <v>79578</v>
      </c>
      <c r="E16" s="28"/>
      <c r="F16" s="27">
        <v>281692</v>
      </c>
      <c r="G16" s="28"/>
      <c r="H16" s="14">
        <v>608944</v>
      </c>
      <c r="I16" s="28"/>
      <c r="J16" s="29">
        <f>SUM(F16:H16)</f>
        <v>890636</v>
      </c>
      <c r="K16" s="28"/>
      <c r="L16" s="30">
        <f>J16-D16</f>
        <v>811058</v>
      </c>
      <c r="M16" s="7"/>
    </row>
    <row r="17" spans="1:13" x14ac:dyDescent="0.2">
      <c r="A17" s="6"/>
      <c r="B17" s="2"/>
      <c r="C17" s="2"/>
      <c r="D17" s="30"/>
      <c r="E17" s="28"/>
      <c r="F17" s="27"/>
      <c r="G17" s="28"/>
      <c r="H17" s="14"/>
      <c r="I17" s="28"/>
      <c r="J17" s="29"/>
      <c r="K17" s="28"/>
      <c r="L17" s="30"/>
      <c r="M17" s="7"/>
    </row>
    <row r="18" spans="1:13" x14ac:dyDescent="0.2">
      <c r="A18" s="6"/>
      <c r="B18" s="12" t="s">
        <v>6</v>
      </c>
      <c r="C18" s="2"/>
      <c r="D18" s="30">
        <v>665115</v>
      </c>
      <c r="E18" s="28"/>
      <c r="F18" s="27">
        <v>1053733</v>
      </c>
      <c r="G18" s="28"/>
      <c r="H18" s="14">
        <v>406028</v>
      </c>
      <c r="I18" s="28"/>
      <c r="J18" s="29">
        <f>SUM(F18:H18)</f>
        <v>1459761</v>
      </c>
      <c r="K18" s="28"/>
      <c r="L18" s="30">
        <f>J18-D18</f>
        <v>794646</v>
      </c>
      <c r="M18" s="7"/>
    </row>
    <row r="19" spans="1:13" x14ac:dyDescent="0.2">
      <c r="A19" s="6"/>
      <c r="B19" s="2"/>
      <c r="C19" s="2"/>
      <c r="D19" s="30"/>
      <c r="E19" s="28"/>
      <c r="F19" s="27"/>
      <c r="G19" s="28"/>
      <c r="H19" s="14"/>
      <c r="I19" s="28"/>
      <c r="J19" s="29"/>
      <c r="K19" s="28"/>
      <c r="L19" s="30"/>
      <c r="M19" s="7"/>
    </row>
    <row r="20" spans="1:13" x14ac:dyDescent="0.2">
      <c r="A20" s="6"/>
      <c r="B20" s="13" t="s">
        <v>7</v>
      </c>
      <c r="C20" s="2"/>
      <c r="D20" s="30">
        <v>51226</v>
      </c>
      <c r="E20" s="28"/>
      <c r="F20" s="27">
        <v>100075</v>
      </c>
      <c r="G20" s="28"/>
      <c r="H20" s="14">
        <v>2315647</v>
      </c>
      <c r="I20" s="28"/>
      <c r="J20" s="29">
        <f>SUM(F20:H20)</f>
        <v>2415722</v>
      </c>
      <c r="K20" s="28"/>
      <c r="L20" s="30">
        <f>J20-D20</f>
        <v>2364496</v>
      </c>
      <c r="M20" s="7"/>
    </row>
    <row r="21" spans="1:13" x14ac:dyDescent="0.2">
      <c r="A21" s="6"/>
      <c r="B21" s="2"/>
      <c r="C21" s="2"/>
      <c r="D21" s="30"/>
      <c r="E21" s="28"/>
      <c r="F21" s="27"/>
      <c r="G21" s="28"/>
      <c r="H21" s="14"/>
      <c r="I21" s="28"/>
      <c r="J21" s="29"/>
      <c r="K21" s="28"/>
      <c r="L21" s="30"/>
      <c r="M21" s="7"/>
    </row>
    <row r="22" spans="1:13" x14ac:dyDescent="0.2">
      <c r="A22" s="6"/>
      <c r="B22" s="13" t="s">
        <v>8</v>
      </c>
      <c r="C22" s="2"/>
      <c r="D22" s="30">
        <v>0</v>
      </c>
      <c r="E22" s="28"/>
      <c r="F22" s="27">
        <v>0</v>
      </c>
      <c r="G22" s="28"/>
      <c r="H22" s="14">
        <v>3341590</v>
      </c>
      <c r="I22" s="28"/>
      <c r="J22" s="29">
        <f>SUM(F22:H22)</f>
        <v>3341590</v>
      </c>
      <c r="K22" s="28"/>
      <c r="L22" s="30">
        <f>J22-D22</f>
        <v>3341590</v>
      </c>
      <c r="M22" s="7"/>
    </row>
    <row r="23" spans="1:13" x14ac:dyDescent="0.2">
      <c r="A23" s="6"/>
      <c r="B23" s="2"/>
      <c r="C23" s="2"/>
      <c r="D23" s="30"/>
      <c r="E23" s="28"/>
      <c r="F23" s="27"/>
      <c r="G23" s="28"/>
      <c r="H23" s="14"/>
      <c r="I23" s="28"/>
      <c r="J23" s="29"/>
      <c r="K23" s="28"/>
      <c r="L23" s="30"/>
      <c r="M23" s="7"/>
    </row>
    <row r="24" spans="1:13" x14ac:dyDescent="0.2">
      <c r="A24" s="6"/>
      <c r="B24" s="13" t="s">
        <v>9</v>
      </c>
      <c r="C24" s="2"/>
      <c r="D24" s="33">
        <v>45216</v>
      </c>
      <c r="E24" s="28"/>
      <c r="F24" s="31">
        <v>152867</v>
      </c>
      <c r="G24" s="28"/>
      <c r="H24" s="15">
        <v>1131348</v>
      </c>
      <c r="I24" s="28"/>
      <c r="J24" s="32">
        <f>SUM(F24:H24)</f>
        <v>1284215</v>
      </c>
      <c r="K24" s="28"/>
      <c r="L24" s="33">
        <f>J24-D24</f>
        <v>1238999</v>
      </c>
      <c r="M24" s="7"/>
    </row>
    <row r="25" spans="1:13" x14ac:dyDescent="0.2">
      <c r="A25" s="6"/>
      <c r="B25" s="2"/>
      <c r="C25" s="2"/>
      <c r="D25" s="30"/>
      <c r="E25" s="28"/>
      <c r="F25" s="27"/>
      <c r="G25" s="28"/>
      <c r="H25" s="14"/>
      <c r="I25" s="28"/>
      <c r="J25" s="29"/>
      <c r="K25" s="28"/>
      <c r="L25" s="30"/>
      <c r="M25" s="7"/>
    </row>
    <row r="26" spans="1:13" ht="13.5" thickBot="1" x14ac:dyDescent="0.25">
      <c r="A26" s="6"/>
      <c r="B26" s="2" t="s">
        <v>0</v>
      </c>
      <c r="C26" s="2"/>
      <c r="D26" s="36">
        <f>SUM(D13:D24)</f>
        <v>1284883</v>
      </c>
      <c r="E26" s="28"/>
      <c r="F26" s="34">
        <f>SUM(F13:F24)</f>
        <v>2336810</v>
      </c>
      <c r="G26" s="28"/>
      <c r="H26" s="16">
        <f>SUM(H13:H24)</f>
        <v>15776227</v>
      </c>
      <c r="I26" s="28"/>
      <c r="J26" s="35">
        <f>SUM(J13:J24)</f>
        <v>18113037</v>
      </c>
      <c r="K26" s="28"/>
      <c r="L26" s="36">
        <f>SUM(L13:L24)</f>
        <v>16828154</v>
      </c>
      <c r="M26" s="7"/>
    </row>
    <row r="27" spans="1:13" ht="6" customHeight="1" thickTop="1" x14ac:dyDescent="0.2">
      <c r="A27" s="6"/>
      <c r="B27" s="2"/>
      <c r="C27" s="2"/>
      <c r="D27" s="33"/>
      <c r="E27" s="28"/>
      <c r="F27" s="31"/>
      <c r="G27" s="37"/>
      <c r="H27" s="15"/>
      <c r="I27" s="37"/>
      <c r="J27" s="32"/>
      <c r="K27" s="28"/>
      <c r="L27" s="33"/>
      <c r="M27" s="7"/>
    </row>
    <row r="28" spans="1:13" ht="7.5" customHeight="1" thickBo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</row>
    <row r="29" spans="1:13" x14ac:dyDescent="0.2">
      <c r="A29" s="2"/>
      <c r="B29" s="2"/>
      <c r="C29" s="2"/>
      <c r="D29" s="2"/>
      <c r="E29" s="2"/>
    </row>
    <row r="30" spans="1:13" x14ac:dyDescent="0.2">
      <c r="A30" s="2"/>
      <c r="B30" s="2"/>
      <c r="C30" s="2"/>
      <c r="D30" s="2"/>
      <c r="E30" s="2"/>
    </row>
  </sheetData>
  <mergeCells count="6">
    <mergeCell ref="B9:L9"/>
    <mergeCell ref="B2:L2"/>
    <mergeCell ref="B3:L3"/>
    <mergeCell ref="B4:L4"/>
    <mergeCell ref="B5:L5"/>
    <mergeCell ref="B8:L8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PUE and BUE-Kollen Recomm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Randy1</dc:creator>
  <cp:lastModifiedBy>Randy1</cp:lastModifiedBy>
  <cp:lastPrinted>2022-12-28T14:46:42Z</cp:lastPrinted>
  <dcterms:created xsi:type="dcterms:W3CDTF">2022-09-22T14:54:27Z</dcterms:created>
  <dcterms:modified xsi:type="dcterms:W3CDTF">2022-12-28T15:31:35Z</dcterms:modified>
</cp:coreProperties>
</file>