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30"/>
  </bookViews>
  <sheets>
    <sheet name="PUE and BUE-Kollen Recomm" sheetId="5" r:id="rId1"/>
    <sheet name="PUE-Kollen Recomm" sheetId="1" r:id="rId2"/>
    <sheet name="PUE - Company" sheetId="4" r:id="rId3"/>
  </sheets>
  <calcPr calcId="145621"/>
</workbook>
</file>

<file path=xl/calcChain.xml><?xml version="1.0" encoding="utf-8"?>
<calcChain xmlns="http://schemas.openxmlformats.org/spreadsheetml/2006/main">
  <c r="H26" i="5" l="1"/>
  <c r="F26" i="5"/>
  <c r="D26" i="5"/>
  <c r="J24" i="5"/>
  <c r="L24" i="5" s="1"/>
  <c r="J22" i="5"/>
  <c r="L22" i="5" s="1"/>
  <c r="J20" i="5"/>
  <c r="L20" i="5" s="1"/>
  <c r="J18" i="5"/>
  <c r="L18" i="5" s="1"/>
  <c r="J16" i="5"/>
  <c r="L16" i="5" s="1"/>
  <c r="J14" i="5"/>
  <c r="J26" i="5" s="1"/>
  <c r="D24" i="4"/>
  <c r="L14" i="5" l="1"/>
  <c r="L26" i="5" s="1"/>
  <c r="H23" i="1"/>
  <c r="H21" i="1"/>
  <c r="H19" i="1"/>
  <c r="H17" i="1"/>
  <c r="H15" i="1"/>
  <c r="H13" i="1"/>
  <c r="F25" i="1"/>
  <c r="D25" i="1"/>
  <c r="H25" i="1" l="1"/>
</calcChain>
</file>

<file path=xl/sharedStrings.xml><?xml version="1.0" encoding="utf-8"?>
<sst xmlns="http://schemas.openxmlformats.org/spreadsheetml/2006/main" count="47" uniqueCount="24">
  <si>
    <t>Variance</t>
  </si>
  <si>
    <t>Total</t>
  </si>
  <si>
    <t>KPCo - PUE Disallowances</t>
  </si>
  <si>
    <t>$</t>
  </si>
  <si>
    <t>For The Six Months November 2021 through April 2022</t>
  </si>
  <si>
    <t>Case No. 2022-00263</t>
  </si>
  <si>
    <t>Nov 21</t>
  </si>
  <si>
    <t>Dec 21</t>
  </si>
  <si>
    <t>Jan 22</t>
  </si>
  <si>
    <t>Feb 22</t>
  </si>
  <si>
    <t>Mar 22</t>
  </si>
  <si>
    <t>Apr 22</t>
  </si>
  <si>
    <t>Based on Attachment Responses to Staff 1-16</t>
  </si>
  <si>
    <t>PUE Disallowance with $30/mWh Startup Costs</t>
  </si>
  <si>
    <t>Kentucky Power Company</t>
  </si>
  <si>
    <t>AG and KIUC Recommended PUE and BUE Disallowances</t>
  </si>
  <si>
    <t>PUE Disallowance with $4.62 mWh Start-Up for first 100 mW Purchases Each Hour</t>
  </si>
  <si>
    <t>Additional BUE Disallowance for All Purchases Above 100 mW</t>
  </si>
  <si>
    <t xml:space="preserve">Combined Modified PUE and Additional BUE Disallowances </t>
  </si>
  <si>
    <t>Increase in Disallowance       As Filed PUE Disallowance vs Combined PUE/BUE Disallowance</t>
  </si>
  <si>
    <t>PUE Disallownace with $4.62/mWh Startup Costs for All Purchases</t>
  </si>
  <si>
    <t>PUE Disallowance with $30/mWh Startup Costs for All Purchases</t>
  </si>
  <si>
    <t>As Filed            PUE Disallowance with $30/mWh Start-Up for All Purchases</t>
  </si>
  <si>
    <t>AG and KIUC Recommended Modified PUE Disallowances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</si>
</sst>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16" fontId="0" fillId="0" borderId="0" xfId="0" quotePrefix="1" applyNumberFormat="1" applyBorder="1"/>
    <xf numFmtId="0" fontId="0" fillId="0" borderId="0" xfId="0" quotePrefix="1" applyBorder="1"/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164" fontId="0" fillId="0" borderId="16" xfId="1" applyNumberFormat="1" applyFont="1" applyBorder="1"/>
    <xf numFmtId="164" fontId="0" fillId="0" borderId="0" xfId="0" applyNumberFormat="1" applyBorder="1"/>
    <xf numFmtId="164" fontId="0" fillId="0" borderId="17" xfId="0" applyNumberForma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0" applyNumberForma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1" xfId="0" applyNumberFormat="1" applyBorder="1"/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7" xfId="0" applyBorder="1" applyAlignment="1"/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workbookViewId="0">
      <selection sqref="A1:M28"/>
    </sheetView>
  </sheetViews>
  <sheetFormatPr defaultRowHeight="12.75" x14ac:dyDescent="0.2"/>
  <cols>
    <col min="1" max="1" width="1.140625" customWidth="1"/>
    <col min="2" max="2" width="8.42578125" customWidth="1"/>
    <col min="3" max="3" width="1.140625" customWidth="1"/>
    <col min="4" max="4" width="13.7109375" customWidth="1"/>
    <col min="5" max="5" width="3.7109375" customWidth="1"/>
    <col min="6" max="6" width="13.85546875" customWidth="1"/>
    <col min="7" max="7" width="3.7109375" customWidth="1"/>
    <col min="8" max="8" width="13.7109375" customWidth="1"/>
    <col min="9" max="9" width="3.7109375" customWidth="1"/>
    <col min="10" max="10" width="13.7109375" customWidth="1"/>
    <col min="11" max="11" width="3.7109375" customWidth="1"/>
    <col min="12" max="12" width="13.7109375" customWidth="1"/>
    <col min="13" max="13" width="1.140625" customWidth="1"/>
  </cols>
  <sheetData>
    <row r="1" spans="1:13" ht="6.75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x14ac:dyDescent="0.2">
      <c r="A2" s="7"/>
      <c r="B2" s="44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8"/>
    </row>
    <row r="3" spans="1:13" x14ac:dyDescent="0.2">
      <c r="A3" s="7"/>
      <c r="B3" s="44" t="s">
        <v>15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8"/>
    </row>
    <row r="4" spans="1:13" x14ac:dyDescent="0.2">
      <c r="A4" s="7"/>
      <c r="B4" s="44" t="s">
        <v>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8"/>
    </row>
    <row r="5" spans="1:13" x14ac:dyDescent="0.2">
      <c r="A5" s="7"/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8"/>
    </row>
    <row r="6" spans="1:13" x14ac:dyDescent="0.2">
      <c r="A6" s="7"/>
      <c r="B6" s="12"/>
      <c r="C6" s="12"/>
      <c r="D6" s="12"/>
      <c r="E6" s="2"/>
      <c r="F6" s="2"/>
      <c r="G6" s="2"/>
      <c r="H6" s="2"/>
      <c r="I6" s="2"/>
      <c r="J6" s="2"/>
      <c r="K6" s="2"/>
      <c r="L6" s="2"/>
      <c r="M6" s="8"/>
    </row>
    <row r="7" spans="1:13" x14ac:dyDescent="0.2">
      <c r="A7" s="7"/>
      <c r="B7" s="12"/>
      <c r="C7" s="12"/>
      <c r="D7" s="12"/>
      <c r="E7" s="2"/>
      <c r="F7" s="2"/>
      <c r="G7" s="2"/>
      <c r="H7" s="2"/>
      <c r="I7" s="2"/>
      <c r="J7" s="2"/>
      <c r="K7" s="2"/>
      <c r="L7" s="2"/>
      <c r="M7" s="8"/>
    </row>
    <row r="8" spans="1:13" x14ac:dyDescent="0.2">
      <c r="A8" s="7"/>
      <c r="B8" s="44" t="s">
        <v>12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8"/>
    </row>
    <row r="9" spans="1:13" x14ac:dyDescent="0.2">
      <c r="A9" s="7"/>
      <c r="B9" s="44" t="s">
        <v>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8"/>
    </row>
    <row r="10" spans="1:13" x14ac:dyDescent="0.2">
      <c r="A10" s="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8"/>
    </row>
    <row r="11" spans="1:13" x14ac:dyDescent="0.2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"/>
    </row>
    <row r="12" spans="1:13" ht="92.25" customHeight="1" x14ac:dyDescent="0.2">
      <c r="A12" s="7"/>
      <c r="B12" s="2"/>
      <c r="C12" s="2"/>
      <c r="D12" s="25" t="s">
        <v>22</v>
      </c>
      <c r="E12" s="2"/>
      <c r="F12" s="19" t="s">
        <v>16</v>
      </c>
      <c r="G12" s="20"/>
      <c r="H12" s="21" t="s">
        <v>17</v>
      </c>
      <c r="I12" s="23"/>
      <c r="J12" s="22" t="s">
        <v>18</v>
      </c>
      <c r="K12" s="24"/>
      <c r="L12" s="25" t="s">
        <v>19</v>
      </c>
      <c r="M12" s="8"/>
    </row>
    <row r="13" spans="1:13" x14ac:dyDescent="0.2">
      <c r="A13" s="7"/>
      <c r="B13" s="2"/>
      <c r="C13" s="2"/>
      <c r="D13" s="42"/>
      <c r="E13" s="2"/>
      <c r="F13" s="26"/>
      <c r="G13" s="2"/>
      <c r="H13" s="1"/>
      <c r="I13" s="2"/>
      <c r="J13" s="27"/>
      <c r="K13" s="2"/>
      <c r="L13" s="28"/>
      <c r="M13" s="8"/>
    </row>
    <row r="14" spans="1:13" x14ac:dyDescent="0.2">
      <c r="A14" s="7"/>
      <c r="B14" s="13" t="s">
        <v>6</v>
      </c>
      <c r="C14" s="2"/>
      <c r="D14" s="32">
        <v>443748</v>
      </c>
      <c r="E14" s="30"/>
      <c r="F14" s="29">
        <v>394027</v>
      </c>
      <c r="G14" s="30"/>
      <c r="H14" s="16">
        <v>10277190</v>
      </c>
      <c r="I14" s="30"/>
      <c r="J14" s="31">
        <f>SUM(F14:H14)</f>
        <v>10671217</v>
      </c>
      <c r="K14" s="30"/>
      <c r="L14" s="32">
        <f>J14-D14</f>
        <v>10227469</v>
      </c>
      <c r="M14" s="8"/>
    </row>
    <row r="15" spans="1:13" x14ac:dyDescent="0.2">
      <c r="A15" s="7"/>
      <c r="B15" s="2"/>
      <c r="C15" s="2"/>
      <c r="D15" s="32"/>
      <c r="E15" s="30"/>
      <c r="F15" s="29"/>
      <c r="G15" s="30"/>
      <c r="H15" s="16"/>
      <c r="I15" s="30"/>
      <c r="J15" s="31"/>
      <c r="K15" s="30"/>
      <c r="L15" s="32"/>
      <c r="M15" s="8"/>
    </row>
    <row r="16" spans="1:13" x14ac:dyDescent="0.2">
      <c r="A16" s="7"/>
      <c r="B16" s="14" t="s">
        <v>7</v>
      </c>
      <c r="C16" s="2"/>
      <c r="D16" s="32">
        <v>79578</v>
      </c>
      <c r="E16" s="30"/>
      <c r="F16" s="29">
        <v>152641</v>
      </c>
      <c r="G16" s="30"/>
      <c r="H16" s="16">
        <v>1044134</v>
      </c>
      <c r="I16" s="30"/>
      <c r="J16" s="31">
        <f>SUM(F16:H16)</f>
        <v>1196775</v>
      </c>
      <c r="K16" s="30"/>
      <c r="L16" s="32">
        <f>J16-D16</f>
        <v>1117197</v>
      </c>
      <c r="M16" s="8"/>
    </row>
    <row r="17" spans="1:13" x14ac:dyDescent="0.2">
      <c r="A17" s="7"/>
      <c r="B17" s="2"/>
      <c r="C17" s="2"/>
      <c r="D17" s="32"/>
      <c r="E17" s="30"/>
      <c r="F17" s="29"/>
      <c r="G17" s="30"/>
      <c r="H17" s="16"/>
      <c r="I17" s="30"/>
      <c r="J17" s="31"/>
      <c r="K17" s="30"/>
      <c r="L17" s="32"/>
      <c r="M17" s="8"/>
    </row>
    <row r="18" spans="1:13" x14ac:dyDescent="0.2">
      <c r="A18" s="7"/>
      <c r="B18" s="13" t="s">
        <v>8</v>
      </c>
      <c r="C18" s="2"/>
      <c r="D18" s="32">
        <v>665115</v>
      </c>
      <c r="E18" s="30"/>
      <c r="F18" s="29">
        <v>693868</v>
      </c>
      <c r="G18" s="30"/>
      <c r="H18" s="16">
        <v>1040628</v>
      </c>
      <c r="I18" s="30"/>
      <c r="J18" s="31">
        <f>SUM(F18:H18)</f>
        <v>1734496</v>
      </c>
      <c r="K18" s="30"/>
      <c r="L18" s="32">
        <f>J18-D18</f>
        <v>1069381</v>
      </c>
      <c r="M18" s="8"/>
    </row>
    <row r="19" spans="1:13" x14ac:dyDescent="0.2">
      <c r="A19" s="7"/>
      <c r="B19" s="2"/>
      <c r="C19" s="2"/>
      <c r="D19" s="32"/>
      <c r="E19" s="30"/>
      <c r="F19" s="29"/>
      <c r="G19" s="30"/>
      <c r="H19" s="16"/>
      <c r="I19" s="30"/>
      <c r="J19" s="31"/>
      <c r="K19" s="30"/>
      <c r="L19" s="32"/>
      <c r="M19" s="8"/>
    </row>
    <row r="20" spans="1:13" x14ac:dyDescent="0.2">
      <c r="A20" s="7"/>
      <c r="B20" s="14" t="s">
        <v>9</v>
      </c>
      <c r="C20" s="2"/>
      <c r="D20" s="32">
        <v>51226</v>
      </c>
      <c r="E20" s="30"/>
      <c r="F20" s="29">
        <v>56475</v>
      </c>
      <c r="G20" s="30"/>
      <c r="H20" s="16">
        <v>3175697</v>
      </c>
      <c r="I20" s="30"/>
      <c r="J20" s="31">
        <f>SUM(F20:H20)</f>
        <v>3232172</v>
      </c>
      <c r="K20" s="30"/>
      <c r="L20" s="32">
        <f>J20-D20</f>
        <v>3180946</v>
      </c>
      <c r="M20" s="8"/>
    </row>
    <row r="21" spans="1:13" x14ac:dyDescent="0.2">
      <c r="A21" s="7"/>
      <c r="B21" s="2"/>
      <c r="C21" s="2"/>
      <c r="D21" s="32"/>
      <c r="E21" s="30"/>
      <c r="F21" s="29"/>
      <c r="G21" s="30"/>
      <c r="H21" s="16"/>
      <c r="I21" s="30"/>
      <c r="J21" s="31"/>
      <c r="K21" s="30"/>
      <c r="L21" s="32"/>
      <c r="M21" s="8"/>
    </row>
    <row r="22" spans="1:13" x14ac:dyDescent="0.2">
      <c r="A22" s="7"/>
      <c r="B22" s="14" t="s">
        <v>10</v>
      </c>
      <c r="C22" s="2"/>
      <c r="D22" s="32">
        <v>0</v>
      </c>
      <c r="E22" s="30"/>
      <c r="F22" s="29">
        <v>0</v>
      </c>
      <c r="G22" s="30"/>
      <c r="H22" s="16">
        <v>4207937</v>
      </c>
      <c r="I22" s="30"/>
      <c r="J22" s="31">
        <f>SUM(F22:H22)</f>
        <v>4207937</v>
      </c>
      <c r="K22" s="30"/>
      <c r="L22" s="32">
        <f>J22-D22</f>
        <v>4207937</v>
      </c>
      <c r="M22" s="8"/>
    </row>
    <row r="23" spans="1:13" x14ac:dyDescent="0.2">
      <c r="A23" s="7"/>
      <c r="B23" s="2"/>
      <c r="C23" s="2"/>
      <c r="D23" s="32"/>
      <c r="E23" s="30"/>
      <c r="F23" s="29"/>
      <c r="G23" s="30"/>
      <c r="H23" s="16"/>
      <c r="I23" s="30"/>
      <c r="J23" s="31"/>
      <c r="K23" s="30"/>
      <c r="L23" s="32"/>
      <c r="M23" s="8"/>
    </row>
    <row r="24" spans="1:13" x14ac:dyDescent="0.2">
      <c r="A24" s="7"/>
      <c r="B24" s="14" t="s">
        <v>11</v>
      </c>
      <c r="C24" s="2"/>
      <c r="D24" s="35">
        <v>45216</v>
      </c>
      <c r="E24" s="30"/>
      <c r="F24" s="33">
        <v>97320</v>
      </c>
      <c r="G24" s="30"/>
      <c r="H24" s="17">
        <v>1781345</v>
      </c>
      <c r="I24" s="30"/>
      <c r="J24" s="34">
        <f>SUM(F24:H24)</f>
        <v>1878665</v>
      </c>
      <c r="K24" s="30"/>
      <c r="L24" s="35">
        <f>J24-D24</f>
        <v>1833449</v>
      </c>
      <c r="M24" s="8"/>
    </row>
    <row r="25" spans="1:13" x14ac:dyDescent="0.2">
      <c r="A25" s="7"/>
      <c r="B25" s="2"/>
      <c r="C25" s="2"/>
      <c r="D25" s="32"/>
      <c r="E25" s="30"/>
      <c r="F25" s="29"/>
      <c r="G25" s="30"/>
      <c r="H25" s="16"/>
      <c r="I25" s="30"/>
      <c r="J25" s="31"/>
      <c r="K25" s="30"/>
      <c r="L25" s="32"/>
      <c r="M25" s="8"/>
    </row>
    <row r="26" spans="1:13" ht="13.5" thickBot="1" x14ac:dyDescent="0.25">
      <c r="A26" s="7"/>
      <c r="B26" s="2" t="s">
        <v>1</v>
      </c>
      <c r="C26" s="2"/>
      <c r="D26" s="38">
        <f>SUM(D13:D24)</f>
        <v>1284883</v>
      </c>
      <c r="E26" s="30"/>
      <c r="F26" s="36">
        <f>SUM(F13:F24)</f>
        <v>1394331</v>
      </c>
      <c r="G26" s="30"/>
      <c r="H26" s="18">
        <f>SUM(H13:H24)</f>
        <v>21526931</v>
      </c>
      <c r="I26" s="30"/>
      <c r="J26" s="37">
        <f>SUM(J13:J24)</f>
        <v>22921262</v>
      </c>
      <c r="K26" s="30"/>
      <c r="L26" s="38">
        <f>SUM(L13:L24)</f>
        <v>21636379</v>
      </c>
      <c r="M26" s="8"/>
    </row>
    <row r="27" spans="1:13" ht="6" customHeight="1" thickTop="1" x14ac:dyDescent="0.2">
      <c r="A27" s="7"/>
      <c r="B27" s="2"/>
      <c r="C27" s="2"/>
      <c r="D27" s="35"/>
      <c r="E27" s="30"/>
      <c r="F27" s="33"/>
      <c r="G27" s="39"/>
      <c r="H27" s="17"/>
      <c r="I27" s="39"/>
      <c r="J27" s="34"/>
      <c r="K27" s="30"/>
      <c r="L27" s="35"/>
      <c r="M27" s="8"/>
    </row>
    <row r="28" spans="1:13" ht="7.5" customHeight="1" thickBo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x14ac:dyDescent="0.2">
      <c r="A29" s="2"/>
      <c r="B29" s="2"/>
      <c r="C29" s="2"/>
      <c r="D29" s="2"/>
      <c r="E29" s="2"/>
    </row>
    <row r="30" spans="1:13" x14ac:dyDescent="0.2">
      <c r="A30" s="2"/>
      <c r="B30" s="2"/>
      <c r="C30" s="2"/>
      <c r="D30" s="2"/>
      <c r="E30" s="2"/>
    </row>
  </sheetData>
  <mergeCells count="6">
    <mergeCell ref="B9:L9"/>
    <mergeCell ref="B2:L2"/>
    <mergeCell ref="B3:L3"/>
    <mergeCell ref="B4:L4"/>
    <mergeCell ref="B5:L5"/>
    <mergeCell ref="B8:L8"/>
  </mergeCells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sqref="A1:I26"/>
    </sheetView>
  </sheetViews>
  <sheetFormatPr defaultRowHeight="12.75" x14ac:dyDescent="0.2"/>
  <cols>
    <col min="1" max="1" width="1.140625" customWidth="1"/>
    <col min="2" max="2" width="12.140625" customWidth="1"/>
    <col min="3" max="3" width="1.140625" customWidth="1"/>
    <col min="4" max="4" width="16.28515625" customWidth="1"/>
    <col min="5" max="5" width="3.7109375" customWidth="1"/>
    <col min="6" max="6" width="16.28515625" customWidth="1"/>
    <col min="7" max="7" width="3.7109375" customWidth="1"/>
    <col min="8" max="8" width="16.28515625" customWidth="1"/>
    <col min="9" max="9" width="1.140625" customWidth="1"/>
  </cols>
  <sheetData>
    <row r="1" spans="1:12" ht="6.75" customHeight="1" x14ac:dyDescent="0.2">
      <c r="A1" s="4"/>
      <c r="B1" s="5"/>
      <c r="C1" s="5"/>
      <c r="D1" s="5"/>
      <c r="E1" s="5"/>
      <c r="F1" s="5"/>
      <c r="G1" s="5"/>
      <c r="H1" s="5"/>
      <c r="I1" s="6"/>
    </row>
    <row r="2" spans="1:12" x14ac:dyDescent="0.2">
      <c r="A2" s="7"/>
      <c r="B2" s="44" t="s">
        <v>2</v>
      </c>
      <c r="C2" s="44"/>
      <c r="D2" s="44"/>
      <c r="E2" s="44"/>
      <c r="F2" s="44"/>
      <c r="G2" s="44"/>
      <c r="H2" s="44"/>
      <c r="I2" s="8"/>
    </row>
    <row r="3" spans="1:12" x14ac:dyDescent="0.2">
      <c r="A3" s="7"/>
      <c r="B3" s="44" t="s">
        <v>23</v>
      </c>
      <c r="C3" s="44"/>
      <c r="D3" s="44"/>
      <c r="E3" s="44"/>
      <c r="F3" s="44"/>
      <c r="G3" s="44"/>
      <c r="H3" s="44"/>
      <c r="I3" s="43"/>
      <c r="J3" s="24"/>
      <c r="K3" s="24"/>
      <c r="L3" s="24"/>
    </row>
    <row r="4" spans="1:12" x14ac:dyDescent="0.2">
      <c r="A4" s="7"/>
      <c r="B4" s="44" t="s">
        <v>4</v>
      </c>
      <c r="C4" s="44"/>
      <c r="D4" s="44"/>
      <c r="E4" s="44"/>
      <c r="F4" s="44"/>
      <c r="G4" s="44"/>
      <c r="H4" s="44"/>
      <c r="I4" s="8"/>
    </row>
    <row r="5" spans="1:12" x14ac:dyDescent="0.2">
      <c r="A5" s="7"/>
      <c r="B5" s="44" t="s">
        <v>5</v>
      </c>
      <c r="C5" s="44"/>
      <c r="D5" s="44"/>
      <c r="E5" s="44"/>
      <c r="F5" s="44"/>
      <c r="G5" s="44"/>
      <c r="H5" s="44"/>
      <c r="I5" s="8"/>
    </row>
    <row r="6" spans="1:12" x14ac:dyDescent="0.2">
      <c r="A6" s="7"/>
      <c r="B6" s="12"/>
      <c r="C6" s="12"/>
      <c r="D6" s="12"/>
      <c r="E6" s="12"/>
      <c r="F6" s="12"/>
      <c r="G6" s="12"/>
      <c r="H6" s="12"/>
      <c r="I6" s="8"/>
    </row>
    <row r="7" spans="1:12" x14ac:dyDescent="0.2">
      <c r="A7" s="7"/>
      <c r="B7" s="12"/>
      <c r="C7" s="12"/>
      <c r="D7" s="12"/>
      <c r="E7" s="12"/>
      <c r="F7" s="12"/>
      <c r="G7" s="12"/>
      <c r="H7" s="12"/>
      <c r="I7" s="8"/>
    </row>
    <row r="8" spans="1:12" x14ac:dyDescent="0.2">
      <c r="A8" s="7"/>
      <c r="B8" s="44" t="s">
        <v>12</v>
      </c>
      <c r="C8" s="44"/>
      <c r="D8" s="44"/>
      <c r="E8" s="44"/>
      <c r="F8" s="44"/>
      <c r="G8" s="44"/>
      <c r="H8" s="44"/>
      <c r="I8" s="8"/>
    </row>
    <row r="9" spans="1:12" x14ac:dyDescent="0.2">
      <c r="A9" s="7"/>
      <c r="B9" s="44" t="s">
        <v>3</v>
      </c>
      <c r="C9" s="44"/>
      <c r="D9" s="44"/>
      <c r="E9" s="44"/>
      <c r="F9" s="44"/>
      <c r="G9" s="44"/>
      <c r="H9" s="44"/>
      <c r="I9" s="8"/>
    </row>
    <row r="10" spans="1:12" x14ac:dyDescent="0.2">
      <c r="A10" s="7"/>
      <c r="B10" s="2"/>
      <c r="C10" s="2"/>
      <c r="D10" s="2"/>
      <c r="E10" s="2"/>
      <c r="F10" s="2"/>
      <c r="G10" s="2"/>
      <c r="H10" s="2"/>
      <c r="I10" s="8"/>
    </row>
    <row r="11" spans="1:12" ht="63.75" x14ac:dyDescent="0.2">
      <c r="A11" s="7"/>
      <c r="B11" s="2"/>
      <c r="C11" s="2"/>
      <c r="D11" s="3" t="s">
        <v>21</v>
      </c>
      <c r="E11" s="12"/>
      <c r="F11" s="3" t="s">
        <v>20</v>
      </c>
      <c r="G11" s="12"/>
      <c r="H11" s="15" t="s">
        <v>0</v>
      </c>
      <c r="I11" s="8"/>
    </row>
    <row r="12" spans="1:12" x14ac:dyDescent="0.2">
      <c r="A12" s="7"/>
      <c r="B12" s="2"/>
      <c r="C12" s="2"/>
      <c r="D12" s="1"/>
      <c r="E12" s="2"/>
      <c r="F12" s="1"/>
      <c r="G12" s="2"/>
      <c r="H12" s="2"/>
      <c r="I12" s="8"/>
    </row>
    <row r="13" spans="1:12" x14ac:dyDescent="0.2">
      <c r="A13" s="7"/>
      <c r="B13" s="13" t="s">
        <v>6</v>
      </c>
      <c r="C13" s="2"/>
      <c r="D13" s="16">
        <v>443748</v>
      </c>
      <c r="E13" s="16"/>
      <c r="F13" s="16">
        <v>2173348</v>
      </c>
      <c r="G13" s="16"/>
      <c r="H13" s="16">
        <f>F13-D13</f>
        <v>1729600</v>
      </c>
      <c r="I13" s="8"/>
    </row>
    <row r="14" spans="1:12" x14ac:dyDescent="0.2">
      <c r="A14" s="7"/>
      <c r="B14" s="2"/>
      <c r="C14" s="2"/>
      <c r="D14" s="16"/>
      <c r="E14" s="16"/>
      <c r="F14" s="16"/>
      <c r="G14" s="16"/>
      <c r="H14" s="16"/>
      <c r="I14" s="8"/>
    </row>
    <row r="15" spans="1:12" x14ac:dyDescent="0.2">
      <c r="A15" s="7"/>
      <c r="B15" s="14" t="s">
        <v>7</v>
      </c>
      <c r="C15" s="2"/>
      <c r="D15" s="16">
        <v>79578</v>
      </c>
      <c r="E15" s="16"/>
      <c r="F15" s="16">
        <v>494012</v>
      </c>
      <c r="G15" s="16"/>
      <c r="H15" s="16">
        <f>F15-D15</f>
        <v>414434</v>
      </c>
      <c r="I15" s="8"/>
    </row>
    <row r="16" spans="1:12" x14ac:dyDescent="0.2">
      <c r="A16" s="7"/>
      <c r="B16" s="2"/>
      <c r="C16" s="2"/>
      <c r="D16" s="16"/>
      <c r="E16" s="16"/>
      <c r="F16" s="16"/>
      <c r="G16" s="16"/>
      <c r="H16" s="16"/>
      <c r="I16" s="8"/>
    </row>
    <row r="17" spans="1:10" x14ac:dyDescent="0.2">
      <c r="A17" s="7"/>
      <c r="B17" s="13" t="s">
        <v>8</v>
      </c>
      <c r="C17" s="2"/>
      <c r="D17" s="16">
        <v>665115</v>
      </c>
      <c r="E17" s="16"/>
      <c r="F17" s="16">
        <v>1297878</v>
      </c>
      <c r="G17" s="16"/>
      <c r="H17" s="16">
        <f>F17-D17</f>
        <v>632763</v>
      </c>
      <c r="I17" s="8"/>
    </row>
    <row r="18" spans="1:10" x14ac:dyDescent="0.2">
      <c r="A18" s="7"/>
      <c r="B18" s="2"/>
      <c r="C18" s="2"/>
      <c r="D18" s="16"/>
      <c r="E18" s="16"/>
      <c r="F18" s="16"/>
      <c r="G18" s="16"/>
      <c r="H18" s="16"/>
      <c r="I18" s="8"/>
    </row>
    <row r="19" spans="1:10" x14ac:dyDescent="0.2">
      <c r="A19" s="7"/>
      <c r="B19" s="14" t="s">
        <v>9</v>
      </c>
      <c r="C19" s="2"/>
      <c r="D19" s="16">
        <v>51226</v>
      </c>
      <c r="E19" s="16"/>
      <c r="F19" s="16">
        <v>198348</v>
      </c>
      <c r="G19" s="16"/>
      <c r="H19" s="16">
        <f>F19-D19</f>
        <v>147122</v>
      </c>
      <c r="I19" s="8"/>
    </row>
    <row r="20" spans="1:10" x14ac:dyDescent="0.2">
      <c r="A20" s="7"/>
      <c r="B20" s="2"/>
      <c r="C20" s="2"/>
      <c r="D20" s="16"/>
      <c r="E20" s="16"/>
      <c r="F20" s="16"/>
      <c r="G20" s="16"/>
      <c r="H20" s="16"/>
      <c r="I20" s="8"/>
    </row>
    <row r="21" spans="1:10" x14ac:dyDescent="0.2">
      <c r="A21" s="7"/>
      <c r="B21" s="14" t="s">
        <v>10</v>
      </c>
      <c r="C21" s="2"/>
      <c r="D21" s="16">
        <v>0</v>
      </c>
      <c r="E21" s="16"/>
      <c r="F21" s="16">
        <v>0</v>
      </c>
      <c r="G21" s="16"/>
      <c r="H21" s="16">
        <f>F21-D21</f>
        <v>0</v>
      </c>
      <c r="I21" s="8"/>
    </row>
    <row r="22" spans="1:10" x14ac:dyDescent="0.2">
      <c r="A22" s="7"/>
      <c r="B22" s="2"/>
      <c r="C22" s="2"/>
      <c r="D22" s="16"/>
      <c r="E22" s="16"/>
      <c r="F22" s="16"/>
      <c r="G22" s="16"/>
      <c r="H22" s="16"/>
      <c r="I22" s="8"/>
    </row>
    <row r="23" spans="1:10" x14ac:dyDescent="0.2">
      <c r="A23" s="7"/>
      <c r="B23" s="14" t="s">
        <v>11</v>
      </c>
      <c r="C23" s="2"/>
      <c r="D23" s="17">
        <v>45216</v>
      </c>
      <c r="E23" s="16"/>
      <c r="F23" s="17">
        <v>275207</v>
      </c>
      <c r="G23" s="16"/>
      <c r="H23" s="17">
        <f>F23-D23</f>
        <v>229991</v>
      </c>
      <c r="I23" s="8"/>
    </row>
    <row r="24" spans="1:10" x14ac:dyDescent="0.2">
      <c r="A24" s="7"/>
      <c r="B24" s="2"/>
      <c r="C24" s="2"/>
      <c r="D24" s="16"/>
      <c r="E24" s="16"/>
      <c r="F24" s="16"/>
      <c r="G24" s="16"/>
      <c r="H24" s="16"/>
      <c r="I24" s="8"/>
    </row>
    <row r="25" spans="1:10" ht="13.5" thickBot="1" x14ac:dyDescent="0.25">
      <c r="A25" s="7"/>
      <c r="B25" s="2" t="s">
        <v>1</v>
      </c>
      <c r="C25" s="2"/>
      <c r="D25" s="18">
        <f>SUM(D13:D23)</f>
        <v>1284883</v>
      </c>
      <c r="E25" s="16"/>
      <c r="F25" s="18">
        <f>SUM(F13:F23)</f>
        <v>4438793</v>
      </c>
      <c r="G25" s="16"/>
      <c r="H25" s="18">
        <f>SUM(H13:H23)</f>
        <v>3153910</v>
      </c>
      <c r="I25" s="8"/>
    </row>
    <row r="26" spans="1:10" ht="7.5" customHeight="1" thickTop="1" thickBot="1" x14ac:dyDescent="0.25">
      <c r="A26" s="9"/>
      <c r="B26" s="10"/>
      <c r="C26" s="10"/>
      <c r="D26" s="10"/>
      <c r="E26" s="10"/>
      <c r="F26" s="10"/>
      <c r="G26" s="10"/>
      <c r="H26" s="10"/>
      <c r="I26" s="11"/>
      <c r="J26" s="2"/>
    </row>
    <row r="27" spans="1:10" x14ac:dyDescent="0.2">
      <c r="B27" s="2"/>
      <c r="C27" s="2"/>
      <c r="D27" s="2"/>
      <c r="E27" s="2"/>
      <c r="F27" s="2"/>
      <c r="G27" s="2"/>
      <c r="H27" s="2"/>
      <c r="I27" s="2"/>
      <c r="J27" s="2"/>
    </row>
  </sheetData>
  <mergeCells count="6">
    <mergeCell ref="B2:H2"/>
    <mergeCell ref="B5:H5"/>
    <mergeCell ref="B4:H4"/>
    <mergeCell ref="B8:H8"/>
    <mergeCell ref="B9:H9"/>
    <mergeCell ref="B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H35" sqref="H35"/>
    </sheetView>
  </sheetViews>
  <sheetFormatPr defaultRowHeight="12.75" x14ac:dyDescent="0.2"/>
  <cols>
    <col min="1" max="1" width="1.140625" customWidth="1"/>
    <col min="2" max="2" width="12.140625" customWidth="1"/>
    <col min="3" max="3" width="13.5703125" customWidth="1"/>
    <col min="4" max="4" width="16.28515625" customWidth="1"/>
    <col min="5" max="5" width="3.7109375" customWidth="1"/>
    <col min="6" max="6" width="1.140625" customWidth="1"/>
  </cols>
  <sheetData>
    <row r="1" spans="1:6" ht="6" customHeight="1" x14ac:dyDescent="0.2">
      <c r="A1" s="4"/>
      <c r="B1" s="5"/>
      <c r="C1" s="5"/>
      <c r="D1" s="5"/>
      <c r="E1" s="5"/>
      <c r="F1" s="6"/>
    </row>
    <row r="2" spans="1:6" x14ac:dyDescent="0.2">
      <c r="A2" s="7"/>
      <c r="B2" s="44" t="s">
        <v>2</v>
      </c>
      <c r="C2" s="44"/>
      <c r="D2" s="44"/>
      <c r="E2" s="44"/>
      <c r="F2" s="8"/>
    </row>
    <row r="3" spans="1:6" x14ac:dyDescent="0.2">
      <c r="A3" s="7"/>
      <c r="B3" s="44" t="s">
        <v>4</v>
      </c>
      <c r="C3" s="44"/>
      <c r="D3" s="44"/>
      <c r="E3" s="44"/>
      <c r="F3" s="8"/>
    </row>
    <row r="4" spans="1:6" x14ac:dyDescent="0.2">
      <c r="A4" s="7"/>
      <c r="B4" s="44" t="s">
        <v>5</v>
      </c>
      <c r="C4" s="44"/>
      <c r="D4" s="44"/>
      <c r="E4" s="44"/>
      <c r="F4" s="8"/>
    </row>
    <row r="5" spans="1:6" x14ac:dyDescent="0.2">
      <c r="A5" s="7"/>
      <c r="B5" s="12"/>
      <c r="C5" s="12"/>
      <c r="D5" s="12"/>
      <c r="E5" s="12"/>
      <c r="F5" s="8"/>
    </row>
    <row r="6" spans="1:6" x14ac:dyDescent="0.2">
      <c r="A6" s="7"/>
      <c r="B6" s="12"/>
      <c r="C6" s="12"/>
      <c r="D6" s="12"/>
      <c r="E6" s="12"/>
      <c r="F6" s="8"/>
    </row>
    <row r="7" spans="1:6" x14ac:dyDescent="0.2">
      <c r="A7" s="7"/>
      <c r="B7" s="44" t="s">
        <v>12</v>
      </c>
      <c r="C7" s="44"/>
      <c r="D7" s="44"/>
      <c r="E7" s="44"/>
      <c r="F7" s="8"/>
    </row>
    <row r="8" spans="1:6" x14ac:dyDescent="0.2">
      <c r="A8" s="7"/>
      <c r="B8" s="44" t="s">
        <v>3</v>
      </c>
      <c r="C8" s="44"/>
      <c r="D8" s="44"/>
      <c r="E8" s="44"/>
      <c r="F8" s="8"/>
    </row>
    <row r="9" spans="1:6" x14ac:dyDescent="0.2">
      <c r="A9" s="7"/>
      <c r="B9" s="2"/>
      <c r="C9" s="2"/>
      <c r="D9" s="2"/>
      <c r="E9" s="2"/>
      <c r="F9" s="8"/>
    </row>
    <row r="10" spans="1:6" ht="39.75" customHeight="1" x14ac:dyDescent="0.2">
      <c r="A10" s="7"/>
      <c r="B10" s="2"/>
      <c r="C10" s="2"/>
      <c r="D10" s="3" t="s">
        <v>13</v>
      </c>
      <c r="E10" s="12"/>
      <c r="F10" s="8"/>
    </row>
    <row r="11" spans="1:6" x14ac:dyDescent="0.2">
      <c r="A11" s="7"/>
      <c r="B11" s="2"/>
      <c r="C11" s="2"/>
      <c r="D11" s="1"/>
      <c r="E11" s="2"/>
      <c r="F11" s="8"/>
    </row>
    <row r="12" spans="1:6" x14ac:dyDescent="0.2">
      <c r="A12" s="7"/>
      <c r="B12" s="40" t="s">
        <v>6</v>
      </c>
      <c r="C12" s="2"/>
      <c r="D12" s="16">
        <v>443748</v>
      </c>
      <c r="E12" s="16"/>
      <c r="F12" s="8"/>
    </row>
    <row r="13" spans="1:6" x14ac:dyDescent="0.2">
      <c r="A13" s="7"/>
      <c r="B13" s="12"/>
      <c r="C13" s="2"/>
      <c r="D13" s="16"/>
      <c r="E13" s="16"/>
      <c r="F13" s="8"/>
    </row>
    <row r="14" spans="1:6" x14ac:dyDescent="0.2">
      <c r="A14" s="7"/>
      <c r="B14" s="41" t="s">
        <v>7</v>
      </c>
      <c r="C14" s="2"/>
      <c r="D14" s="16">
        <v>79578</v>
      </c>
      <c r="E14" s="16"/>
      <c r="F14" s="8"/>
    </row>
    <row r="15" spans="1:6" x14ac:dyDescent="0.2">
      <c r="A15" s="7"/>
      <c r="B15" s="12"/>
      <c r="C15" s="2"/>
      <c r="D15" s="16"/>
      <c r="E15" s="16"/>
      <c r="F15" s="8"/>
    </row>
    <row r="16" spans="1:6" x14ac:dyDescent="0.2">
      <c r="A16" s="7"/>
      <c r="B16" s="40" t="s">
        <v>8</v>
      </c>
      <c r="C16" s="2"/>
      <c r="D16" s="16">
        <v>665115</v>
      </c>
      <c r="E16" s="16"/>
      <c r="F16" s="8"/>
    </row>
    <row r="17" spans="1:7" x14ac:dyDescent="0.2">
      <c r="A17" s="7"/>
      <c r="B17" s="12"/>
      <c r="C17" s="2"/>
      <c r="D17" s="16"/>
      <c r="E17" s="16"/>
      <c r="F17" s="8"/>
    </row>
    <row r="18" spans="1:7" x14ac:dyDescent="0.2">
      <c r="A18" s="7"/>
      <c r="B18" s="41" t="s">
        <v>9</v>
      </c>
      <c r="C18" s="2"/>
      <c r="D18" s="16">
        <v>51226</v>
      </c>
      <c r="E18" s="16"/>
      <c r="F18" s="8"/>
    </row>
    <row r="19" spans="1:7" x14ac:dyDescent="0.2">
      <c r="A19" s="7"/>
      <c r="B19" s="12"/>
      <c r="C19" s="2"/>
      <c r="D19" s="16"/>
      <c r="E19" s="16"/>
      <c r="F19" s="8"/>
    </row>
    <row r="20" spans="1:7" x14ac:dyDescent="0.2">
      <c r="A20" s="7"/>
      <c r="B20" s="41" t="s">
        <v>10</v>
      </c>
      <c r="C20" s="2"/>
      <c r="D20" s="16">
        <v>0</v>
      </c>
      <c r="E20" s="16"/>
      <c r="F20" s="8"/>
    </row>
    <row r="21" spans="1:7" x14ac:dyDescent="0.2">
      <c r="A21" s="7"/>
      <c r="B21" s="12"/>
      <c r="C21" s="2"/>
      <c r="D21" s="16"/>
      <c r="E21" s="16"/>
      <c r="F21" s="8"/>
    </row>
    <row r="22" spans="1:7" x14ac:dyDescent="0.2">
      <c r="A22" s="7"/>
      <c r="B22" s="41" t="s">
        <v>11</v>
      </c>
      <c r="C22" s="2"/>
      <c r="D22" s="17">
        <v>45216</v>
      </c>
      <c r="E22" s="16"/>
      <c r="F22" s="8"/>
    </row>
    <row r="23" spans="1:7" x14ac:dyDescent="0.2">
      <c r="A23" s="7"/>
      <c r="B23" s="12"/>
      <c r="C23" s="2"/>
      <c r="D23" s="16"/>
      <c r="E23" s="16"/>
      <c r="F23" s="8"/>
    </row>
    <row r="24" spans="1:7" ht="13.5" thickBot="1" x14ac:dyDescent="0.25">
      <c r="A24" s="7"/>
      <c r="B24" s="12" t="s">
        <v>1</v>
      </c>
      <c r="C24" s="2"/>
      <c r="D24" s="18">
        <f>SUM(D12:D22)</f>
        <v>1284883</v>
      </c>
      <c r="E24" s="16"/>
      <c r="F24" s="8"/>
    </row>
    <row r="25" spans="1:7" ht="7.5" customHeight="1" thickTop="1" thickBot="1" x14ac:dyDescent="0.25">
      <c r="A25" s="9"/>
      <c r="B25" s="10"/>
      <c r="C25" s="10"/>
      <c r="D25" s="10"/>
      <c r="E25" s="10"/>
      <c r="F25" s="11"/>
      <c r="G25" s="2"/>
    </row>
    <row r="26" spans="1:7" x14ac:dyDescent="0.2">
      <c r="B26" s="2"/>
      <c r="C26" s="2"/>
      <c r="D26" s="2"/>
      <c r="E26" s="2"/>
      <c r="F26" s="2"/>
      <c r="G26" s="2"/>
    </row>
  </sheetData>
  <mergeCells count="5">
    <mergeCell ref="B2:E2"/>
    <mergeCell ref="B3:E3"/>
    <mergeCell ref="B4:E4"/>
    <mergeCell ref="B7:E7"/>
    <mergeCell ref="B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PUE and BUE-Kollen Recomm</vt:lpstr>
      <vt:lpstr>PUE-Kollen Recomm</vt:lpstr>
      <vt:lpstr>PUE - Company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cp:lastPrinted>2022-10-04T17:09:46Z</cp:lastPrinted>
  <dcterms:created xsi:type="dcterms:W3CDTF">2022-09-22T14:54:27Z</dcterms:created>
  <dcterms:modified xsi:type="dcterms:W3CDTF">2022-11-22T20:17:48Z</dcterms:modified>
</cp:coreProperties>
</file>