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ge\Desktop\Data Request Response\"/>
    </mc:Choice>
  </mc:AlternateContent>
  <xr:revisionPtr revIDLastSave="0" documentId="13_ncr:1_{E37FD5FB-8CD3-472F-AAEF-73E08C4EF621}" xr6:coauthVersionLast="47" xr6:coauthVersionMax="47" xr10:uidLastSave="{00000000-0000-0000-0000-000000000000}"/>
  <bookViews>
    <workbookView xWindow="-108" yWindow="-108" windowWidth="23256" windowHeight="12576" xr2:uid="{31E0D594-F8F8-47A2-8A46-0F4DDDA3D7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 l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K29" i="1"/>
  <c r="L29" i="1" s="1"/>
  <c r="L28" i="1"/>
  <c r="K28" i="1"/>
  <c r="L27" i="1"/>
  <c r="K27" i="1"/>
  <c r="L26" i="1"/>
  <c r="K26" i="1"/>
  <c r="K25" i="1"/>
  <c r="L25" i="1" s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K17" i="1"/>
  <c r="L17" i="1" s="1"/>
  <c r="L16" i="1"/>
  <c r="K16" i="1"/>
  <c r="L15" i="1"/>
  <c r="K15" i="1"/>
  <c r="L14" i="1"/>
  <c r="K14" i="1"/>
  <c r="K13" i="1"/>
  <c r="L13" i="1" s="1"/>
  <c r="L12" i="1"/>
  <c r="K12" i="1"/>
  <c r="L11" i="1"/>
  <c r="K11" i="1"/>
  <c r="L10" i="1"/>
  <c r="K10" i="1"/>
  <c r="K9" i="1"/>
  <c r="L9" i="1" s="1"/>
  <c r="L8" i="1"/>
  <c r="K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8" i="1"/>
</calcChain>
</file>

<file path=xl/sharedStrings.xml><?xml version="1.0" encoding="utf-8"?>
<sst xmlns="http://schemas.openxmlformats.org/spreadsheetml/2006/main" count="45" uniqueCount="41">
  <si>
    <t>Northern Kentucky Water District</t>
  </si>
  <si>
    <t>Case No. 2022-00161</t>
  </si>
  <si>
    <t>Variance as Percent</t>
  </si>
  <si>
    <t>Expense Accounts</t>
  </si>
  <si>
    <t>For Years Ending December 31, 2018 - December 31, 2021</t>
  </si>
  <si>
    <t>Account No.</t>
  </si>
  <si>
    <t>Account Description</t>
  </si>
  <si>
    <t>2019 vs. 2018</t>
  </si>
  <si>
    <t>2020 vs. 2019</t>
  </si>
  <si>
    <t>2021 vs. 2020</t>
  </si>
  <si>
    <t>Variance in
Dollars</t>
  </si>
  <si>
    <t>Salaries &amp; Wages - Employees</t>
  </si>
  <si>
    <t>Salaries &amp; Wages - Officers</t>
  </si>
  <si>
    <t>Employee Pensions &amp; Benefits</t>
  </si>
  <si>
    <t>Purchased Water</t>
  </si>
  <si>
    <t>Purchased Power</t>
  </si>
  <si>
    <t>Fuel for Power Production</t>
  </si>
  <si>
    <t>Chemicals</t>
  </si>
  <si>
    <t>Materials &amp; Supplies</t>
  </si>
  <si>
    <t>Contractual Services - Engineering</t>
  </si>
  <si>
    <t>Contractual Services - Accounting</t>
  </si>
  <si>
    <t>Contractual Services - Legal</t>
  </si>
  <si>
    <t>Contractual Services - Mgt. Fees</t>
  </si>
  <si>
    <t>Contractual Services - Water Testing</t>
  </si>
  <si>
    <t>Contractual Services - Other</t>
  </si>
  <si>
    <t>Rental of Bldg./Real Property</t>
  </si>
  <si>
    <t>Rental of Equipment</t>
  </si>
  <si>
    <t>Transportation Expenses</t>
  </si>
  <si>
    <t>Insurance - Vehicles</t>
  </si>
  <si>
    <t>Insurance - General Liability</t>
  </si>
  <si>
    <t>Insurance - Workers Compensation</t>
  </si>
  <si>
    <t>Insurance - Other</t>
  </si>
  <si>
    <t>Advertising Expenses</t>
  </si>
  <si>
    <t>Regulatory Commission Expense -</t>
  </si>
  <si>
    <t xml:space="preserve"> Amortization of Rate Case Expenses</t>
  </si>
  <si>
    <t>Regulatory Commission Expense - Other</t>
  </si>
  <si>
    <t>Water Resource Conservation</t>
  </si>
  <si>
    <t>Bad Debt Expense</t>
  </si>
  <si>
    <t>Miscellaneous Expenses</t>
  </si>
  <si>
    <t xml:space="preserve">Taxes </t>
  </si>
  <si>
    <t>Exhibit 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</si>
</sst>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0%;\(0.00\)%;&quot;-&quot;"/>
  </numFmts>
  <fonts count="10" x14ac:knownFonts="1">
    <font>
      <sz val="12"/>
      <color theme="1"/>
      <name val="Garamond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Garamond"/>
      <family val="2"/>
    </font>
    <font>
      <sz val="12"/>
      <color theme="1"/>
      <name val="Garamond"/>
      <family val="2"/>
    </font>
    <font>
      <sz val="10"/>
      <name val="Courier"/>
      <family val="3"/>
    </font>
    <font>
      <sz val="8"/>
      <color theme="1"/>
      <name val="Arial Narrow"/>
      <family val="2"/>
    </font>
    <font>
      <sz val="8"/>
      <name val="Arial Narrow"/>
      <family val="2"/>
    </font>
    <font>
      <b/>
      <sz val="10"/>
      <color theme="1"/>
      <name val="Garamond"/>
      <family val="1"/>
    </font>
    <font>
      <sz val="10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5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 applyBorder="1"/>
    <xf numFmtId="164" fontId="2" fillId="0" borderId="0" xfId="0" applyNumberFormat="1" applyFont="1"/>
    <xf numFmtId="164" fontId="3" fillId="0" borderId="0" xfId="0" applyNumberFormat="1" applyFont="1"/>
    <xf numFmtId="0" fontId="6" fillId="3" borderId="8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left"/>
    </xf>
    <xf numFmtId="0" fontId="6" fillId="0" borderId="7" xfId="0" applyFont="1" applyBorder="1"/>
    <xf numFmtId="164" fontId="6" fillId="0" borderId="7" xfId="1" applyNumberFormat="1" applyFont="1" applyBorder="1"/>
    <xf numFmtId="164" fontId="6" fillId="0" borderId="5" xfId="1" applyNumberFormat="1" applyFont="1" applyBorder="1"/>
    <xf numFmtId="164" fontId="6" fillId="0" borderId="13" xfId="1" applyNumberFormat="1" applyFont="1" applyBorder="1"/>
    <xf numFmtId="166" fontId="7" fillId="0" borderId="12" xfId="2" quotePrefix="1" applyNumberFormat="1" applyFont="1" applyBorder="1" applyAlignment="1">
      <alignment horizontal="right"/>
    </xf>
    <xf numFmtId="164" fontId="6" fillId="0" borderId="6" xfId="1" applyNumberFormat="1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4" fontId="6" fillId="0" borderId="16" xfId="1" applyNumberFormat="1" applyFont="1" applyBorder="1"/>
    <xf numFmtId="164" fontId="6" fillId="0" borderId="14" xfId="1" applyNumberFormat="1" applyFont="1" applyBorder="1"/>
    <xf numFmtId="166" fontId="7" fillId="0" borderId="15" xfId="2" quotePrefix="1" applyNumberFormat="1" applyFont="1" applyBorder="1" applyAlignment="1">
      <alignment horizontal="right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SCH_11" xfId="2" xr:uid="{F13814D9-60B6-4F5F-8B2F-83E556A0B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602F-A28F-4D41-A65E-7846C0972A8F}">
  <dimension ref="A1:M789"/>
  <sheetViews>
    <sheetView tabSelected="1" topLeftCell="A7" zoomScale="120" zoomScaleNormal="120" workbookViewId="0">
      <selection activeCell="B10" sqref="B10"/>
    </sheetView>
  </sheetViews>
  <sheetFormatPr defaultRowHeight="15.6" x14ac:dyDescent="0.3"/>
  <cols>
    <col min="1" max="1" width="5.21875" customWidth="1"/>
    <col min="2" max="2" width="21.6640625" customWidth="1"/>
    <col min="3" max="3" width="7.5546875" customWidth="1"/>
    <col min="4" max="4" width="8.5546875" customWidth="1"/>
    <col min="5" max="5" width="9" customWidth="1"/>
    <col min="6" max="6" width="9.44140625" customWidth="1"/>
    <col min="7" max="7" width="8.6640625" customWidth="1"/>
    <col min="8" max="8" width="8.109375" customWidth="1"/>
    <col min="9" max="9" width="8.21875" customWidth="1"/>
    <col min="10" max="10" width="8.33203125" customWidth="1"/>
    <col min="11" max="11" width="7.88671875" customWidth="1"/>
    <col min="12" max="12" width="8" customWidth="1"/>
  </cols>
  <sheetData>
    <row r="1" spans="1:13" ht="12.6" customHeight="1" x14ac:dyDescent="0.3">
      <c r="A1" s="31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12.6" customHeight="1" x14ac:dyDescent="0.3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12" customHeight="1" x14ac:dyDescent="0.3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ht="10.8" customHeight="1" x14ac:dyDescent="0.3">
      <c r="A4" s="33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3" ht="13.8" customHeight="1" thickBot="1" x14ac:dyDescent="0.35">
      <c r="A5" s="35" t="s">
        <v>4</v>
      </c>
      <c r="B5" s="36"/>
      <c r="C5" s="36"/>
      <c r="D5" s="36"/>
      <c r="E5" s="34"/>
      <c r="F5" s="34"/>
      <c r="G5" s="36"/>
      <c r="H5" s="34"/>
      <c r="I5" s="34"/>
      <c r="J5" s="36"/>
      <c r="K5" s="34"/>
      <c r="L5" s="34"/>
    </row>
    <row r="6" spans="1:13" x14ac:dyDescent="0.3">
      <c r="A6" s="9"/>
      <c r="B6" s="9"/>
      <c r="C6" s="9"/>
      <c r="D6" s="10"/>
      <c r="E6" s="29" t="s">
        <v>7</v>
      </c>
      <c r="F6" s="30"/>
      <c r="G6" s="11"/>
      <c r="H6" s="29" t="s">
        <v>8</v>
      </c>
      <c r="I6" s="30"/>
      <c r="J6" s="11"/>
      <c r="K6" s="29" t="s">
        <v>9</v>
      </c>
      <c r="L6" s="30"/>
    </row>
    <row r="7" spans="1:13" s="5" customFormat="1" ht="22.8" customHeight="1" x14ac:dyDescent="0.3">
      <c r="A7" s="12" t="s">
        <v>5</v>
      </c>
      <c r="B7" s="12" t="s">
        <v>6</v>
      </c>
      <c r="C7" s="12">
        <v>2018</v>
      </c>
      <c r="D7" s="13">
        <v>2019</v>
      </c>
      <c r="E7" s="14" t="s">
        <v>10</v>
      </c>
      <c r="F7" s="15" t="s">
        <v>2</v>
      </c>
      <c r="G7" s="16">
        <v>2020</v>
      </c>
      <c r="H7" s="14" t="s">
        <v>10</v>
      </c>
      <c r="I7" s="15" t="s">
        <v>2</v>
      </c>
      <c r="J7" s="16">
        <v>2021</v>
      </c>
      <c r="K7" s="14" t="s">
        <v>10</v>
      </c>
      <c r="L7" s="15" t="s">
        <v>2</v>
      </c>
      <c r="M7" s="4"/>
    </row>
    <row r="8" spans="1:13" ht="13.8" customHeight="1" x14ac:dyDescent="0.3">
      <c r="A8" s="17">
        <v>601</v>
      </c>
      <c r="B8" s="18" t="s">
        <v>11</v>
      </c>
      <c r="C8" s="19">
        <v>7985937</v>
      </c>
      <c r="D8" s="20">
        <v>9122236</v>
      </c>
      <c r="E8" s="21">
        <f>D8-C8</f>
        <v>1136299</v>
      </c>
      <c r="F8" s="22">
        <f>IF(C8=0, ,(ROUND(E8/C8,4)))</f>
        <v>0.14230000000000001</v>
      </c>
      <c r="G8" s="23">
        <v>9188895</v>
      </c>
      <c r="H8" s="21">
        <f>G8-D8</f>
        <v>66659</v>
      </c>
      <c r="I8" s="22">
        <f>IF(D8=0, ,(ROUND(H8/D8,4)))</f>
        <v>7.3000000000000001E-3</v>
      </c>
      <c r="J8" s="23">
        <v>9652419</v>
      </c>
      <c r="K8" s="21">
        <f>J8-G8</f>
        <v>463524</v>
      </c>
      <c r="L8" s="22">
        <f>IF(G8=0, ,(ROUND(K8/G8,4)))</f>
        <v>5.04E-2</v>
      </c>
      <c r="M8" s="8"/>
    </row>
    <row r="9" spans="1:13" ht="13.8" customHeight="1" x14ac:dyDescent="0.3">
      <c r="A9" s="24">
        <v>603</v>
      </c>
      <c r="B9" s="25" t="s">
        <v>12</v>
      </c>
      <c r="C9" s="19">
        <v>36000</v>
      </c>
      <c r="D9" s="20">
        <v>36000</v>
      </c>
      <c r="E9" s="21">
        <f t="shared" ref="E9:E36" si="0">D9-C9</f>
        <v>0</v>
      </c>
      <c r="F9" s="22">
        <f t="shared" ref="F9:F36" si="1">IF(C9=0, ,(ROUND(E9/C9,4)))</f>
        <v>0</v>
      </c>
      <c r="G9" s="23">
        <v>33600</v>
      </c>
      <c r="H9" s="21">
        <f t="shared" ref="H9:H36" si="2">G9-D9</f>
        <v>-2400</v>
      </c>
      <c r="I9" s="22">
        <f t="shared" ref="I9:I36" si="3">IF(D9=0, ,(ROUND(H9/D9,4)))</f>
        <v>-6.6699999999999995E-2</v>
      </c>
      <c r="J9" s="26">
        <v>36000</v>
      </c>
      <c r="K9" s="21">
        <f t="shared" ref="K9:K36" si="4">J9-G9</f>
        <v>2400</v>
      </c>
      <c r="L9" s="22">
        <f t="shared" ref="L9:L36" si="5">IF(G9=0, ,(ROUND(K9/G9,4)))</f>
        <v>7.1400000000000005E-2</v>
      </c>
      <c r="M9" s="2"/>
    </row>
    <row r="10" spans="1:13" ht="13.8" customHeight="1" x14ac:dyDescent="0.3">
      <c r="A10" s="24">
        <v>604</v>
      </c>
      <c r="B10" s="25" t="s">
        <v>13</v>
      </c>
      <c r="C10" s="19">
        <v>4880886</v>
      </c>
      <c r="D10" s="20">
        <v>5423579</v>
      </c>
      <c r="E10" s="21">
        <f t="shared" si="0"/>
        <v>542693</v>
      </c>
      <c r="F10" s="22">
        <f t="shared" si="1"/>
        <v>0.11119999999999999</v>
      </c>
      <c r="G10" s="23">
        <v>5326551</v>
      </c>
      <c r="H10" s="21">
        <f t="shared" si="2"/>
        <v>-97028</v>
      </c>
      <c r="I10" s="22">
        <f t="shared" si="3"/>
        <v>-1.7899999999999999E-2</v>
      </c>
      <c r="J10" s="26">
        <v>5762130</v>
      </c>
      <c r="K10" s="21">
        <f t="shared" si="4"/>
        <v>435579</v>
      </c>
      <c r="L10" s="22">
        <f t="shared" si="5"/>
        <v>8.1799999999999998E-2</v>
      </c>
      <c r="M10" s="2"/>
    </row>
    <row r="11" spans="1:13" ht="13.8" customHeight="1" x14ac:dyDescent="0.3">
      <c r="A11" s="24">
        <v>610</v>
      </c>
      <c r="B11" s="25" t="s">
        <v>14</v>
      </c>
      <c r="C11" s="19">
        <v>0</v>
      </c>
      <c r="D11" s="20">
        <v>0</v>
      </c>
      <c r="E11" s="21">
        <f t="shared" si="0"/>
        <v>0</v>
      </c>
      <c r="F11" s="22">
        <f t="shared" si="1"/>
        <v>0</v>
      </c>
      <c r="G11" s="23">
        <v>0</v>
      </c>
      <c r="H11" s="21">
        <f t="shared" si="2"/>
        <v>0</v>
      </c>
      <c r="I11" s="22">
        <f t="shared" si="3"/>
        <v>0</v>
      </c>
      <c r="J11" s="26">
        <v>0</v>
      </c>
      <c r="K11" s="21">
        <f t="shared" si="4"/>
        <v>0</v>
      </c>
      <c r="L11" s="22">
        <f t="shared" si="5"/>
        <v>0</v>
      </c>
      <c r="M11" s="2"/>
    </row>
    <row r="12" spans="1:13" ht="13.8" customHeight="1" x14ac:dyDescent="0.3">
      <c r="A12" s="24">
        <v>615</v>
      </c>
      <c r="B12" s="25" t="s">
        <v>15</v>
      </c>
      <c r="C12" s="19">
        <v>2469239</v>
      </c>
      <c r="D12" s="20">
        <v>2597913</v>
      </c>
      <c r="E12" s="21">
        <f t="shared" si="0"/>
        <v>128674</v>
      </c>
      <c r="F12" s="22">
        <f t="shared" si="1"/>
        <v>5.21E-2</v>
      </c>
      <c r="G12" s="23">
        <v>2471869</v>
      </c>
      <c r="H12" s="21">
        <f t="shared" si="2"/>
        <v>-126044</v>
      </c>
      <c r="I12" s="22">
        <f t="shared" si="3"/>
        <v>-4.8500000000000001E-2</v>
      </c>
      <c r="J12" s="26">
        <v>2647748</v>
      </c>
      <c r="K12" s="21">
        <f t="shared" si="4"/>
        <v>175879</v>
      </c>
      <c r="L12" s="22">
        <f t="shared" si="5"/>
        <v>7.1199999999999999E-2</v>
      </c>
      <c r="M12" s="2"/>
    </row>
    <row r="13" spans="1:13" ht="13.8" customHeight="1" x14ac:dyDescent="0.3">
      <c r="A13" s="24">
        <v>616</v>
      </c>
      <c r="B13" s="25" t="s">
        <v>16</v>
      </c>
      <c r="C13" s="19">
        <v>96297</v>
      </c>
      <c r="D13" s="20">
        <v>120764</v>
      </c>
      <c r="E13" s="21">
        <f t="shared" si="0"/>
        <v>24467</v>
      </c>
      <c r="F13" s="22">
        <f t="shared" si="1"/>
        <v>0.25409999999999999</v>
      </c>
      <c r="G13" s="23">
        <v>113743</v>
      </c>
      <c r="H13" s="21">
        <f t="shared" si="2"/>
        <v>-7021</v>
      </c>
      <c r="I13" s="22">
        <f t="shared" si="3"/>
        <v>-5.8099999999999999E-2</v>
      </c>
      <c r="J13" s="26">
        <v>126678</v>
      </c>
      <c r="K13" s="21">
        <f t="shared" si="4"/>
        <v>12935</v>
      </c>
      <c r="L13" s="22">
        <f t="shared" si="5"/>
        <v>0.1137</v>
      </c>
      <c r="M13" s="2"/>
    </row>
    <row r="14" spans="1:13" ht="13.8" customHeight="1" x14ac:dyDescent="0.3">
      <c r="A14" s="24">
        <v>618</v>
      </c>
      <c r="B14" s="25" t="s">
        <v>17</v>
      </c>
      <c r="C14" s="19">
        <v>2237457</v>
      </c>
      <c r="D14" s="20">
        <v>2664632</v>
      </c>
      <c r="E14" s="21">
        <f t="shared" si="0"/>
        <v>427175</v>
      </c>
      <c r="F14" s="22">
        <f t="shared" si="1"/>
        <v>0.19089999999999999</v>
      </c>
      <c r="G14" s="23">
        <v>2573311</v>
      </c>
      <c r="H14" s="21">
        <f t="shared" si="2"/>
        <v>-91321</v>
      </c>
      <c r="I14" s="22">
        <f t="shared" si="3"/>
        <v>-3.4299999999999997E-2</v>
      </c>
      <c r="J14" s="26">
        <v>2819593</v>
      </c>
      <c r="K14" s="21">
        <f t="shared" si="4"/>
        <v>246282</v>
      </c>
      <c r="L14" s="22">
        <f t="shared" si="5"/>
        <v>9.5699999999999993E-2</v>
      </c>
      <c r="M14" s="2"/>
    </row>
    <row r="15" spans="1:13" ht="13.8" customHeight="1" x14ac:dyDescent="0.3">
      <c r="A15" s="24">
        <v>620</v>
      </c>
      <c r="B15" s="25" t="s">
        <v>18</v>
      </c>
      <c r="C15" s="19">
        <v>2131233</v>
      </c>
      <c r="D15" s="20">
        <v>2375356</v>
      </c>
      <c r="E15" s="21">
        <f t="shared" si="0"/>
        <v>244123</v>
      </c>
      <c r="F15" s="22">
        <f t="shared" si="1"/>
        <v>0.1145</v>
      </c>
      <c r="G15" s="23">
        <v>2413627</v>
      </c>
      <c r="H15" s="21">
        <f t="shared" si="2"/>
        <v>38271</v>
      </c>
      <c r="I15" s="22">
        <f t="shared" si="3"/>
        <v>1.61E-2</v>
      </c>
      <c r="J15" s="26">
        <v>2051609</v>
      </c>
      <c r="K15" s="21">
        <f t="shared" si="4"/>
        <v>-362018</v>
      </c>
      <c r="L15" s="22">
        <f t="shared" si="5"/>
        <v>-0.15</v>
      </c>
      <c r="M15" s="2"/>
    </row>
    <row r="16" spans="1:13" ht="13.8" customHeight="1" x14ac:dyDescent="0.3">
      <c r="A16" s="24">
        <v>631</v>
      </c>
      <c r="B16" s="25" t="s">
        <v>19</v>
      </c>
      <c r="C16" s="19">
        <v>48496</v>
      </c>
      <c r="D16" s="20">
        <v>170</v>
      </c>
      <c r="E16" s="21">
        <f t="shared" si="0"/>
        <v>-48326</v>
      </c>
      <c r="F16" s="22">
        <f t="shared" si="1"/>
        <v>-0.99650000000000005</v>
      </c>
      <c r="G16" s="23">
        <v>10598</v>
      </c>
      <c r="H16" s="21">
        <f t="shared" si="2"/>
        <v>10428</v>
      </c>
      <c r="I16" s="22">
        <f t="shared" si="3"/>
        <v>61.341200000000001</v>
      </c>
      <c r="J16" s="26">
        <v>73454</v>
      </c>
      <c r="K16" s="21">
        <f t="shared" si="4"/>
        <v>62856</v>
      </c>
      <c r="L16" s="22">
        <f t="shared" si="5"/>
        <v>5.9309000000000003</v>
      </c>
      <c r="M16" s="2"/>
    </row>
    <row r="17" spans="1:13" ht="13.8" customHeight="1" x14ac:dyDescent="0.3">
      <c r="A17" s="24">
        <v>632</v>
      </c>
      <c r="B17" s="25" t="s">
        <v>20</v>
      </c>
      <c r="C17" s="19">
        <v>19800</v>
      </c>
      <c r="D17" s="20">
        <v>19300</v>
      </c>
      <c r="E17" s="21">
        <f t="shared" si="0"/>
        <v>-500</v>
      </c>
      <c r="F17" s="22">
        <f t="shared" si="1"/>
        <v>-2.53E-2</v>
      </c>
      <c r="G17" s="23">
        <v>23170</v>
      </c>
      <c r="H17" s="21">
        <f t="shared" si="2"/>
        <v>3870</v>
      </c>
      <c r="I17" s="22">
        <f t="shared" si="3"/>
        <v>0.20050000000000001</v>
      </c>
      <c r="J17" s="26">
        <v>22160</v>
      </c>
      <c r="K17" s="21">
        <f t="shared" si="4"/>
        <v>-1010</v>
      </c>
      <c r="L17" s="22">
        <f t="shared" si="5"/>
        <v>-4.36E-2</v>
      </c>
      <c r="M17" s="2"/>
    </row>
    <row r="18" spans="1:13" ht="13.8" customHeight="1" x14ac:dyDescent="0.3">
      <c r="A18" s="24">
        <v>633</v>
      </c>
      <c r="B18" s="25" t="s">
        <v>21</v>
      </c>
      <c r="C18" s="19">
        <v>109914</v>
      </c>
      <c r="D18" s="20">
        <v>35719</v>
      </c>
      <c r="E18" s="21">
        <f t="shared" si="0"/>
        <v>-74195</v>
      </c>
      <c r="F18" s="22">
        <f t="shared" si="1"/>
        <v>-0.67500000000000004</v>
      </c>
      <c r="G18" s="23">
        <v>20635</v>
      </c>
      <c r="H18" s="21">
        <f t="shared" si="2"/>
        <v>-15084</v>
      </c>
      <c r="I18" s="22">
        <f t="shared" si="3"/>
        <v>-0.42230000000000001</v>
      </c>
      <c r="J18" s="26">
        <v>19860</v>
      </c>
      <c r="K18" s="21">
        <f t="shared" si="4"/>
        <v>-775</v>
      </c>
      <c r="L18" s="22">
        <f t="shared" si="5"/>
        <v>-3.7600000000000001E-2</v>
      </c>
      <c r="M18" s="2"/>
    </row>
    <row r="19" spans="1:13" ht="13.8" customHeight="1" x14ac:dyDescent="0.3">
      <c r="A19" s="24">
        <v>634</v>
      </c>
      <c r="B19" s="25" t="s">
        <v>22</v>
      </c>
      <c r="C19" s="19">
        <v>3935</v>
      </c>
      <c r="D19" s="20">
        <v>3400</v>
      </c>
      <c r="E19" s="21">
        <f t="shared" si="0"/>
        <v>-535</v>
      </c>
      <c r="F19" s="22">
        <f t="shared" si="1"/>
        <v>-0.13600000000000001</v>
      </c>
      <c r="G19" s="23">
        <v>10538</v>
      </c>
      <c r="H19" s="21">
        <f t="shared" si="2"/>
        <v>7138</v>
      </c>
      <c r="I19" s="22">
        <f t="shared" si="3"/>
        <v>2.0994000000000002</v>
      </c>
      <c r="J19" s="26">
        <v>35473</v>
      </c>
      <c r="K19" s="21">
        <f t="shared" si="4"/>
        <v>24935</v>
      </c>
      <c r="L19" s="22">
        <f t="shared" si="5"/>
        <v>2.3662000000000001</v>
      </c>
      <c r="M19" s="2"/>
    </row>
    <row r="20" spans="1:13" ht="13.8" customHeight="1" x14ac:dyDescent="0.3">
      <c r="A20" s="24">
        <v>635</v>
      </c>
      <c r="B20" s="25" t="s">
        <v>23</v>
      </c>
      <c r="C20" s="19">
        <v>3813790</v>
      </c>
      <c r="D20" s="20">
        <v>3810280</v>
      </c>
      <c r="E20" s="21">
        <f t="shared" si="0"/>
        <v>-3510</v>
      </c>
      <c r="F20" s="22">
        <f t="shared" si="1"/>
        <v>-8.9999999999999998E-4</v>
      </c>
      <c r="G20" s="23">
        <v>4051837</v>
      </c>
      <c r="H20" s="21">
        <f t="shared" si="2"/>
        <v>241557</v>
      </c>
      <c r="I20" s="22">
        <f t="shared" si="3"/>
        <v>6.3399999999999998E-2</v>
      </c>
      <c r="J20" s="26">
        <v>3993039</v>
      </c>
      <c r="K20" s="21">
        <f t="shared" si="4"/>
        <v>-58798</v>
      </c>
      <c r="L20" s="22">
        <f t="shared" si="5"/>
        <v>-1.4500000000000001E-2</v>
      </c>
      <c r="M20" s="2"/>
    </row>
    <row r="21" spans="1:13" ht="13.8" customHeight="1" x14ac:dyDescent="0.3">
      <c r="A21" s="24">
        <v>636</v>
      </c>
      <c r="B21" s="25" t="s">
        <v>24</v>
      </c>
      <c r="C21" s="19">
        <v>0</v>
      </c>
      <c r="D21" s="20">
        <v>0</v>
      </c>
      <c r="E21" s="21">
        <f t="shared" si="0"/>
        <v>0</v>
      </c>
      <c r="F21" s="22">
        <f t="shared" si="1"/>
        <v>0</v>
      </c>
      <c r="G21" s="23">
        <v>0</v>
      </c>
      <c r="H21" s="21">
        <f t="shared" si="2"/>
        <v>0</v>
      </c>
      <c r="I21" s="22">
        <f t="shared" si="3"/>
        <v>0</v>
      </c>
      <c r="J21" s="26">
        <v>0</v>
      </c>
      <c r="K21" s="21">
        <f t="shared" si="4"/>
        <v>0</v>
      </c>
      <c r="L21" s="22">
        <f t="shared" si="5"/>
        <v>0</v>
      </c>
      <c r="M21" s="2"/>
    </row>
    <row r="22" spans="1:13" ht="13.8" customHeight="1" x14ac:dyDescent="0.3">
      <c r="A22" s="24">
        <v>641</v>
      </c>
      <c r="B22" s="25" t="s">
        <v>25</v>
      </c>
      <c r="C22" s="19">
        <v>0</v>
      </c>
      <c r="D22" s="20">
        <v>0</v>
      </c>
      <c r="E22" s="21">
        <f t="shared" si="0"/>
        <v>0</v>
      </c>
      <c r="F22" s="22">
        <f t="shared" si="1"/>
        <v>0</v>
      </c>
      <c r="G22" s="23">
        <v>0</v>
      </c>
      <c r="H22" s="21">
        <f t="shared" si="2"/>
        <v>0</v>
      </c>
      <c r="I22" s="22">
        <f t="shared" si="3"/>
        <v>0</v>
      </c>
      <c r="J22" s="26">
        <v>0</v>
      </c>
      <c r="K22" s="21">
        <f t="shared" si="4"/>
        <v>0</v>
      </c>
      <c r="L22" s="22">
        <f t="shared" si="5"/>
        <v>0</v>
      </c>
      <c r="M22" s="2"/>
    </row>
    <row r="23" spans="1:13" ht="13.8" customHeight="1" x14ac:dyDescent="0.3">
      <c r="A23" s="24">
        <v>642</v>
      </c>
      <c r="B23" s="25" t="s">
        <v>26</v>
      </c>
      <c r="C23" s="19">
        <v>12123</v>
      </c>
      <c r="D23" s="20">
        <v>31618</v>
      </c>
      <c r="E23" s="21">
        <f t="shared" si="0"/>
        <v>19495</v>
      </c>
      <c r="F23" s="22">
        <f t="shared" si="1"/>
        <v>1.6081000000000001</v>
      </c>
      <c r="G23" s="23">
        <v>29927</v>
      </c>
      <c r="H23" s="21">
        <f t="shared" si="2"/>
        <v>-1691</v>
      </c>
      <c r="I23" s="22">
        <f t="shared" si="3"/>
        <v>-5.3499999999999999E-2</v>
      </c>
      <c r="J23" s="26">
        <v>27966</v>
      </c>
      <c r="K23" s="21">
        <f t="shared" si="4"/>
        <v>-1961</v>
      </c>
      <c r="L23" s="22">
        <f t="shared" si="5"/>
        <v>-6.5500000000000003E-2</v>
      </c>
      <c r="M23" s="2"/>
    </row>
    <row r="24" spans="1:13" ht="13.8" customHeight="1" x14ac:dyDescent="0.3">
      <c r="A24" s="24">
        <v>650</v>
      </c>
      <c r="B24" s="25" t="s">
        <v>27</v>
      </c>
      <c r="C24" s="19">
        <v>570761</v>
      </c>
      <c r="D24" s="20">
        <v>605498</v>
      </c>
      <c r="E24" s="21">
        <f t="shared" si="0"/>
        <v>34737</v>
      </c>
      <c r="F24" s="22">
        <f t="shared" si="1"/>
        <v>6.0900000000000003E-2</v>
      </c>
      <c r="G24" s="23">
        <v>506319</v>
      </c>
      <c r="H24" s="21">
        <f t="shared" si="2"/>
        <v>-99179</v>
      </c>
      <c r="I24" s="22">
        <f t="shared" si="3"/>
        <v>-0.1638</v>
      </c>
      <c r="J24" s="26">
        <v>628480</v>
      </c>
      <c r="K24" s="21">
        <f t="shared" si="4"/>
        <v>122161</v>
      </c>
      <c r="L24" s="22">
        <f t="shared" si="5"/>
        <v>0.24129999999999999</v>
      </c>
      <c r="M24" s="2"/>
    </row>
    <row r="25" spans="1:13" ht="13.8" customHeight="1" x14ac:dyDescent="0.3">
      <c r="A25" s="24">
        <v>656</v>
      </c>
      <c r="B25" s="25" t="s">
        <v>28</v>
      </c>
      <c r="C25" s="19">
        <v>60514</v>
      </c>
      <c r="D25" s="20">
        <v>72929</v>
      </c>
      <c r="E25" s="21">
        <f t="shared" si="0"/>
        <v>12415</v>
      </c>
      <c r="F25" s="22">
        <f t="shared" si="1"/>
        <v>0.20519999999999999</v>
      </c>
      <c r="G25" s="23">
        <v>74561</v>
      </c>
      <c r="H25" s="21">
        <f t="shared" si="2"/>
        <v>1632</v>
      </c>
      <c r="I25" s="22">
        <f t="shared" si="3"/>
        <v>2.24E-2</v>
      </c>
      <c r="J25" s="26">
        <v>61478</v>
      </c>
      <c r="K25" s="21">
        <f t="shared" si="4"/>
        <v>-13083</v>
      </c>
      <c r="L25" s="22">
        <f t="shared" si="5"/>
        <v>-0.17549999999999999</v>
      </c>
      <c r="M25" s="2"/>
    </row>
    <row r="26" spans="1:13" ht="13.8" customHeight="1" x14ac:dyDescent="0.3">
      <c r="A26" s="24">
        <v>657</v>
      </c>
      <c r="B26" s="25" t="s">
        <v>29</v>
      </c>
      <c r="C26" s="19">
        <v>402367</v>
      </c>
      <c r="D26" s="20">
        <v>435016</v>
      </c>
      <c r="E26" s="21">
        <f t="shared" si="0"/>
        <v>32649</v>
      </c>
      <c r="F26" s="22">
        <f t="shared" si="1"/>
        <v>8.1100000000000005E-2</v>
      </c>
      <c r="G26" s="23">
        <v>523374</v>
      </c>
      <c r="H26" s="21">
        <f t="shared" si="2"/>
        <v>88358</v>
      </c>
      <c r="I26" s="22">
        <f t="shared" si="3"/>
        <v>0.2031</v>
      </c>
      <c r="J26" s="26">
        <v>489108</v>
      </c>
      <c r="K26" s="21">
        <f t="shared" si="4"/>
        <v>-34266</v>
      </c>
      <c r="L26" s="22">
        <f t="shared" si="5"/>
        <v>-6.5500000000000003E-2</v>
      </c>
      <c r="M26" s="2"/>
    </row>
    <row r="27" spans="1:13" ht="13.8" customHeight="1" x14ac:dyDescent="0.3">
      <c r="A27" s="24">
        <v>658</v>
      </c>
      <c r="B27" s="25" t="s">
        <v>30</v>
      </c>
      <c r="C27" s="19">
        <v>51413</v>
      </c>
      <c r="D27" s="20">
        <v>56461</v>
      </c>
      <c r="E27" s="21">
        <f t="shared" si="0"/>
        <v>5048</v>
      </c>
      <c r="F27" s="22">
        <f t="shared" si="1"/>
        <v>9.8199999999999996E-2</v>
      </c>
      <c r="G27" s="23">
        <v>71128</v>
      </c>
      <c r="H27" s="21">
        <f t="shared" si="2"/>
        <v>14667</v>
      </c>
      <c r="I27" s="22">
        <f t="shared" si="3"/>
        <v>0.25979999999999998</v>
      </c>
      <c r="J27" s="26">
        <v>72639</v>
      </c>
      <c r="K27" s="21">
        <f t="shared" si="4"/>
        <v>1511</v>
      </c>
      <c r="L27" s="22">
        <f t="shared" si="5"/>
        <v>2.12E-2</v>
      </c>
      <c r="M27" s="2"/>
    </row>
    <row r="28" spans="1:13" ht="13.8" customHeight="1" x14ac:dyDescent="0.3">
      <c r="A28" s="24">
        <v>659</v>
      </c>
      <c r="B28" s="25" t="s">
        <v>31</v>
      </c>
      <c r="C28" s="19">
        <v>50197</v>
      </c>
      <c r="D28" s="20">
        <v>50019</v>
      </c>
      <c r="E28" s="21">
        <f t="shared" si="0"/>
        <v>-178</v>
      </c>
      <c r="F28" s="22">
        <f t="shared" si="1"/>
        <v>-3.5000000000000001E-3</v>
      </c>
      <c r="G28" s="23">
        <v>50707</v>
      </c>
      <c r="H28" s="21">
        <f t="shared" si="2"/>
        <v>688</v>
      </c>
      <c r="I28" s="22">
        <f t="shared" si="3"/>
        <v>1.38E-2</v>
      </c>
      <c r="J28" s="26">
        <v>52124</v>
      </c>
      <c r="K28" s="21">
        <f t="shared" si="4"/>
        <v>1417</v>
      </c>
      <c r="L28" s="22">
        <f t="shared" si="5"/>
        <v>2.7900000000000001E-2</v>
      </c>
      <c r="M28" s="2"/>
    </row>
    <row r="29" spans="1:13" ht="13.8" customHeight="1" x14ac:dyDescent="0.3">
      <c r="A29" s="24">
        <v>660</v>
      </c>
      <c r="B29" s="25" t="s">
        <v>32</v>
      </c>
      <c r="C29" s="19">
        <v>13121</v>
      </c>
      <c r="D29" s="20">
        <v>18787</v>
      </c>
      <c r="E29" s="21">
        <f t="shared" si="0"/>
        <v>5666</v>
      </c>
      <c r="F29" s="22">
        <f t="shared" si="1"/>
        <v>0.43180000000000002</v>
      </c>
      <c r="G29" s="23">
        <v>18849</v>
      </c>
      <c r="H29" s="21">
        <f t="shared" si="2"/>
        <v>62</v>
      </c>
      <c r="I29" s="22">
        <f t="shared" si="3"/>
        <v>3.3E-3</v>
      </c>
      <c r="J29" s="26">
        <v>10757</v>
      </c>
      <c r="K29" s="21">
        <f t="shared" si="4"/>
        <v>-8092</v>
      </c>
      <c r="L29" s="22">
        <f t="shared" si="5"/>
        <v>-0.42930000000000001</v>
      </c>
      <c r="M29" s="2"/>
    </row>
    <row r="30" spans="1:13" ht="13.8" customHeight="1" x14ac:dyDescent="0.3">
      <c r="A30" s="24">
        <v>666</v>
      </c>
      <c r="B30" s="25" t="s">
        <v>33</v>
      </c>
      <c r="C30" s="19">
        <v>0</v>
      </c>
      <c r="D30" s="20">
        <v>0</v>
      </c>
      <c r="E30" s="21">
        <f t="shared" si="0"/>
        <v>0</v>
      </c>
      <c r="F30" s="22">
        <f t="shared" si="1"/>
        <v>0</v>
      </c>
      <c r="G30" s="23"/>
      <c r="H30" s="21">
        <f t="shared" si="2"/>
        <v>0</v>
      </c>
      <c r="I30" s="22">
        <f t="shared" si="3"/>
        <v>0</v>
      </c>
      <c r="J30" s="26"/>
      <c r="K30" s="21">
        <f t="shared" si="4"/>
        <v>0</v>
      </c>
      <c r="L30" s="22">
        <f t="shared" si="5"/>
        <v>0</v>
      </c>
      <c r="M30" s="2"/>
    </row>
    <row r="31" spans="1:13" ht="13.8" customHeight="1" x14ac:dyDescent="0.3">
      <c r="A31" s="24"/>
      <c r="B31" s="25" t="s">
        <v>34</v>
      </c>
      <c r="C31" s="19">
        <v>0</v>
      </c>
      <c r="D31" s="20">
        <v>24248</v>
      </c>
      <c r="E31" s="21">
        <f t="shared" si="0"/>
        <v>24248</v>
      </c>
      <c r="F31" s="22">
        <f t="shared" si="1"/>
        <v>0</v>
      </c>
      <c r="G31" s="23">
        <v>32331</v>
      </c>
      <c r="H31" s="21">
        <f t="shared" si="2"/>
        <v>8083</v>
      </c>
      <c r="I31" s="22">
        <f t="shared" si="3"/>
        <v>0.33329999999999999</v>
      </c>
      <c r="J31" s="26">
        <v>32331</v>
      </c>
      <c r="K31" s="21">
        <f t="shared" si="4"/>
        <v>0</v>
      </c>
      <c r="L31" s="22">
        <f t="shared" si="5"/>
        <v>0</v>
      </c>
      <c r="M31" s="2"/>
    </row>
    <row r="32" spans="1:13" ht="13.8" customHeight="1" x14ac:dyDescent="0.3">
      <c r="A32" s="24">
        <v>667</v>
      </c>
      <c r="B32" s="25" t="s">
        <v>35</v>
      </c>
      <c r="C32" s="19">
        <v>129683</v>
      </c>
      <c r="D32" s="20">
        <v>108184</v>
      </c>
      <c r="E32" s="21">
        <f t="shared" si="0"/>
        <v>-21499</v>
      </c>
      <c r="F32" s="22">
        <f t="shared" si="1"/>
        <v>-0.1658</v>
      </c>
      <c r="G32" s="23">
        <v>111266</v>
      </c>
      <c r="H32" s="21">
        <f t="shared" si="2"/>
        <v>3082</v>
      </c>
      <c r="I32" s="22">
        <f t="shared" si="3"/>
        <v>2.8500000000000001E-2</v>
      </c>
      <c r="J32" s="26">
        <v>117920</v>
      </c>
      <c r="K32" s="21">
        <f t="shared" si="4"/>
        <v>6654</v>
      </c>
      <c r="L32" s="22">
        <f t="shared" si="5"/>
        <v>5.9799999999999999E-2</v>
      </c>
      <c r="M32" s="2"/>
    </row>
    <row r="33" spans="1:13" ht="13.8" customHeight="1" x14ac:dyDescent="0.3">
      <c r="A33" s="24">
        <v>668</v>
      </c>
      <c r="B33" s="25" t="s">
        <v>36</v>
      </c>
      <c r="C33" s="19">
        <v>0</v>
      </c>
      <c r="D33" s="20">
        <v>0</v>
      </c>
      <c r="E33" s="21">
        <f t="shared" si="0"/>
        <v>0</v>
      </c>
      <c r="F33" s="22">
        <f t="shared" si="1"/>
        <v>0</v>
      </c>
      <c r="G33" s="23">
        <v>0</v>
      </c>
      <c r="H33" s="21">
        <f t="shared" si="2"/>
        <v>0</v>
      </c>
      <c r="I33" s="22">
        <f t="shared" si="3"/>
        <v>0</v>
      </c>
      <c r="J33" s="26">
        <v>0</v>
      </c>
      <c r="K33" s="21">
        <f t="shared" si="4"/>
        <v>0</v>
      </c>
      <c r="L33" s="22">
        <f t="shared" si="5"/>
        <v>0</v>
      </c>
      <c r="M33" s="2"/>
    </row>
    <row r="34" spans="1:13" ht="13.8" customHeight="1" x14ac:dyDescent="0.3">
      <c r="A34" s="24">
        <v>670</v>
      </c>
      <c r="B34" s="25" t="s">
        <v>37</v>
      </c>
      <c r="C34" s="19">
        <v>372140</v>
      </c>
      <c r="D34" s="20">
        <v>424805</v>
      </c>
      <c r="E34" s="21">
        <f t="shared" si="0"/>
        <v>52665</v>
      </c>
      <c r="F34" s="22">
        <f t="shared" si="1"/>
        <v>0.14149999999999999</v>
      </c>
      <c r="G34" s="23">
        <v>355158</v>
      </c>
      <c r="H34" s="21">
        <f t="shared" si="2"/>
        <v>-69647</v>
      </c>
      <c r="I34" s="22">
        <f t="shared" si="3"/>
        <v>-0.16400000000000001</v>
      </c>
      <c r="J34" s="26">
        <v>382985</v>
      </c>
      <c r="K34" s="21">
        <f t="shared" si="4"/>
        <v>27827</v>
      </c>
      <c r="L34" s="22">
        <f t="shared" si="5"/>
        <v>7.8399999999999997E-2</v>
      </c>
      <c r="M34" s="2"/>
    </row>
    <row r="35" spans="1:13" ht="13.8" customHeight="1" x14ac:dyDescent="0.3">
      <c r="A35" s="24">
        <v>675</v>
      </c>
      <c r="B35" s="25" t="s">
        <v>38</v>
      </c>
      <c r="C35" s="19">
        <v>43797</v>
      </c>
      <c r="D35" s="20">
        <v>53045</v>
      </c>
      <c r="E35" s="21">
        <f t="shared" si="0"/>
        <v>9248</v>
      </c>
      <c r="F35" s="22">
        <f t="shared" si="1"/>
        <v>0.2112</v>
      </c>
      <c r="G35" s="23">
        <v>42702</v>
      </c>
      <c r="H35" s="21">
        <f t="shared" si="2"/>
        <v>-10343</v>
      </c>
      <c r="I35" s="22">
        <f t="shared" si="3"/>
        <v>-0.19500000000000001</v>
      </c>
      <c r="J35" s="26">
        <v>38281</v>
      </c>
      <c r="K35" s="21">
        <f t="shared" si="4"/>
        <v>-4421</v>
      </c>
      <c r="L35" s="22">
        <f t="shared" si="5"/>
        <v>-0.10349999999999999</v>
      </c>
      <c r="M35" s="2"/>
    </row>
    <row r="36" spans="1:13" ht="13.8" customHeight="1" thickBot="1" x14ac:dyDescent="0.35">
      <c r="A36" s="24">
        <v>699</v>
      </c>
      <c r="B36" s="25" t="s">
        <v>39</v>
      </c>
      <c r="C36" s="19">
        <v>589986</v>
      </c>
      <c r="D36" s="20">
        <v>648930</v>
      </c>
      <c r="E36" s="27">
        <f t="shared" si="0"/>
        <v>58944</v>
      </c>
      <c r="F36" s="28">
        <f t="shared" si="1"/>
        <v>9.9900000000000003E-2</v>
      </c>
      <c r="G36" s="23">
        <v>651853</v>
      </c>
      <c r="H36" s="27">
        <f t="shared" si="2"/>
        <v>2923</v>
      </c>
      <c r="I36" s="28">
        <f t="shared" si="3"/>
        <v>4.4999999999999997E-3</v>
      </c>
      <c r="J36" s="26">
        <v>811423</v>
      </c>
      <c r="K36" s="27">
        <f t="shared" si="4"/>
        <v>159570</v>
      </c>
      <c r="L36" s="28">
        <f t="shared" si="5"/>
        <v>0.24479999999999999</v>
      </c>
      <c r="M36" s="2"/>
    </row>
    <row r="37" spans="1:13" x14ac:dyDescent="0.3">
      <c r="A37" s="3"/>
      <c r="B37" s="3"/>
      <c r="C37" s="3"/>
      <c r="D37" s="3"/>
      <c r="E37" s="6"/>
      <c r="F37" s="3"/>
      <c r="G37" s="3"/>
      <c r="H37" s="3"/>
      <c r="I37" s="3"/>
      <c r="J37" s="3"/>
      <c r="K37" s="3"/>
      <c r="L37" s="3"/>
      <c r="M37" s="2"/>
    </row>
    <row r="38" spans="1:13" x14ac:dyDescent="0.3">
      <c r="A38" s="3"/>
      <c r="B38" s="3"/>
      <c r="C38" s="7"/>
      <c r="D38" s="7"/>
      <c r="E38" s="3"/>
      <c r="F38" s="3"/>
      <c r="G38" s="7"/>
      <c r="H38" s="3"/>
      <c r="I38" s="3"/>
      <c r="J38" s="7"/>
      <c r="K38" s="3"/>
      <c r="L38" s="3"/>
      <c r="M38" s="2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2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2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2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2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2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2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2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2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2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2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2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2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2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2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2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2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2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2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2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2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2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2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2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2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2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2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2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2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2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2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2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2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2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2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2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2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2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2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2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2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2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2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2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2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2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2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2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2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2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2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2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2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2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2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2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2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2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2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2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2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2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2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2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2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2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2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2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2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2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2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2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2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2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2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2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2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2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2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2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2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2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2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2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2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2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2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2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2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2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2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2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2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2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2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2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2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2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2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2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2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2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2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2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2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2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2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2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2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2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2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2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2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2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2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2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2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2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2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2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2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2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2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2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2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2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2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2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2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2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2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2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2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2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2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2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2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2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2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2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2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2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2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2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2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2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2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2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2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2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2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2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2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2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2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2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2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2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2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2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2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2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2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2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2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2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2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2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2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2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2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2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2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2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2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2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2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2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2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2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2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2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2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2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2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2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2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2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2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2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2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2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2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2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2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2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2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2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2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2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2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2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2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2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2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2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2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2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2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2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2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2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2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2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2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2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2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2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2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2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2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2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2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2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2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2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2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2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2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2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2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2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2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2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2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2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2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2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2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2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2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2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2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2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2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2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2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2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2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2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2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2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2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2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2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2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2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2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2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2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2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2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2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2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2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2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2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2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2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2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2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2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2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2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2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2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2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2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2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2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2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2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2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2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2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2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2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2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2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2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2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2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2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2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2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2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2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2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2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2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2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2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2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2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2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2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2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2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2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2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2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2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2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2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2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2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2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2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2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2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2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2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2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2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2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2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2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2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2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2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2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2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2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2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2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2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2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2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2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2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2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2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2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2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2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2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2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2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2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2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2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2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2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2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2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2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2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2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2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2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2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2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2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2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2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2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2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2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2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2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2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2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2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2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2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2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2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2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2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2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2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2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2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2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2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2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2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2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2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2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2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2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2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2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2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2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2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2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2"/>
    </row>
    <row r="449" spans="1:13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2"/>
    </row>
    <row r="450" spans="1:13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2"/>
    </row>
    <row r="451" spans="1:13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2"/>
    </row>
    <row r="452" spans="1:13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2"/>
    </row>
    <row r="453" spans="1:13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2"/>
    </row>
    <row r="454" spans="1:13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2"/>
    </row>
    <row r="455" spans="1:13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2"/>
    </row>
    <row r="456" spans="1:13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2"/>
    </row>
    <row r="457" spans="1:13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2"/>
    </row>
    <row r="458" spans="1:13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2"/>
    </row>
    <row r="459" spans="1:13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2"/>
    </row>
    <row r="460" spans="1:13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2"/>
    </row>
    <row r="461" spans="1:13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2"/>
    </row>
    <row r="462" spans="1:13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2"/>
    </row>
    <row r="463" spans="1:13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2"/>
    </row>
    <row r="464" spans="1:13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2"/>
    </row>
    <row r="465" spans="1:13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2"/>
    </row>
    <row r="466" spans="1:13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2"/>
    </row>
    <row r="467" spans="1:13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2"/>
    </row>
    <row r="468" spans="1:13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2"/>
    </row>
    <row r="469" spans="1:13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2"/>
    </row>
    <row r="470" spans="1:13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2"/>
    </row>
    <row r="471" spans="1:13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2"/>
    </row>
    <row r="472" spans="1:13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2"/>
    </row>
    <row r="473" spans="1:13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2"/>
    </row>
    <row r="474" spans="1:13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2"/>
    </row>
    <row r="475" spans="1:13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2"/>
    </row>
    <row r="476" spans="1:13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2"/>
    </row>
    <row r="477" spans="1:13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2"/>
    </row>
    <row r="478" spans="1:13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2"/>
    </row>
    <row r="479" spans="1:13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2"/>
    </row>
    <row r="480" spans="1:13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2"/>
    </row>
    <row r="481" spans="1:13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2"/>
    </row>
    <row r="482" spans="1:13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2"/>
    </row>
    <row r="483" spans="1:13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2"/>
    </row>
    <row r="484" spans="1:13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2"/>
    </row>
    <row r="485" spans="1:13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2"/>
    </row>
    <row r="486" spans="1:13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2"/>
    </row>
    <row r="487" spans="1:13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2"/>
    </row>
    <row r="488" spans="1:13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2"/>
    </row>
    <row r="489" spans="1:13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2"/>
    </row>
    <row r="490" spans="1:13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2"/>
    </row>
    <row r="491" spans="1:13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2"/>
    </row>
    <row r="492" spans="1:13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2"/>
    </row>
    <row r="493" spans="1:13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2"/>
    </row>
    <row r="494" spans="1:13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2"/>
    </row>
    <row r="495" spans="1:13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2"/>
    </row>
    <row r="496" spans="1:13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2"/>
    </row>
    <row r="497" spans="1:13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2"/>
    </row>
    <row r="498" spans="1:13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2"/>
    </row>
    <row r="499" spans="1:13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2"/>
    </row>
    <row r="500" spans="1:13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2"/>
    </row>
    <row r="501" spans="1:13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2"/>
    </row>
    <row r="502" spans="1:13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2"/>
    </row>
    <row r="503" spans="1:13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2"/>
    </row>
    <row r="504" spans="1:13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2"/>
    </row>
    <row r="505" spans="1:13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2"/>
    </row>
    <row r="506" spans="1:13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2"/>
    </row>
    <row r="507" spans="1:13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2"/>
    </row>
    <row r="508" spans="1:13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2"/>
    </row>
    <row r="509" spans="1:13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2"/>
    </row>
    <row r="510" spans="1:13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2"/>
    </row>
    <row r="511" spans="1:13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2"/>
    </row>
    <row r="512" spans="1:13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2"/>
    </row>
    <row r="513" spans="1:13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2"/>
    </row>
    <row r="514" spans="1:13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2"/>
    </row>
    <row r="515" spans="1:13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2"/>
    </row>
    <row r="516" spans="1:13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2"/>
    </row>
    <row r="517" spans="1:13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2"/>
    </row>
    <row r="518" spans="1:13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2"/>
    </row>
    <row r="519" spans="1:13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2"/>
    </row>
    <row r="520" spans="1:13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2"/>
    </row>
    <row r="521" spans="1:13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2"/>
    </row>
    <row r="522" spans="1:13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2"/>
    </row>
    <row r="523" spans="1:13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2"/>
    </row>
    <row r="524" spans="1:13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2"/>
    </row>
    <row r="525" spans="1:13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2"/>
    </row>
    <row r="526" spans="1:13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2"/>
    </row>
    <row r="527" spans="1:13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2"/>
    </row>
    <row r="528" spans="1:13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2"/>
    </row>
    <row r="529" spans="1:13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2"/>
    </row>
    <row r="530" spans="1:13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2"/>
    </row>
    <row r="531" spans="1:13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2"/>
    </row>
    <row r="532" spans="1:13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2"/>
    </row>
    <row r="533" spans="1:13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2"/>
    </row>
    <row r="534" spans="1:13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2"/>
    </row>
    <row r="535" spans="1:13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2"/>
    </row>
    <row r="536" spans="1:13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2"/>
    </row>
    <row r="537" spans="1:13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2"/>
    </row>
    <row r="538" spans="1:13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2"/>
    </row>
    <row r="539" spans="1:13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2"/>
    </row>
    <row r="540" spans="1:13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2"/>
    </row>
    <row r="541" spans="1:13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2"/>
    </row>
    <row r="542" spans="1:13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2"/>
    </row>
    <row r="543" spans="1:13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2"/>
    </row>
    <row r="544" spans="1:13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2"/>
    </row>
    <row r="545" spans="1:13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2"/>
    </row>
    <row r="546" spans="1:13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2"/>
    </row>
    <row r="547" spans="1:13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2"/>
    </row>
    <row r="548" spans="1:13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2"/>
    </row>
    <row r="549" spans="1:13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2"/>
    </row>
    <row r="550" spans="1:13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2"/>
    </row>
    <row r="551" spans="1:13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2"/>
    </row>
    <row r="552" spans="1:13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2"/>
    </row>
    <row r="553" spans="1:13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2"/>
    </row>
    <row r="554" spans="1:13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2"/>
    </row>
    <row r="555" spans="1:13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2"/>
    </row>
    <row r="556" spans="1:13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2"/>
    </row>
    <row r="557" spans="1:13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2"/>
    </row>
    <row r="558" spans="1:13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2"/>
    </row>
    <row r="559" spans="1:13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2"/>
    </row>
    <row r="560" spans="1:13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2"/>
    </row>
    <row r="561" spans="1:13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2"/>
    </row>
    <row r="562" spans="1:13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2"/>
    </row>
    <row r="563" spans="1:13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2"/>
    </row>
    <row r="564" spans="1:13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2"/>
    </row>
    <row r="565" spans="1:13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2"/>
    </row>
    <row r="566" spans="1:13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2"/>
    </row>
    <row r="567" spans="1:13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2"/>
    </row>
    <row r="568" spans="1:13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2"/>
    </row>
    <row r="569" spans="1:13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2"/>
    </row>
    <row r="570" spans="1:13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2"/>
    </row>
    <row r="571" spans="1:13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2"/>
    </row>
    <row r="572" spans="1:13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2"/>
    </row>
    <row r="573" spans="1:13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2"/>
    </row>
    <row r="574" spans="1:13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2"/>
    </row>
    <row r="575" spans="1:13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2"/>
    </row>
    <row r="576" spans="1:13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2"/>
    </row>
    <row r="577" spans="1:13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2"/>
    </row>
    <row r="578" spans="1:13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2"/>
    </row>
    <row r="579" spans="1:13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2"/>
    </row>
    <row r="580" spans="1:13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2"/>
    </row>
    <row r="581" spans="1:13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2"/>
    </row>
    <row r="582" spans="1:13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2"/>
    </row>
    <row r="583" spans="1:13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2"/>
    </row>
    <row r="584" spans="1:13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2"/>
    </row>
    <row r="585" spans="1:13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2"/>
    </row>
    <row r="586" spans="1:13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2"/>
    </row>
    <row r="587" spans="1:13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2"/>
    </row>
    <row r="588" spans="1:13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2"/>
    </row>
    <row r="589" spans="1:13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2"/>
    </row>
    <row r="590" spans="1:13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2"/>
    </row>
    <row r="591" spans="1:13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2"/>
    </row>
    <row r="592" spans="1:13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2"/>
    </row>
    <row r="593" spans="1:13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2"/>
    </row>
    <row r="594" spans="1:13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2"/>
    </row>
    <row r="595" spans="1:13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2"/>
    </row>
    <row r="596" spans="1:13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2"/>
    </row>
    <row r="597" spans="1:13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2"/>
    </row>
    <row r="598" spans="1:13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2"/>
    </row>
    <row r="599" spans="1:13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2"/>
    </row>
    <row r="600" spans="1:13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2"/>
    </row>
    <row r="601" spans="1:13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2"/>
    </row>
    <row r="602" spans="1:13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3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3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3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3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3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3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</sheetData>
  <mergeCells count="8">
    <mergeCell ref="E6:F6"/>
    <mergeCell ref="H6:I6"/>
    <mergeCell ref="K6:L6"/>
    <mergeCell ref="A1:L1"/>
    <mergeCell ref="A2:L2"/>
    <mergeCell ref="A3:L3"/>
    <mergeCell ref="A4:L4"/>
    <mergeCell ref="A5:L5"/>
  </mergeCells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Edge</dc:creator>
  <cp:lastModifiedBy>Tom Edge</cp:lastModifiedBy>
  <cp:lastPrinted>2022-08-02T20:15:34Z</cp:lastPrinted>
  <dcterms:created xsi:type="dcterms:W3CDTF">2022-07-19T05:41:19Z</dcterms:created>
  <dcterms:modified xsi:type="dcterms:W3CDTF">2022-08-02T20:18:15Z</dcterms:modified>
</cp:coreProperties>
</file>