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2/"/>
    </mc:Choice>
  </mc:AlternateContent>
  <xr:revisionPtr revIDLastSave="22" documentId="8_{C9551695-9FF9-407A-8F73-DCDB8F0A5E50}" xr6:coauthVersionLast="47" xr6:coauthVersionMax="47" xr10:uidLastSave="{4FF097C1-3960-45EB-9F54-35E861C189C1}"/>
  <bookViews>
    <workbookView xWindow="-110" yWindow="-110" windowWidth="19420" windowHeight="10420" xr2:uid="{198AF92F-41DB-45F5-93B9-D12A083275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13" i="1" s="1"/>
  <c r="C7" i="1" l="1"/>
  <c r="C6" i="1"/>
  <c r="C5" i="1"/>
  <c r="C15" i="1" s="1"/>
  <c r="C16" i="1" s="1"/>
  <c r="C17" i="1" s="1"/>
  <c r="C9" i="1" l="1"/>
</calcChain>
</file>

<file path=xl/sharedStrings.xml><?xml version="1.0" encoding="utf-8"?>
<sst xmlns="http://schemas.openxmlformats.org/spreadsheetml/2006/main" count="14" uniqueCount="14">
  <si>
    <t>KY</t>
  </si>
  <si>
    <t>Gallons</t>
  </si>
  <si>
    <t>12 Months ended June 2021</t>
  </si>
  <si>
    <t>12 Months ended June 2020</t>
  </si>
  <si>
    <t>12 Months ended June 2019</t>
  </si>
  <si>
    <t>Average</t>
  </si>
  <si>
    <t>6 months</t>
  </si>
  <si>
    <t>Reg fuel price 9/21/22 Per CW</t>
  </si>
  <si>
    <t>Diesal fuel price 9/21/22 Per CW</t>
  </si>
  <si>
    <t>2023 Estimated fuesl usage</t>
  </si>
  <si>
    <t>Current fuel price 9/21/22</t>
  </si>
  <si>
    <t>Usage percentages</t>
  </si>
  <si>
    <t>2 service trucks, backhoes</t>
  </si>
  <si>
    <t>all other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</si>
</sst>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44" fontId="0" fillId="2" borderId="0" xfId="2" applyFont="1" applyFill="1"/>
    <xf numFmtId="9" fontId="0" fillId="0" borderId="0" xfId="0" applyNumberFormat="1"/>
    <xf numFmtId="9" fontId="0" fillId="0" borderId="0" xfId="3" applyFont="1"/>
    <xf numFmtId="43" fontId="0" fillId="0" borderId="0" xfId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09AD-9A4E-4AE1-B757-61D545E882C5}">
  <dimension ref="A1:AR17"/>
  <sheetViews>
    <sheetView tabSelected="1" workbookViewId="0">
      <selection activeCell="D13" sqref="D13"/>
    </sheetView>
  </sheetViews>
  <sheetFormatPr defaultRowHeight="14.5" x14ac:dyDescent="0.35"/>
  <cols>
    <col min="2" max="2" width="29" customWidth="1"/>
    <col min="3" max="3" width="11.7265625" customWidth="1"/>
  </cols>
  <sheetData>
    <row r="1" spans="1:44" x14ac:dyDescent="0.35">
      <c r="C1">
        <v>2018</v>
      </c>
      <c r="O1">
        <v>2019</v>
      </c>
      <c r="AA1">
        <v>2020</v>
      </c>
      <c r="AM1">
        <v>2021</v>
      </c>
    </row>
    <row r="2" spans="1:44" x14ac:dyDescent="0.3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  <c r="V2">
        <v>8</v>
      </c>
      <c r="W2">
        <v>9</v>
      </c>
      <c r="X2">
        <v>10</v>
      </c>
      <c r="Y2">
        <v>11</v>
      </c>
      <c r="Z2">
        <v>12</v>
      </c>
      <c r="AA2">
        <v>1</v>
      </c>
      <c r="AB2">
        <v>2</v>
      </c>
      <c r="AC2">
        <v>3</v>
      </c>
      <c r="AD2">
        <v>4</v>
      </c>
      <c r="AE2">
        <v>5</v>
      </c>
      <c r="AF2">
        <v>6</v>
      </c>
      <c r="AG2">
        <v>7</v>
      </c>
      <c r="AH2">
        <v>8</v>
      </c>
      <c r="AI2">
        <v>9</v>
      </c>
      <c r="AJ2">
        <v>10</v>
      </c>
      <c r="AK2">
        <v>11</v>
      </c>
      <c r="AL2">
        <v>12</v>
      </c>
      <c r="AM2">
        <v>1</v>
      </c>
      <c r="AN2">
        <v>2</v>
      </c>
      <c r="AO2">
        <v>3</v>
      </c>
      <c r="AP2">
        <v>4</v>
      </c>
      <c r="AQ2">
        <v>5</v>
      </c>
      <c r="AR2">
        <v>6</v>
      </c>
    </row>
    <row r="3" spans="1:44" x14ac:dyDescent="0.35">
      <c r="A3" t="s">
        <v>0</v>
      </c>
      <c r="B3" t="s">
        <v>1</v>
      </c>
      <c r="C3" s="1">
        <v>736.4</v>
      </c>
      <c r="D3" s="1">
        <v>833.0999999999998</v>
      </c>
      <c r="E3" s="1">
        <v>744.70000000000016</v>
      </c>
      <c r="F3" s="1">
        <v>673.19999999999982</v>
      </c>
      <c r="G3" s="1">
        <v>712.5</v>
      </c>
      <c r="H3" s="1">
        <v>706.80000000000018</v>
      </c>
      <c r="I3" s="1">
        <v>719</v>
      </c>
      <c r="J3" s="1">
        <v>803.19999999999993</v>
      </c>
      <c r="K3" s="1">
        <v>712.09999999999991</v>
      </c>
      <c r="L3" s="1">
        <v>813.9</v>
      </c>
      <c r="M3" s="1">
        <v>789.90000000000009</v>
      </c>
      <c r="N3" s="1">
        <v>944.7</v>
      </c>
      <c r="O3" s="1">
        <v>863.1</v>
      </c>
      <c r="P3" s="1">
        <v>787.50000000000023</v>
      </c>
      <c r="Q3" s="1">
        <v>749.90000000000009</v>
      </c>
      <c r="R3" s="1">
        <v>784.3</v>
      </c>
      <c r="S3" s="1">
        <v>787.09999999999991</v>
      </c>
      <c r="T3" s="1">
        <v>736.9</v>
      </c>
      <c r="U3" s="1">
        <v>773.89999999999975</v>
      </c>
      <c r="V3" s="1">
        <v>651.80000000000007</v>
      </c>
      <c r="W3" s="1">
        <v>892.20000000000016</v>
      </c>
      <c r="X3" s="1">
        <v>949.8</v>
      </c>
      <c r="Y3" s="1">
        <v>802.80000000000007</v>
      </c>
      <c r="Z3" s="1">
        <v>634.79999999999984</v>
      </c>
      <c r="AA3" s="1">
        <v>763.79999999999973</v>
      </c>
      <c r="AB3" s="1">
        <v>675.9000000000002</v>
      </c>
      <c r="AC3" s="1">
        <v>830.9</v>
      </c>
      <c r="AD3" s="1">
        <v>584.1</v>
      </c>
      <c r="AE3" s="1">
        <v>588.5</v>
      </c>
      <c r="AF3" s="1">
        <v>870.6</v>
      </c>
      <c r="AG3" s="1">
        <v>729.80000000000007</v>
      </c>
      <c r="AH3" s="1">
        <v>775.40000000000009</v>
      </c>
      <c r="AI3" s="1">
        <v>776.70000000000016</v>
      </c>
      <c r="AJ3" s="1">
        <v>784.8</v>
      </c>
      <c r="AK3" s="1">
        <v>529.90000000000009</v>
      </c>
      <c r="AL3" s="1">
        <v>629.29999999999995</v>
      </c>
      <c r="AM3" s="1">
        <v>781.50000000000023</v>
      </c>
      <c r="AN3" s="1">
        <v>747.40000000000009</v>
      </c>
      <c r="AO3" s="1">
        <v>718.70000000000016</v>
      </c>
      <c r="AP3" s="1">
        <v>735.49999999999977</v>
      </c>
      <c r="AQ3" s="1">
        <v>635.50000000000011</v>
      </c>
      <c r="AR3" s="1">
        <v>685.60000000000025</v>
      </c>
    </row>
    <row r="5" spans="1:44" x14ac:dyDescent="0.35">
      <c r="B5" t="s">
        <v>2</v>
      </c>
      <c r="C5" s="2">
        <f>SUM(AG3:AR3)</f>
        <v>8530.1</v>
      </c>
      <c r="AR5" s="2"/>
    </row>
    <row r="6" spans="1:44" x14ac:dyDescent="0.35">
      <c r="B6" t="s">
        <v>3</v>
      </c>
      <c r="C6" s="2">
        <f>SUM(U3:AF3)</f>
        <v>9019.1</v>
      </c>
    </row>
    <row r="7" spans="1:44" x14ac:dyDescent="0.35">
      <c r="B7" t="s">
        <v>4</v>
      </c>
      <c r="C7" s="2">
        <f>SUM(I3:T3)</f>
        <v>9491.6</v>
      </c>
    </row>
    <row r="9" spans="1:44" x14ac:dyDescent="0.35">
      <c r="B9" t="s">
        <v>5</v>
      </c>
      <c r="C9" s="2">
        <f>AVERAGE(C5:C7)</f>
        <v>9013.6</v>
      </c>
    </row>
    <row r="10" spans="1:44" x14ac:dyDescent="0.35">
      <c r="C10" s="2"/>
      <c r="D10" t="s">
        <v>11</v>
      </c>
    </row>
    <row r="11" spans="1:44" x14ac:dyDescent="0.35">
      <c r="B11" t="s">
        <v>7</v>
      </c>
      <c r="C11">
        <v>2.96</v>
      </c>
      <c r="D11" s="5">
        <f>1-D12</f>
        <v>0.8</v>
      </c>
      <c r="E11" t="s">
        <v>13</v>
      </c>
    </row>
    <row r="12" spans="1:44" x14ac:dyDescent="0.35">
      <c r="B12" t="s">
        <v>8</v>
      </c>
      <c r="C12">
        <v>4.79</v>
      </c>
      <c r="D12" s="6">
        <v>0.2</v>
      </c>
      <c r="E12" t="s">
        <v>12</v>
      </c>
    </row>
    <row r="13" spans="1:44" x14ac:dyDescent="0.35">
      <c r="B13" t="s">
        <v>10</v>
      </c>
      <c r="C13" s="7">
        <f>C11*D11+C12*D12</f>
        <v>3.3260000000000001</v>
      </c>
    </row>
    <row r="15" spans="1:44" x14ac:dyDescent="0.35">
      <c r="C15" s="3">
        <f>C5/2</f>
        <v>4265.05</v>
      </c>
    </row>
    <row r="16" spans="1:44" x14ac:dyDescent="0.35">
      <c r="B16" t="s">
        <v>6</v>
      </c>
      <c r="C16" s="3">
        <f>C15*C13</f>
        <v>14185.5563</v>
      </c>
    </row>
    <row r="17" spans="2:3" x14ac:dyDescent="0.35">
      <c r="B17" t="s">
        <v>9</v>
      </c>
      <c r="C17" s="4">
        <f>C16*2</f>
        <v>28371.1126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D91461-0B9E-42B1-8CEF-A2391C978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96FF9-FE42-4D50-A77B-BD15D8856504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7BBBE75F-7C78-4735-BF11-47E456A744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2022-05-05T17:11:38Z</dcterms:created>
  <dcterms:modified xsi:type="dcterms:W3CDTF">2022-09-22T12:38:58Z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