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rixgroup.sharepoint.com/sites/Regulatory-Kentucky/Shared Documents/Kentucky/WSCKY 2022 Rate Case/Discovery/Staff DR Set 1/AS FILED/"/>
    </mc:Choice>
  </mc:AlternateContent>
  <xr:revisionPtr revIDLastSave="11" documentId="13_ncr:40009_{637D4094-AFAB-4878-AA44-A1C3256286F3}" xr6:coauthVersionLast="47" xr6:coauthVersionMax="47" xr10:uidLastSave="{1A5C8920-1C67-4E9C-B0E8-0D4A1B84B732}"/>
  <bookViews>
    <workbookView xWindow="-110" yWindow="-110" windowWidth="19420" windowHeight="10420" xr2:uid="{00000000-000D-0000-FFFF-FFFF00000000}"/>
  </bookViews>
  <sheets>
    <sheet name="Combined Cash" sheetId="3" r:id="rId1"/>
    <sheet name="KY Commercial Bank" sheetId="1" r:id="rId2"/>
    <sheet name="KY community bank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2" i="3" l="1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4" i="3"/>
  <c r="A20" i="3"/>
  <c r="B20" i="3"/>
  <c r="A21" i="3"/>
  <c r="B21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4" i="3"/>
</calcChain>
</file>

<file path=xl/sharedStrings.xml><?xml version="1.0" encoding="utf-8"?>
<sst xmlns="http://schemas.openxmlformats.org/spreadsheetml/2006/main" count="407" uniqueCount="45">
  <si>
    <t>Accounting Period</t>
  </si>
  <si>
    <t>Ledger or Ledger Set</t>
  </si>
  <si>
    <t>Company</t>
  </si>
  <si>
    <t>Department</t>
  </si>
  <si>
    <t>Utility Type</t>
  </si>
  <si>
    <t>Account</t>
  </si>
  <si>
    <t>Intercompany</t>
  </si>
  <si>
    <t>Reserve 1</t>
  </si>
  <si>
    <t>Reserve 2</t>
  </si>
  <si>
    <t>Beginning Balance (USD)</t>
  </si>
  <si>
    <t>Period Activity (USD)</t>
  </si>
  <si>
    <t>Ending Balance (USD)</t>
  </si>
  <si>
    <t>Dec-20</t>
  </si>
  <si>
    <t>Corix Ledger US</t>
  </si>
  <si>
    <t>2210</t>
  </si>
  <si>
    <t>312040</t>
  </si>
  <si>
    <t>97</t>
  </si>
  <si>
    <t>111280</t>
  </si>
  <si>
    <t>0000</t>
  </si>
  <si>
    <t>000</t>
  </si>
  <si>
    <t>13_Dec-20</t>
  </si>
  <si>
    <t>Jan-21</t>
  </si>
  <si>
    <t>Feb-21</t>
  </si>
  <si>
    <t>Mar-21</t>
  </si>
  <si>
    <t>Apr-21</t>
  </si>
  <si>
    <t>May-21</t>
  </si>
  <si>
    <t>Jun-21</t>
  </si>
  <si>
    <t>Jul-21</t>
  </si>
  <si>
    <t>Aug-21</t>
  </si>
  <si>
    <t>Sep-21</t>
  </si>
  <si>
    <t>Oct-21</t>
  </si>
  <si>
    <t>Nov-21</t>
  </si>
  <si>
    <t>Dec-21</t>
  </si>
  <si>
    <t>13_Dec-21</t>
  </si>
  <si>
    <t>Jan-22</t>
  </si>
  <si>
    <t>Feb-22</t>
  </si>
  <si>
    <t>Mar-22</t>
  </si>
  <si>
    <t>Apr-22</t>
  </si>
  <si>
    <t>May-22</t>
  </si>
  <si>
    <t>Jun-22</t>
  </si>
  <si>
    <t>111283</t>
  </si>
  <si>
    <t>Beginning Balance</t>
  </si>
  <si>
    <t>Ending Balance</t>
  </si>
  <si>
    <t>DR 4 Cash balances</t>
  </si>
  <si>
    <t>partial period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</si>
</sst>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7" formatCode="[$-409]mmm\-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19" fillId="0" borderId="0" xfId="0" applyFont="1" applyAlignment="1">
      <alignment horizontal="center" vertical="center" wrapText="1"/>
    </xf>
    <xf numFmtId="49" fontId="18" fillId="0" borderId="0" xfId="0" applyNumberFormat="1" applyFont="1" applyAlignment="1">
      <alignment wrapText="1"/>
    </xf>
    <xf numFmtId="4" fontId="18" fillId="0" borderId="0" xfId="0" applyNumberFormat="1" applyFont="1" applyAlignment="1">
      <alignment wrapText="1"/>
    </xf>
    <xf numFmtId="164" fontId="0" fillId="0" borderId="10" xfId="1" applyNumberFormat="1" applyFont="1" applyBorder="1"/>
    <xf numFmtId="167" fontId="0" fillId="0" borderId="10" xfId="1" applyNumberFormat="1" applyFont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tabSelected="1" topLeftCell="A13" workbookViewId="0">
      <selection activeCell="F22" sqref="F22"/>
    </sheetView>
  </sheetViews>
  <sheetFormatPr defaultRowHeight="14.5" x14ac:dyDescent="0.35"/>
  <cols>
    <col min="1" max="1" width="10.08984375" bestFit="1" customWidth="1"/>
    <col min="2" max="2" width="17.36328125" bestFit="1" customWidth="1"/>
    <col min="3" max="3" width="14.81640625" bestFit="1" customWidth="1"/>
  </cols>
  <sheetData>
    <row r="1" spans="1:3" x14ac:dyDescent="0.35">
      <c r="A1" t="s">
        <v>43</v>
      </c>
    </row>
    <row r="3" spans="1:3" x14ac:dyDescent="0.35">
      <c r="A3" s="4"/>
      <c r="B3" s="4" t="s">
        <v>41</v>
      </c>
      <c r="C3" s="4" t="s">
        <v>42</v>
      </c>
    </row>
    <row r="4" spans="1:3" x14ac:dyDescent="0.35">
      <c r="A4" s="4" t="str">
        <f>'KY Commercial Bank'!A4</f>
        <v>Jan-21</v>
      </c>
      <c r="B4" s="4">
        <f>'KY Commercial Bank'!J4+'KY community bank'!J4</f>
        <v>138629.21</v>
      </c>
      <c r="C4" s="4">
        <f>'KY Commercial Bank'!L4+'KY community bank'!L4</f>
        <v>286911.62</v>
      </c>
    </row>
    <row r="5" spans="1:3" x14ac:dyDescent="0.35">
      <c r="A5" s="4" t="str">
        <f>'KY Commercial Bank'!A5</f>
        <v>Feb-21</v>
      </c>
      <c r="B5" s="4">
        <f>'KY Commercial Bank'!J5+'KY community bank'!J5</f>
        <v>286911.61999999889</v>
      </c>
      <c r="C5" s="4">
        <f>'KY Commercial Bank'!L5+'KY community bank'!L5</f>
        <v>80921.519999999698</v>
      </c>
    </row>
    <row r="6" spans="1:3" x14ac:dyDescent="0.35">
      <c r="A6" s="4" t="str">
        <f>'KY Commercial Bank'!A6</f>
        <v>Mar-21</v>
      </c>
      <c r="B6" s="4">
        <f>'KY Commercial Bank'!J6+'KY community bank'!J6</f>
        <v>80921.520000000804</v>
      </c>
      <c r="C6" s="4">
        <f>'KY Commercial Bank'!L6+'KY community bank'!L6</f>
        <v>16489.44000000081</v>
      </c>
    </row>
    <row r="7" spans="1:3" x14ac:dyDescent="0.35">
      <c r="A7" s="4" t="str">
        <f>'KY Commercial Bank'!A7</f>
        <v>Apr-21</v>
      </c>
      <c r="B7" s="4">
        <f>'KY Commercial Bank'!J7+'KY community bank'!J7</f>
        <v>16489.439999999769</v>
      </c>
      <c r="C7" s="4">
        <f>'KY Commercial Bank'!L7+'KY community bank'!L7</f>
        <v>19280.489999999769</v>
      </c>
    </row>
    <row r="8" spans="1:3" x14ac:dyDescent="0.35">
      <c r="A8" s="4" t="str">
        <f>'KY Commercial Bank'!A8</f>
        <v>May-21</v>
      </c>
      <c r="B8" s="4">
        <f>'KY Commercial Bank'!J8+'KY community bank'!J8</f>
        <v>19280.490000000682</v>
      </c>
      <c r="C8" s="4">
        <f>'KY Commercial Bank'!L8+'KY community bank'!L8</f>
        <v>7550.5000000006694</v>
      </c>
    </row>
    <row r="9" spans="1:3" x14ac:dyDescent="0.35">
      <c r="A9" s="4" t="str">
        <f>'KY Commercial Bank'!A9</f>
        <v>Jun-21</v>
      </c>
      <c r="B9" s="4">
        <f>'KY Commercial Bank'!J9+'KY community bank'!J9</f>
        <v>7550.5000000004602</v>
      </c>
      <c r="C9" s="4">
        <f>'KY Commercial Bank'!L9+'KY community bank'!L9</f>
        <v>176661.47999999992</v>
      </c>
    </row>
    <row r="10" spans="1:3" x14ac:dyDescent="0.35">
      <c r="A10" s="4" t="str">
        <f>'KY Commercial Bank'!A10</f>
        <v>Jul-21</v>
      </c>
      <c r="B10" s="4">
        <f>'KY Commercial Bank'!J10+'KY community bank'!J10</f>
        <v>176661.48</v>
      </c>
      <c r="C10" s="4">
        <f>'KY Commercial Bank'!L10+'KY community bank'!L10</f>
        <v>335251.04000000004</v>
      </c>
    </row>
    <row r="11" spans="1:3" x14ac:dyDescent="0.35">
      <c r="A11" s="4" t="str">
        <f>'KY Commercial Bank'!A11</f>
        <v>Aug-21</v>
      </c>
      <c r="B11" s="4">
        <f>'KY Commercial Bank'!J11+'KY community bank'!J11</f>
        <v>335251.03999999992</v>
      </c>
      <c r="C11" s="4">
        <f>'KY Commercial Bank'!L11+'KY community bank'!L11</f>
        <v>61414.439999999959</v>
      </c>
    </row>
    <row r="12" spans="1:3" x14ac:dyDescent="0.35">
      <c r="A12" s="4" t="str">
        <f>'KY Commercial Bank'!A12</f>
        <v>Sep-21</v>
      </c>
      <c r="B12" s="4">
        <f>'KY Commercial Bank'!J12+'KY community bank'!J12</f>
        <v>61414.439999999704</v>
      </c>
      <c r="C12" s="4">
        <f>'KY Commercial Bank'!L12+'KY community bank'!L12</f>
        <v>44688.889999999708</v>
      </c>
    </row>
    <row r="13" spans="1:3" x14ac:dyDescent="0.35">
      <c r="A13" s="4" t="str">
        <f>'KY Commercial Bank'!A13</f>
        <v>Oct-21</v>
      </c>
      <c r="B13" s="4">
        <f>'KY Commercial Bank'!J13+'KY community bank'!J13</f>
        <v>44688.890000000385</v>
      </c>
      <c r="C13" s="4">
        <f>'KY Commercial Bank'!L13+'KY community bank'!L13</f>
        <v>199196.89999999991</v>
      </c>
    </row>
    <row r="14" spans="1:3" x14ac:dyDescent="0.35">
      <c r="A14" s="4" t="str">
        <f>'KY Commercial Bank'!A14</f>
        <v>Nov-21</v>
      </c>
      <c r="B14" s="4">
        <f>'KY Commercial Bank'!J14+'KY community bank'!J14</f>
        <v>199196.9</v>
      </c>
      <c r="C14" s="4">
        <f>'KY Commercial Bank'!L14+'KY community bank'!L14</f>
        <v>15074.95000000039</v>
      </c>
    </row>
    <row r="15" spans="1:3" x14ac:dyDescent="0.35">
      <c r="A15" s="4" t="str">
        <f>'KY Commercial Bank'!A15</f>
        <v>Dec-21</v>
      </c>
      <c r="B15" s="4">
        <f>'KY Commercial Bank'!J15+'KY community bank'!J15</f>
        <v>15074.95000000023</v>
      </c>
      <c r="C15" s="4">
        <f>'KY Commercial Bank'!L15+'KY community bank'!L15</f>
        <v>19708.670000000227</v>
      </c>
    </row>
    <row r="16" spans="1:3" x14ac:dyDescent="0.35">
      <c r="A16" s="4" t="str">
        <f>'KY Commercial Bank'!A16</f>
        <v>13_Dec-21</v>
      </c>
      <c r="B16" s="4">
        <f>'KY Commercial Bank'!J16+'KY community bank'!J16</f>
        <v>19708.669999999522</v>
      </c>
      <c r="C16" s="4">
        <f>'KY Commercial Bank'!L16+'KY community bank'!L16</f>
        <v>19708.669999999522</v>
      </c>
    </row>
    <row r="17" spans="1:3" x14ac:dyDescent="0.35">
      <c r="A17" s="4" t="str">
        <f>'KY Commercial Bank'!A17</f>
        <v>Jan-22</v>
      </c>
      <c r="B17" s="4">
        <f>'KY Commercial Bank'!J17+'KY community bank'!J17</f>
        <v>19708.669999999522</v>
      </c>
      <c r="C17" s="4">
        <f>'KY Commercial Bank'!L17+'KY community bank'!L17</f>
        <v>191024.459999999</v>
      </c>
    </row>
    <row r="18" spans="1:3" x14ac:dyDescent="0.35">
      <c r="A18" s="4" t="str">
        <f>'KY Commercial Bank'!A18</f>
        <v>Feb-22</v>
      </c>
      <c r="B18" s="4">
        <f>'KY Commercial Bank'!J18+'KY community bank'!J18</f>
        <v>191024.459999999</v>
      </c>
      <c r="C18" s="4">
        <f>'KY Commercial Bank'!L18+'KY community bank'!L18</f>
        <v>24269.059999999197</v>
      </c>
    </row>
    <row r="19" spans="1:3" x14ac:dyDescent="0.35">
      <c r="A19" s="4" t="str">
        <f>'KY Commercial Bank'!A19</f>
        <v>Mar-22</v>
      </c>
      <c r="B19" s="4">
        <f>'KY Commercial Bank'!J19+'KY community bank'!J19</f>
        <v>24269.060000000121</v>
      </c>
      <c r="C19" s="4">
        <f>'KY Commercial Bank'!L19+'KY community bank'!L19</f>
        <v>36092.390000000123</v>
      </c>
    </row>
    <row r="20" spans="1:3" x14ac:dyDescent="0.35">
      <c r="A20" s="4" t="str">
        <f>'KY Commercial Bank'!A20</f>
        <v>Apr-22</v>
      </c>
      <c r="B20" s="4">
        <f>'KY Commercial Bank'!J20+'KY community bank'!J20</f>
        <v>36092.389999999599</v>
      </c>
      <c r="C20" s="4">
        <f>'KY Commercial Bank'!L20+'KY community bank'!L20</f>
        <v>170778.77999999901</v>
      </c>
    </row>
    <row r="21" spans="1:3" x14ac:dyDescent="0.35">
      <c r="A21" s="4" t="str">
        <f>'KY Commercial Bank'!A21</f>
        <v>May-22</v>
      </c>
      <c r="B21" s="4">
        <f>'KY Commercial Bank'!J21+'KY community bank'!J21</f>
        <v>170778.78</v>
      </c>
      <c r="C21" s="4">
        <f>'KY Commercial Bank'!L21+'KY community bank'!L21</f>
        <v>39097.500000000298</v>
      </c>
    </row>
    <row r="22" spans="1:3" x14ac:dyDescent="0.35">
      <c r="A22" s="5">
        <v>44734</v>
      </c>
      <c r="B22" s="4">
        <f>C21</f>
        <v>39097.500000000298</v>
      </c>
      <c r="C22" s="4">
        <v>173417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2"/>
  <sheetViews>
    <sheetView workbookViewId="0">
      <selection activeCell="N22" sqref="N22"/>
    </sheetView>
  </sheetViews>
  <sheetFormatPr defaultRowHeight="14.5" x14ac:dyDescent="0.35"/>
  <cols>
    <col min="1" max="1" width="14.81640625" bestFit="1" customWidth="1"/>
    <col min="2" max="2" width="16.26953125" bestFit="1" customWidth="1"/>
    <col min="3" max="3" width="8" bestFit="1" customWidth="1"/>
    <col min="4" max="4" width="10.08984375" bestFit="1" customWidth="1"/>
    <col min="5" max="5" width="9.54296875" bestFit="1" customWidth="1"/>
    <col min="6" max="6" width="7" bestFit="1" customWidth="1"/>
    <col min="7" max="7" width="11.36328125" bestFit="1" customWidth="1"/>
    <col min="8" max="9" width="8.08984375" bestFit="1" customWidth="1"/>
    <col min="10" max="10" width="19.54296875" bestFit="1" customWidth="1"/>
    <col min="11" max="11" width="16.7265625" bestFit="1" customWidth="1"/>
    <col min="12" max="12" width="17.26953125" bestFit="1" customWidth="1"/>
  </cols>
  <sheetData>
    <row r="1" spans="1:12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35">
      <c r="A2" s="2" t="s">
        <v>12</v>
      </c>
      <c r="B2" s="2" t="s">
        <v>13</v>
      </c>
      <c r="C2" s="2" t="s">
        <v>14</v>
      </c>
      <c r="D2" s="2" t="s">
        <v>15</v>
      </c>
      <c r="E2" s="2" t="s">
        <v>16</v>
      </c>
      <c r="F2" s="2" t="s">
        <v>17</v>
      </c>
      <c r="G2" s="2" t="s">
        <v>18</v>
      </c>
      <c r="H2" s="2" t="s">
        <v>19</v>
      </c>
      <c r="I2" s="2" t="s">
        <v>18</v>
      </c>
      <c r="J2" s="3">
        <v>20774.8399999998</v>
      </c>
      <c r="K2" s="3">
        <v>94490.36</v>
      </c>
      <c r="L2" s="3">
        <v>115265.19999999899</v>
      </c>
    </row>
    <row r="3" spans="1:12" x14ac:dyDescent="0.35">
      <c r="A3" s="2" t="s">
        <v>20</v>
      </c>
      <c r="B3" s="2" t="s">
        <v>13</v>
      </c>
      <c r="C3" s="2" t="s">
        <v>14</v>
      </c>
      <c r="D3" s="2" t="s">
        <v>15</v>
      </c>
      <c r="E3" s="2" t="s">
        <v>16</v>
      </c>
      <c r="F3" s="2" t="s">
        <v>17</v>
      </c>
      <c r="G3" s="2" t="s">
        <v>18</v>
      </c>
      <c r="H3" s="2" t="s">
        <v>19</v>
      </c>
      <c r="I3" s="2" t="s">
        <v>18</v>
      </c>
      <c r="J3" s="3">
        <v>115265.2</v>
      </c>
      <c r="K3" s="3">
        <v>0</v>
      </c>
      <c r="L3" s="3">
        <v>115265.2</v>
      </c>
    </row>
    <row r="4" spans="1:12" x14ac:dyDescent="0.35">
      <c r="A4" s="2" t="s">
        <v>21</v>
      </c>
      <c r="B4" s="2" t="s">
        <v>13</v>
      </c>
      <c r="C4" s="2" t="s">
        <v>14</v>
      </c>
      <c r="D4" s="2" t="s">
        <v>15</v>
      </c>
      <c r="E4" s="2" t="s">
        <v>16</v>
      </c>
      <c r="F4" s="2" t="s">
        <v>17</v>
      </c>
      <c r="G4" s="2" t="s">
        <v>18</v>
      </c>
      <c r="H4" s="2" t="s">
        <v>19</v>
      </c>
      <c r="I4" s="2" t="s">
        <v>18</v>
      </c>
      <c r="J4" s="3">
        <v>115265.2</v>
      </c>
      <c r="K4" s="3">
        <v>130139.43</v>
      </c>
      <c r="L4" s="3">
        <v>245404.63</v>
      </c>
    </row>
    <row r="5" spans="1:12" x14ac:dyDescent="0.35">
      <c r="A5" s="2" t="s">
        <v>22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18</v>
      </c>
      <c r="J5" s="3">
        <v>245404.62999999899</v>
      </c>
      <c r="K5" s="3">
        <v>-179280.75</v>
      </c>
      <c r="L5" s="3">
        <v>66123.879999999801</v>
      </c>
    </row>
    <row r="6" spans="1:12" x14ac:dyDescent="0.35">
      <c r="A6" s="2" t="s">
        <v>23</v>
      </c>
      <c r="B6" s="2" t="s">
        <v>13</v>
      </c>
      <c r="C6" s="2" t="s">
        <v>14</v>
      </c>
      <c r="D6" s="2" t="s">
        <v>15</v>
      </c>
      <c r="E6" s="2" t="s">
        <v>16</v>
      </c>
      <c r="F6" s="2" t="s">
        <v>17</v>
      </c>
      <c r="G6" s="2" t="s">
        <v>18</v>
      </c>
      <c r="H6" s="2" t="s">
        <v>19</v>
      </c>
      <c r="I6" s="2" t="s">
        <v>18</v>
      </c>
      <c r="J6" s="3">
        <v>66123.880000000805</v>
      </c>
      <c r="K6" s="3">
        <v>-53552.539999999899</v>
      </c>
      <c r="L6" s="3">
        <v>12571.340000000801</v>
      </c>
    </row>
    <row r="7" spans="1:12" x14ac:dyDescent="0.35">
      <c r="A7" s="2" t="s">
        <v>24</v>
      </c>
      <c r="B7" s="2" t="s">
        <v>13</v>
      </c>
      <c r="C7" s="2" t="s">
        <v>14</v>
      </c>
      <c r="D7" s="2" t="s">
        <v>15</v>
      </c>
      <c r="E7" s="2" t="s">
        <v>16</v>
      </c>
      <c r="F7" s="2" t="s">
        <v>17</v>
      </c>
      <c r="G7" s="2" t="s">
        <v>18</v>
      </c>
      <c r="H7" s="2" t="s">
        <v>19</v>
      </c>
      <c r="I7" s="2" t="s">
        <v>18</v>
      </c>
      <c r="J7" s="3">
        <v>12571.3399999998</v>
      </c>
      <c r="K7" s="3">
        <v>220.66999999998299</v>
      </c>
      <c r="L7" s="3">
        <v>12792.0099999998</v>
      </c>
    </row>
    <row r="8" spans="1:12" x14ac:dyDescent="0.35">
      <c r="A8" s="2" t="s">
        <v>25</v>
      </c>
      <c r="B8" s="2" t="s">
        <v>13</v>
      </c>
      <c r="C8" s="2" t="s">
        <v>14</v>
      </c>
      <c r="D8" s="2" t="s">
        <v>15</v>
      </c>
      <c r="E8" s="2" t="s">
        <v>16</v>
      </c>
      <c r="F8" s="2" t="s">
        <v>17</v>
      </c>
      <c r="G8" s="2" t="s">
        <v>18</v>
      </c>
      <c r="H8" s="2" t="s">
        <v>19</v>
      </c>
      <c r="I8" s="2" t="s">
        <v>18</v>
      </c>
      <c r="J8" s="3">
        <v>12792.010000000701</v>
      </c>
      <c r="K8" s="3">
        <v>-8053.7000000000098</v>
      </c>
      <c r="L8" s="3">
        <v>4738.3100000006898</v>
      </c>
    </row>
    <row r="9" spans="1:12" x14ac:dyDescent="0.35">
      <c r="A9" s="2" t="s">
        <v>26</v>
      </c>
      <c r="B9" s="2" t="s">
        <v>13</v>
      </c>
      <c r="C9" s="2" t="s">
        <v>14</v>
      </c>
      <c r="D9" s="2" t="s">
        <v>15</v>
      </c>
      <c r="E9" s="2" t="s">
        <v>16</v>
      </c>
      <c r="F9" s="2" t="s">
        <v>17</v>
      </c>
      <c r="G9" s="2" t="s">
        <v>18</v>
      </c>
      <c r="H9" s="2" t="s">
        <v>19</v>
      </c>
      <c r="I9" s="2" t="s">
        <v>18</v>
      </c>
      <c r="J9" s="3">
        <v>4738.3100000005197</v>
      </c>
      <c r="K9" s="3">
        <v>151058.67000000001</v>
      </c>
      <c r="L9" s="3">
        <v>155796.98000000001</v>
      </c>
    </row>
    <row r="10" spans="1:12" x14ac:dyDescent="0.35">
      <c r="A10" s="2" t="s">
        <v>27</v>
      </c>
      <c r="B10" s="2" t="s">
        <v>13</v>
      </c>
      <c r="C10" s="2" t="s">
        <v>14</v>
      </c>
      <c r="D10" s="2" t="s">
        <v>15</v>
      </c>
      <c r="E10" s="2" t="s">
        <v>16</v>
      </c>
      <c r="F10" s="2" t="s">
        <v>17</v>
      </c>
      <c r="G10" s="2" t="s">
        <v>18</v>
      </c>
      <c r="H10" s="2" t="s">
        <v>19</v>
      </c>
      <c r="I10" s="2" t="s">
        <v>18</v>
      </c>
      <c r="J10" s="3">
        <v>155796.98000000001</v>
      </c>
      <c r="K10" s="3">
        <v>139027.85</v>
      </c>
      <c r="L10" s="3">
        <v>294824.83</v>
      </c>
    </row>
    <row r="11" spans="1:12" x14ac:dyDescent="0.35">
      <c r="A11" s="2" t="s">
        <v>28</v>
      </c>
      <c r="B11" s="2" t="s">
        <v>13</v>
      </c>
      <c r="C11" s="2" t="s">
        <v>14</v>
      </c>
      <c r="D11" s="2" t="s">
        <v>15</v>
      </c>
      <c r="E11" s="2" t="s">
        <v>16</v>
      </c>
      <c r="F11" s="2" t="s">
        <v>17</v>
      </c>
      <c r="G11" s="2" t="s">
        <v>18</v>
      </c>
      <c r="H11" s="2" t="s">
        <v>19</v>
      </c>
      <c r="I11" s="2" t="s">
        <v>18</v>
      </c>
      <c r="J11" s="3">
        <v>294824.83</v>
      </c>
      <c r="K11" s="3">
        <v>-236655.4</v>
      </c>
      <c r="L11" s="3">
        <v>58169.43</v>
      </c>
    </row>
    <row r="12" spans="1:12" x14ac:dyDescent="0.35">
      <c r="A12" s="2" t="s">
        <v>29</v>
      </c>
      <c r="B12" s="2" t="s">
        <v>13</v>
      </c>
      <c r="C12" s="2" t="s">
        <v>14</v>
      </c>
      <c r="D12" s="2" t="s">
        <v>15</v>
      </c>
      <c r="E12" s="2" t="s">
        <v>16</v>
      </c>
      <c r="F12" s="2" t="s">
        <v>17</v>
      </c>
      <c r="G12" s="2" t="s">
        <v>18</v>
      </c>
      <c r="H12" s="2" t="s">
        <v>19</v>
      </c>
      <c r="I12" s="2" t="s">
        <v>18</v>
      </c>
      <c r="J12" s="3">
        <v>58169.429999999702</v>
      </c>
      <c r="K12" s="3">
        <v>-14884.16</v>
      </c>
      <c r="L12" s="3">
        <v>43285.269999999698</v>
      </c>
    </row>
    <row r="13" spans="1:12" x14ac:dyDescent="0.35">
      <c r="A13" s="2" t="s">
        <v>30</v>
      </c>
      <c r="B13" s="2" t="s">
        <v>13</v>
      </c>
      <c r="C13" s="2" t="s">
        <v>14</v>
      </c>
      <c r="D13" s="2" t="s">
        <v>15</v>
      </c>
      <c r="E13" s="2" t="s">
        <v>16</v>
      </c>
      <c r="F13" s="2" t="s">
        <v>17</v>
      </c>
      <c r="G13" s="2" t="s">
        <v>18</v>
      </c>
      <c r="H13" s="2" t="s">
        <v>19</v>
      </c>
      <c r="I13" s="2" t="s">
        <v>18</v>
      </c>
      <c r="J13" s="3">
        <v>43285.270000000397</v>
      </c>
      <c r="K13" s="3">
        <v>136930.37999999899</v>
      </c>
      <c r="L13" s="3">
        <v>180215.65</v>
      </c>
    </row>
    <row r="14" spans="1:12" x14ac:dyDescent="0.35">
      <c r="A14" s="2" t="s">
        <v>31</v>
      </c>
      <c r="B14" s="2" t="s">
        <v>13</v>
      </c>
      <c r="C14" s="2" t="s">
        <v>14</v>
      </c>
      <c r="D14" s="2" t="s">
        <v>15</v>
      </c>
      <c r="E14" s="2" t="s">
        <v>16</v>
      </c>
      <c r="F14" s="2" t="s">
        <v>17</v>
      </c>
      <c r="G14" s="2" t="s">
        <v>18</v>
      </c>
      <c r="H14" s="2" t="s">
        <v>19</v>
      </c>
      <c r="I14" s="2" t="s">
        <v>18</v>
      </c>
      <c r="J14" s="3">
        <v>180215.65</v>
      </c>
      <c r="K14" s="3">
        <v>-168407.74999999901</v>
      </c>
      <c r="L14" s="3">
        <v>11807.9000000004</v>
      </c>
    </row>
    <row r="15" spans="1:12" x14ac:dyDescent="0.35">
      <c r="A15" s="2" t="s">
        <v>32</v>
      </c>
      <c r="B15" s="2" t="s">
        <v>13</v>
      </c>
      <c r="C15" s="2" t="s">
        <v>14</v>
      </c>
      <c r="D15" s="2" t="s">
        <v>15</v>
      </c>
      <c r="E15" s="2" t="s">
        <v>16</v>
      </c>
      <c r="F15" s="2" t="s">
        <v>17</v>
      </c>
      <c r="G15" s="2" t="s">
        <v>18</v>
      </c>
      <c r="H15" s="2" t="s">
        <v>19</v>
      </c>
      <c r="I15" s="2" t="s">
        <v>18</v>
      </c>
      <c r="J15" s="3">
        <v>11807.9000000003</v>
      </c>
      <c r="K15" s="3">
        <v>6912.3700000000199</v>
      </c>
      <c r="L15" s="3">
        <v>18720.270000000299</v>
      </c>
    </row>
    <row r="16" spans="1:12" x14ac:dyDescent="0.35">
      <c r="A16" s="2" t="s">
        <v>33</v>
      </c>
      <c r="B16" s="2" t="s">
        <v>13</v>
      </c>
      <c r="C16" s="2" t="s">
        <v>14</v>
      </c>
      <c r="D16" s="2" t="s">
        <v>15</v>
      </c>
      <c r="E16" s="2" t="s">
        <v>16</v>
      </c>
      <c r="F16" s="2" t="s">
        <v>17</v>
      </c>
      <c r="G16" s="2" t="s">
        <v>18</v>
      </c>
      <c r="H16" s="2" t="s">
        <v>19</v>
      </c>
      <c r="I16" s="2" t="s">
        <v>18</v>
      </c>
      <c r="J16" s="3">
        <v>18720.269999999498</v>
      </c>
      <c r="K16" s="3">
        <v>0</v>
      </c>
      <c r="L16" s="3">
        <v>18720.269999999498</v>
      </c>
    </row>
    <row r="17" spans="1:14" x14ac:dyDescent="0.35">
      <c r="A17" s="2" t="s">
        <v>34</v>
      </c>
      <c r="B17" s="2" t="s">
        <v>13</v>
      </c>
      <c r="C17" s="2" t="s">
        <v>14</v>
      </c>
      <c r="D17" s="2" t="s">
        <v>15</v>
      </c>
      <c r="E17" s="2" t="s">
        <v>16</v>
      </c>
      <c r="F17" s="2" t="s">
        <v>17</v>
      </c>
      <c r="G17" s="2" t="s">
        <v>18</v>
      </c>
      <c r="H17" s="2" t="s">
        <v>19</v>
      </c>
      <c r="I17" s="2" t="s">
        <v>18</v>
      </c>
      <c r="J17" s="3">
        <v>18720.269999999498</v>
      </c>
      <c r="K17" s="3">
        <v>143751.67999999999</v>
      </c>
      <c r="L17" s="3">
        <v>162471.94999999899</v>
      </c>
    </row>
    <row r="18" spans="1:14" x14ac:dyDescent="0.35">
      <c r="A18" s="2" t="s">
        <v>35</v>
      </c>
      <c r="B18" s="2" t="s">
        <v>13</v>
      </c>
      <c r="C18" s="2" t="s">
        <v>14</v>
      </c>
      <c r="D18" s="2" t="s">
        <v>15</v>
      </c>
      <c r="E18" s="2" t="s">
        <v>16</v>
      </c>
      <c r="F18" s="2" t="s">
        <v>17</v>
      </c>
      <c r="G18" s="2" t="s">
        <v>18</v>
      </c>
      <c r="H18" s="2" t="s">
        <v>19</v>
      </c>
      <c r="I18" s="2" t="s">
        <v>18</v>
      </c>
      <c r="J18" s="3">
        <v>162471.94999999899</v>
      </c>
      <c r="K18" s="3">
        <v>-147094.54</v>
      </c>
      <c r="L18" s="3">
        <v>15377.409999999199</v>
      </c>
    </row>
    <row r="19" spans="1:14" x14ac:dyDescent="0.35">
      <c r="A19" s="2" t="s">
        <v>36</v>
      </c>
      <c r="B19" s="2" t="s">
        <v>13</v>
      </c>
      <c r="C19" s="2" t="s">
        <v>14</v>
      </c>
      <c r="D19" s="2" t="s">
        <v>15</v>
      </c>
      <c r="E19" s="2" t="s">
        <v>16</v>
      </c>
      <c r="F19" s="2" t="s">
        <v>17</v>
      </c>
      <c r="G19" s="2" t="s">
        <v>18</v>
      </c>
      <c r="H19" s="2" t="s">
        <v>19</v>
      </c>
      <c r="I19" s="2" t="s">
        <v>18</v>
      </c>
      <c r="J19" s="3">
        <v>15377.4100000001</v>
      </c>
      <c r="K19" s="3">
        <v>18892.98</v>
      </c>
      <c r="L19" s="3">
        <v>34270.390000000101</v>
      </c>
    </row>
    <row r="20" spans="1:14" x14ac:dyDescent="0.35">
      <c r="A20" s="2" t="s">
        <v>37</v>
      </c>
      <c r="B20" s="2" t="s">
        <v>13</v>
      </c>
      <c r="C20" s="2" t="s">
        <v>14</v>
      </c>
      <c r="D20" s="2" t="s">
        <v>15</v>
      </c>
      <c r="E20" s="2" t="s">
        <v>16</v>
      </c>
      <c r="F20" s="2" t="s">
        <v>17</v>
      </c>
      <c r="G20" s="2" t="s">
        <v>18</v>
      </c>
      <c r="H20" s="2" t="s">
        <v>19</v>
      </c>
      <c r="I20" s="2" t="s">
        <v>18</v>
      </c>
      <c r="J20" s="3">
        <v>34270.389999999599</v>
      </c>
      <c r="K20" s="3">
        <v>130350.26</v>
      </c>
      <c r="L20" s="3">
        <v>164620.649999999</v>
      </c>
    </row>
    <row r="21" spans="1:14" x14ac:dyDescent="0.35">
      <c r="A21" s="2" t="s">
        <v>38</v>
      </c>
      <c r="B21" s="2" t="s">
        <v>13</v>
      </c>
      <c r="C21" s="2" t="s">
        <v>14</v>
      </c>
      <c r="D21" s="2" t="s">
        <v>15</v>
      </c>
      <c r="E21" s="2" t="s">
        <v>16</v>
      </c>
      <c r="F21" s="2" t="s">
        <v>17</v>
      </c>
      <c r="G21" s="2" t="s">
        <v>18</v>
      </c>
      <c r="H21" s="2" t="s">
        <v>19</v>
      </c>
      <c r="I21" s="2" t="s">
        <v>18</v>
      </c>
      <c r="J21" s="3">
        <v>164620.65</v>
      </c>
      <c r="K21" s="3">
        <v>-127780.37</v>
      </c>
      <c r="L21" s="3">
        <v>36840.280000000297</v>
      </c>
    </row>
    <row r="22" spans="1:14" x14ac:dyDescent="0.35">
      <c r="A22" s="2" t="s">
        <v>39</v>
      </c>
      <c r="B22" s="2" t="s">
        <v>13</v>
      </c>
      <c r="C22" s="2" t="s">
        <v>14</v>
      </c>
      <c r="D22" s="2" t="s">
        <v>15</v>
      </c>
      <c r="E22" s="2" t="s">
        <v>16</v>
      </c>
      <c r="F22" s="2" t="s">
        <v>17</v>
      </c>
      <c r="G22" s="2" t="s">
        <v>18</v>
      </c>
      <c r="H22" s="2" t="s">
        <v>19</v>
      </c>
      <c r="I22" s="2" t="s">
        <v>18</v>
      </c>
      <c r="J22" s="3">
        <v>36840.280000000203</v>
      </c>
      <c r="K22" s="3">
        <v>65944.759999999995</v>
      </c>
      <c r="L22" s="3">
        <v>102785.04</v>
      </c>
      <c r="N22" t="s">
        <v>44</v>
      </c>
    </row>
  </sheetData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2"/>
  <sheetViews>
    <sheetView workbookViewId="0">
      <selection activeCell="N22" sqref="N22"/>
    </sheetView>
  </sheetViews>
  <sheetFormatPr defaultRowHeight="14.5" x14ac:dyDescent="0.35"/>
  <cols>
    <col min="1" max="1" width="14.81640625" bestFit="1" customWidth="1"/>
    <col min="2" max="2" width="16.26953125" bestFit="1" customWidth="1"/>
    <col min="3" max="3" width="8" bestFit="1" customWidth="1"/>
    <col min="4" max="4" width="10.08984375" bestFit="1" customWidth="1"/>
    <col min="5" max="5" width="9.54296875" bestFit="1" customWidth="1"/>
    <col min="6" max="6" width="7" bestFit="1" customWidth="1"/>
    <col min="7" max="7" width="11.36328125" bestFit="1" customWidth="1"/>
    <col min="8" max="9" width="8.08984375" bestFit="1" customWidth="1"/>
    <col min="10" max="10" width="19.54296875" bestFit="1" customWidth="1"/>
    <col min="11" max="11" width="16.7265625" bestFit="1" customWidth="1"/>
    <col min="12" max="12" width="17.26953125" bestFit="1" customWidth="1"/>
  </cols>
  <sheetData>
    <row r="1" spans="1:12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35">
      <c r="A2" s="2" t="s">
        <v>12</v>
      </c>
      <c r="B2" s="2" t="s">
        <v>13</v>
      </c>
      <c r="C2" s="2" t="s">
        <v>14</v>
      </c>
      <c r="D2" s="2" t="s">
        <v>15</v>
      </c>
      <c r="E2" s="2" t="s">
        <v>16</v>
      </c>
      <c r="F2" s="2" t="s">
        <v>40</v>
      </c>
      <c r="G2" s="2" t="s">
        <v>18</v>
      </c>
      <c r="H2" s="2" t="s">
        <v>19</v>
      </c>
      <c r="I2" s="2" t="s">
        <v>18</v>
      </c>
      <c r="J2" s="3">
        <v>5397.5</v>
      </c>
      <c r="K2" s="3">
        <v>17966.509999999998</v>
      </c>
      <c r="L2" s="3">
        <v>23364.01</v>
      </c>
    </row>
    <row r="3" spans="1:12" x14ac:dyDescent="0.35">
      <c r="A3" s="2" t="s">
        <v>20</v>
      </c>
      <c r="B3" s="2" t="s">
        <v>13</v>
      </c>
      <c r="C3" s="2" t="s">
        <v>14</v>
      </c>
      <c r="D3" s="2" t="s">
        <v>15</v>
      </c>
      <c r="E3" s="2" t="s">
        <v>16</v>
      </c>
      <c r="F3" s="2" t="s">
        <v>40</v>
      </c>
      <c r="G3" s="2" t="s">
        <v>18</v>
      </c>
      <c r="H3" s="2" t="s">
        <v>19</v>
      </c>
      <c r="I3" s="2" t="s">
        <v>18</v>
      </c>
      <c r="J3" s="3">
        <v>23364.01</v>
      </c>
      <c r="K3" s="3">
        <v>0</v>
      </c>
      <c r="L3" s="3">
        <v>23364.01</v>
      </c>
    </row>
    <row r="4" spans="1:12" x14ac:dyDescent="0.35">
      <c r="A4" s="2" t="s">
        <v>21</v>
      </c>
      <c r="B4" s="2" t="s">
        <v>13</v>
      </c>
      <c r="C4" s="2" t="s">
        <v>14</v>
      </c>
      <c r="D4" s="2" t="s">
        <v>15</v>
      </c>
      <c r="E4" s="2" t="s">
        <v>16</v>
      </c>
      <c r="F4" s="2" t="s">
        <v>40</v>
      </c>
      <c r="G4" s="2" t="s">
        <v>18</v>
      </c>
      <c r="H4" s="2" t="s">
        <v>19</v>
      </c>
      <c r="I4" s="2" t="s">
        <v>18</v>
      </c>
      <c r="J4" s="3">
        <v>23364.01</v>
      </c>
      <c r="K4" s="3">
        <v>18142.98</v>
      </c>
      <c r="L4" s="3">
        <v>41506.99</v>
      </c>
    </row>
    <row r="5" spans="1:12" x14ac:dyDescent="0.35">
      <c r="A5" s="2" t="s">
        <v>22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40</v>
      </c>
      <c r="G5" s="2" t="s">
        <v>18</v>
      </c>
      <c r="H5" s="2" t="s">
        <v>19</v>
      </c>
      <c r="I5" s="2" t="s">
        <v>18</v>
      </c>
      <c r="J5" s="3">
        <v>41506.989999999903</v>
      </c>
      <c r="K5" s="3">
        <v>-26709.35</v>
      </c>
      <c r="L5" s="3">
        <v>14797.639999999899</v>
      </c>
    </row>
    <row r="6" spans="1:12" x14ac:dyDescent="0.35">
      <c r="A6" s="2" t="s">
        <v>23</v>
      </c>
      <c r="B6" s="2" t="s">
        <v>13</v>
      </c>
      <c r="C6" s="2" t="s">
        <v>14</v>
      </c>
      <c r="D6" s="2" t="s">
        <v>15</v>
      </c>
      <c r="E6" s="2" t="s">
        <v>16</v>
      </c>
      <c r="F6" s="2" t="s">
        <v>40</v>
      </c>
      <c r="G6" s="2" t="s">
        <v>18</v>
      </c>
      <c r="H6" s="2" t="s">
        <v>19</v>
      </c>
      <c r="I6" s="2" t="s">
        <v>18</v>
      </c>
      <c r="J6" s="3">
        <v>14797.64</v>
      </c>
      <c r="K6" s="3">
        <v>-10879.54</v>
      </c>
      <c r="L6" s="3">
        <v>3918.1000000000099</v>
      </c>
    </row>
    <row r="7" spans="1:12" x14ac:dyDescent="0.35">
      <c r="A7" s="2" t="s">
        <v>24</v>
      </c>
      <c r="B7" s="2" t="s">
        <v>13</v>
      </c>
      <c r="C7" s="2" t="s">
        <v>14</v>
      </c>
      <c r="D7" s="2" t="s">
        <v>15</v>
      </c>
      <c r="E7" s="2" t="s">
        <v>16</v>
      </c>
      <c r="F7" s="2" t="s">
        <v>40</v>
      </c>
      <c r="G7" s="2" t="s">
        <v>18</v>
      </c>
      <c r="H7" s="2" t="s">
        <v>19</v>
      </c>
      <c r="I7" s="2" t="s">
        <v>18</v>
      </c>
      <c r="J7" s="3">
        <v>3918.0999999999699</v>
      </c>
      <c r="K7" s="3">
        <v>2570.3799999999901</v>
      </c>
      <c r="L7" s="3">
        <v>6488.4799999999696</v>
      </c>
    </row>
    <row r="8" spans="1:12" x14ac:dyDescent="0.35">
      <c r="A8" s="2" t="s">
        <v>25</v>
      </c>
      <c r="B8" s="2" t="s">
        <v>13</v>
      </c>
      <c r="C8" s="2" t="s">
        <v>14</v>
      </c>
      <c r="D8" s="2" t="s">
        <v>15</v>
      </c>
      <c r="E8" s="2" t="s">
        <v>16</v>
      </c>
      <c r="F8" s="2" t="s">
        <v>40</v>
      </c>
      <c r="G8" s="2" t="s">
        <v>18</v>
      </c>
      <c r="H8" s="2" t="s">
        <v>19</v>
      </c>
      <c r="I8" s="2" t="s">
        <v>18</v>
      </c>
      <c r="J8" s="3">
        <v>6488.4799999999796</v>
      </c>
      <c r="K8" s="3">
        <v>-3676.29</v>
      </c>
      <c r="L8" s="3">
        <v>2812.18999999998</v>
      </c>
    </row>
    <row r="9" spans="1:12" x14ac:dyDescent="0.35">
      <c r="A9" s="2" t="s">
        <v>26</v>
      </c>
      <c r="B9" s="2" t="s">
        <v>13</v>
      </c>
      <c r="C9" s="2" t="s">
        <v>14</v>
      </c>
      <c r="D9" s="2" t="s">
        <v>15</v>
      </c>
      <c r="E9" s="2" t="s">
        <v>16</v>
      </c>
      <c r="F9" s="2" t="s">
        <v>40</v>
      </c>
      <c r="G9" s="2" t="s">
        <v>18</v>
      </c>
      <c r="H9" s="2" t="s">
        <v>19</v>
      </c>
      <c r="I9" s="2" t="s">
        <v>18</v>
      </c>
      <c r="J9" s="3">
        <v>2812.18999999994</v>
      </c>
      <c r="K9" s="3">
        <v>18052.309999999899</v>
      </c>
      <c r="L9" s="3">
        <v>20864.499999999902</v>
      </c>
    </row>
    <row r="10" spans="1:12" x14ac:dyDescent="0.35">
      <c r="A10" s="2" t="s">
        <v>27</v>
      </c>
      <c r="B10" s="2" t="s">
        <v>13</v>
      </c>
      <c r="C10" s="2" t="s">
        <v>14</v>
      </c>
      <c r="D10" s="2" t="s">
        <v>15</v>
      </c>
      <c r="E10" s="2" t="s">
        <v>16</v>
      </c>
      <c r="F10" s="2" t="s">
        <v>40</v>
      </c>
      <c r="G10" s="2" t="s">
        <v>18</v>
      </c>
      <c r="H10" s="2" t="s">
        <v>19</v>
      </c>
      <c r="I10" s="2" t="s">
        <v>18</v>
      </c>
      <c r="J10" s="3">
        <v>20864.5</v>
      </c>
      <c r="K10" s="3">
        <v>19561.71</v>
      </c>
      <c r="L10" s="3">
        <v>40426.21</v>
      </c>
    </row>
    <row r="11" spans="1:12" x14ac:dyDescent="0.35">
      <c r="A11" s="2" t="s">
        <v>28</v>
      </c>
      <c r="B11" s="2" t="s">
        <v>13</v>
      </c>
      <c r="C11" s="2" t="s">
        <v>14</v>
      </c>
      <c r="D11" s="2" t="s">
        <v>15</v>
      </c>
      <c r="E11" s="2" t="s">
        <v>16</v>
      </c>
      <c r="F11" s="2" t="s">
        <v>40</v>
      </c>
      <c r="G11" s="2" t="s">
        <v>18</v>
      </c>
      <c r="H11" s="2" t="s">
        <v>19</v>
      </c>
      <c r="I11" s="2" t="s">
        <v>18</v>
      </c>
      <c r="J11" s="3">
        <v>40426.209999999897</v>
      </c>
      <c r="K11" s="3">
        <v>-37181.199999999997</v>
      </c>
      <c r="L11" s="3">
        <v>3245.0099999999602</v>
      </c>
    </row>
    <row r="12" spans="1:12" x14ac:dyDescent="0.35">
      <c r="A12" s="2" t="s">
        <v>29</v>
      </c>
      <c r="B12" s="2" t="s">
        <v>13</v>
      </c>
      <c r="C12" s="2" t="s">
        <v>14</v>
      </c>
      <c r="D12" s="2" t="s">
        <v>15</v>
      </c>
      <c r="E12" s="2" t="s">
        <v>16</v>
      </c>
      <c r="F12" s="2" t="s">
        <v>40</v>
      </c>
      <c r="G12" s="2" t="s">
        <v>18</v>
      </c>
      <c r="H12" s="2" t="s">
        <v>19</v>
      </c>
      <c r="I12" s="2" t="s">
        <v>18</v>
      </c>
      <c r="J12" s="3">
        <v>3245.01</v>
      </c>
      <c r="K12" s="3">
        <v>-1841.3899999999901</v>
      </c>
      <c r="L12" s="3">
        <v>1403.6200000000099</v>
      </c>
    </row>
    <row r="13" spans="1:12" x14ac:dyDescent="0.35">
      <c r="A13" s="2" t="s">
        <v>30</v>
      </c>
      <c r="B13" s="2" t="s">
        <v>13</v>
      </c>
      <c r="C13" s="2" t="s">
        <v>14</v>
      </c>
      <c r="D13" s="2" t="s">
        <v>15</v>
      </c>
      <c r="E13" s="2" t="s">
        <v>16</v>
      </c>
      <c r="F13" s="2" t="s">
        <v>40</v>
      </c>
      <c r="G13" s="2" t="s">
        <v>18</v>
      </c>
      <c r="H13" s="2" t="s">
        <v>19</v>
      </c>
      <c r="I13" s="2" t="s">
        <v>18</v>
      </c>
      <c r="J13" s="3">
        <v>1403.6199999999899</v>
      </c>
      <c r="K13" s="3">
        <v>17577.629999999899</v>
      </c>
      <c r="L13" s="3">
        <v>18981.249999999902</v>
      </c>
    </row>
    <row r="14" spans="1:12" x14ac:dyDescent="0.35">
      <c r="A14" s="2" t="s">
        <v>31</v>
      </c>
      <c r="B14" s="2" t="s">
        <v>13</v>
      </c>
      <c r="C14" s="2" t="s">
        <v>14</v>
      </c>
      <c r="D14" s="2" t="s">
        <v>15</v>
      </c>
      <c r="E14" s="2" t="s">
        <v>16</v>
      </c>
      <c r="F14" s="2" t="s">
        <v>40</v>
      </c>
      <c r="G14" s="2" t="s">
        <v>18</v>
      </c>
      <c r="H14" s="2" t="s">
        <v>19</v>
      </c>
      <c r="I14" s="2" t="s">
        <v>18</v>
      </c>
      <c r="J14" s="3">
        <v>18981.25</v>
      </c>
      <c r="K14" s="3">
        <v>-15714.2</v>
      </c>
      <c r="L14" s="3">
        <v>3267.0499999999902</v>
      </c>
    </row>
    <row r="15" spans="1:12" x14ac:dyDescent="0.35">
      <c r="A15" s="2" t="s">
        <v>32</v>
      </c>
      <c r="B15" s="2" t="s">
        <v>13</v>
      </c>
      <c r="C15" s="2" t="s">
        <v>14</v>
      </c>
      <c r="D15" s="2" t="s">
        <v>15</v>
      </c>
      <c r="E15" s="2" t="s">
        <v>16</v>
      </c>
      <c r="F15" s="2" t="s">
        <v>40</v>
      </c>
      <c r="G15" s="2" t="s">
        <v>18</v>
      </c>
      <c r="H15" s="2" t="s">
        <v>19</v>
      </c>
      <c r="I15" s="2" t="s">
        <v>18</v>
      </c>
      <c r="J15" s="3">
        <v>3267.0499999999302</v>
      </c>
      <c r="K15" s="3">
        <v>-2278.65</v>
      </c>
      <c r="L15" s="3">
        <v>988.39999999992801</v>
      </c>
    </row>
    <row r="16" spans="1:12" x14ac:dyDescent="0.35">
      <c r="A16" s="2" t="s">
        <v>33</v>
      </c>
      <c r="B16" s="2" t="s">
        <v>13</v>
      </c>
      <c r="C16" s="2" t="s">
        <v>14</v>
      </c>
      <c r="D16" s="2" t="s">
        <v>15</v>
      </c>
      <c r="E16" s="2" t="s">
        <v>16</v>
      </c>
      <c r="F16" s="2" t="s">
        <v>40</v>
      </c>
      <c r="G16" s="2" t="s">
        <v>18</v>
      </c>
      <c r="H16" s="2" t="s">
        <v>19</v>
      </c>
      <c r="I16" s="2" t="s">
        <v>18</v>
      </c>
      <c r="J16" s="3">
        <v>988.40000000002306</v>
      </c>
      <c r="K16" s="3">
        <v>0</v>
      </c>
      <c r="L16" s="3">
        <v>988.40000000002306</v>
      </c>
    </row>
    <row r="17" spans="1:14" x14ac:dyDescent="0.35">
      <c r="A17" s="2" t="s">
        <v>34</v>
      </c>
      <c r="B17" s="2" t="s">
        <v>13</v>
      </c>
      <c r="C17" s="2" t="s">
        <v>14</v>
      </c>
      <c r="D17" s="2" t="s">
        <v>15</v>
      </c>
      <c r="E17" s="2" t="s">
        <v>16</v>
      </c>
      <c r="F17" s="2" t="s">
        <v>40</v>
      </c>
      <c r="G17" s="2" t="s">
        <v>18</v>
      </c>
      <c r="H17" s="2" t="s">
        <v>19</v>
      </c>
      <c r="I17" s="2" t="s">
        <v>18</v>
      </c>
      <c r="J17" s="3">
        <v>988.40000000002306</v>
      </c>
      <c r="K17" s="3">
        <v>27564.11</v>
      </c>
      <c r="L17" s="3">
        <v>28552.51</v>
      </c>
    </row>
    <row r="18" spans="1:14" x14ac:dyDescent="0.35">
      <c r="A18" s="2" t="s">
        <v>35</v>
      </c>
      <c r="B18" s="2" t="s">
        <v>13</v>
      </c>
      <c r="C18" s="2" t="s">
        <v>14</v>
      </c>
      <c r="D18" s="2" t="s">
        <v>15</v>
      </c>
      <c r="E18" s="2" t="s">
        <v>16</v>
      </c>
      <c r="F18" s="2" t="s">
        <v>40</v>
      </c>
      <c r="G18" s="2" t="s">
        <v>18</v>
      </c>
      <c r="H18" s="2" t="s">
        <v>19</v>
      </c>
      <c r="I18" s="2" t="s">
        <v>18</v>
      </c>
      <c r="J18" s="3">
        <v>28552.51</v>
      </c>
      <c r="K18" s="3">
        <v>-19660.86</v>
      </c>
      <c r="L18" s="3">
        <v>8891.65</v>
      </c>
    </row>
    <row r="19" spans="1:14" x14ac:dyDescent="0.35">
      <c r="A19" s="2" t="s">
        <v>36</v>
      </c>
      <c r="B19" s="2" t="s">
        <v>13</v>
      </c>
      <c r="C19" s="2" t="s">
        <v>14</v>
      </c>
      <c r="D19" s="2" t="s">
        <v>15</v>
      </c>
      <c r="E19" s="2" t="s">
        <v>16</v>
      </c>
      <c r="F19" s="2" t="s">
        <v>40</v>
      </c>
      <c r="G19" s="2" t="s">
        <v>18</v>
      </c>
      <c r="H19" s="2" t="s">
        <v>19</v>
      </c>
      <c r="I19" s="2" t="s">
        <v>18</v>
      </c>
      <c r="J19" s="3">
        <v>8891.6500000000196</v>
      </c>
      <c r="K19" s="3">
        <v>-7069.65</v>
      </c>
      <c r="L19" s="3">
        <v>1822.00000000002</v>
      </c>
    </row>
    <row r="20" spans="1:14" x14ac:dyDescent="0.35">
      <c r="A20" s="2" t="s">
        <v>37</v>
      </c>
      <c r="B20" s="2" t="s">
        <v>13</v>
      </c>
      <c r="C20" s="2" t="s">
        <v>14</v>
      </c>
      <c r="D20" s="2" t="s">
        <v>15</v>
      </c>
      <c r="E20" s="2" t="s">
        <v>16</v>
      </c>
      <c r="F20" s="2" t="s">
        <v>40</v>
      </c>
      <c r="G20" s="2" t="s">
        <v>18</v>
      </c>
      <c r="H20" s="2" t="s">
        <v>19</v>
      </c>
      <c r="I20" s="2" t="s">
        <v>18</v>
      </c>
      <c r="J20" s="3">
        <v>1822</v>
      </c>
      <c r="K20" s="3">
        <v>4336.13</v>
      </c>
      <c r="L20" s="3">
        <v>6158.13</v>
      </c>
    </row>
    <row r="21" spans="1:14" x14ac:dyDescent="0.35">
      <c r="A21" s="2" t="s">
        <v>38</v>
      </c>
      <c r="B21" s="2" t="s">
        <v>13</v>
      </c>
      <c r="C21" s="2" t="s">
        <v>14</v>
      </c>
      <c r="D21" s="2" t="s">
        <v>15</v>
      </c>
      <c r="E21" s="2" t="s">
        <v>16</v>
      </c>
      <c r="F21" s="2" t="s">
        <v>40</v>
      </c>
      <c r="G21" s="2" t="s">
        <v>18</v>
      </c>
      <c r="H21" s="2" t="s">
        <v>19</v>
      </c>
      <c r="I21" s="2" t="s">
        <v>18</v>
      </c>
      <c r="J21" s="3">
        <v>6158.13</v>
      </c>
      <c r="K21" s="3">
        <v>-3900.91</v>
      </c>
      <c r="L21" s="3">
        <v>2257.2199999999998</v>
      </c>
    </row>
    <row r="22" spans="1:14" x14ac:dyDescent="0.35">
      <c r="A22" s="2" t="s">
        <v>39</v>
      </c>
      <c r="B22" s="2" t="s">
        <v>13</v>
      </c>
      <c r="C22" s="2" t="s">
        <v>14</v>
      </c>
      <c r="D22" s="2" t="s">
        <v>15</v>
      </c>
      <c r="E22" s="2" t="s">
        <v>16</v>
      </c>
      <c r="F22" s="2" t="s">
        <v>40</v>
      </c>
      <c r="G22" s="2" t="s">
        <v>18</v>
      </c>
      <c r="H22" s="2" t="s">
        <v>19</v>
      </c>
      <c r="I22" s="2" t="s">
        <v>18</v>
      </c>
      <c r="J22" s="3">
        <v>2257.2200000000798</v>
      </c>
      <c r="K22" s="3">
        <v>2336.16</v>
      </c>
      <c r="L22" s="3">
        <v>4593.3800000000801</v>
      </c>
      <c r="N22" t="s">
        <v>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61568b1-c106-4d70-abab-16fd7af8c23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0E6C50716BFC40BF67FFB0DB8DCAB1" ma:contentTypeVersion="11" ma:contentTypeDescription="Create a new document." ma:contentTypeScope="" ma:versionID="1b9002d694ddee4997dae11220d103b5">
  <xsd:schema xmlns:xsd="http://www.w3.org/2001/XMLSchema" xmlns:xs="http://www.w3.org/2001/XMLSchema" xmlns:p="http://schemas.microsoft.com/office/2006/metadata/properties" xmlns:ns2="e61568b1-c106-4d70-abab-16fd7af8c238" xmlns:ns3="0343ffb1-f659-47b9-8c3f-42d21e4ec3a0" targetNamespace="http://schemas.microsoft.com/office/2006/metadata/properties" ma:root="true" ma:fieldsID="045163a031dcb388ff49906fb25efbbc" ns2:_="" ns3:_="">
    <xsd:import namespace="e61568b1-c106-4d70-abab-16fd7af8c238"/>
    <xsd:import namespace="0343ffb1-f659-47b9-8c3f-42d21e4ec3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1568b1-c106-4d70-abab-16fd7af8c2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1897d326-6b4f-4e9a-8799-b3e387ea2c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43ffb1-f659-47b9-8c3f-42d21e4ec3a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E681FE-75D9-455A-9C55-B5B014C32A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3A190C-45BB-4F53-9E0A-9780C8CD8E37}">
  <ds:schemaRefs>
    <ds:schemaRef ds:uri="http://schemas.microsoft.com/office/2006/metadata/properties"/>
    <ds:schemaRef ds:uri="http://schemas.microsoft.com/office/infopath/2007/PartnerControls"/>
    <ds:schemaRef ds:uri="e61568b1-c106-4d70-abab-16fd7af8c238"/>
  </ds:schemaRefs>
</ds:datastoreItem>
</file>

<file path=customXml/itemProps3.xml><?xml version="1.0" encoding="utf-8"?>
<ds:datastoreItem xmlns:ds="http://schemas.openxmlformats.org/officeDocument/2006/customXml" ds:itemID="{C06E26EF-C9A5-47D5-B951-132CFBCDE3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1568b1-c106-4d70-abab-16fd7af8c238"/>
    <ds:schemaRef ds:uri="0343ffb1-f659-47b9-8c3f-42d21e4ec3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Combined Cash</vt:lpstr>
      <vt:lpstr>KY Commercial Bank</vt:lpstr>
      <vt:lpstr>KY community bank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Kilbane</dc:creator>
  <cp:lastModifiedBy>James Kilbane</cp:lastModifiedBy>
  <dcterms:created xsi:type="dcterms:W3CDTF">2022-06-16T18:16:24Z</dcterms:created>
  <dcterms:modified xsi:type="dcterms:W3CDTF">2022-07-26T18:12:41Z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0x010100180E6C50716BFC40BF67FFB0DB8DCAB1</vt:lpwstr>
  </property>
  <property fmtid="{D5CDD505-2E9C-101B-9397-08002B2CF9AE}" pid="3" name="MediaServiceImageTags">
    <vt:lpwstr/>
  </property>
</Properties>
</file>