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Template/"/>
    </mc:Choice>
  </mc:AlternateContent>
  <xr:revisionPtr revIDLastSave="142" documentId="8_{4B7A067B-E64B-44F6-8757-78DCEB8FE96A}" xr6:coauthVersionLast="47" xr6:coauthVersionMax="47" xr10:uidLastSave="{13C02C55-2AF6-4C65-87A6-C934C14EA19C}"/>
  <bookViews>
    <workbookView xWindow="-110" yWindow="-110" windowWidth="19420" windowHeight="10420" xr2:uid="{00000000-000D-0000-FFFF-FFFF00000000}"/>
  </bookViews>
  <sheets>
    <sheet name="Adaptive Accounts" sheetId="1" r:id="rId1"/>
  </sheets>
  <definedNames>
    <definedName name="_xlnm._FilterDatabase" localSheetId="0" hidden="1">'Adaptive Accounts'!$A$2:$AL$155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1" l="1"/>
  <c r="AD4" i="1"/>
  <c r="AF4" i="1"/>
  <c r="AG4" i="1"/>
  <c r="AC5" i="1"/>
  <c r="AD5" i="1"/>
  <c r="AF5" i="1"/>
  <c r="AG5" i="1"/>
  <c r="AC6" i="1"/>
  <c r="AD6" i="1"/>
  <c r="AF6" i="1"/>
  <c r="AG6" i="1"/>
  <c r="AC7" i="1"/>
  <c r="AD7" i="1"/>
  <c r="AF7" i="1"/>
  <c r="AG7" i="1"/>
  <c r="AC8" i="1"/>
  <c r="AD8" i="1"/>
  <c r="AF8" i="1"/>
  <c r="AG8" i="1"/>
  <c r="AC9" i="1"/>
  <c r="AD9" i="1"/>
  <c r="AF9" i="1"/>
  <c r="AG9" i="1"/>
  <c r="AC10" i="1"/>
  <c r="AD10" i="1"/>
  <c r="AF10" i="1"/>
  <c r="AG10" i="1"/>
  <c r="AC11" i="1"/>
  <c r="AD11" i="1"/>
  <c r="AF11" i="1"/>
  <c r="AG11" i="1"/>
  <c r="AC12" i="1"/>
  <c r="AD12" i="1"/>
  <c r="AF12" i="1"/>
  <c r="AG12" i="1"/>
  <c r="AC13" i="1"/>
  <c r="AD13" i="1"/>
  <c r="AF13" i="1"/>
  <c r="AG13" i="1"/>
  <c r="AC14" i="1"/>
  <c r="AD14" i="1"/>
  <c r="AF14" i="1"/>
  <c r="AG14" i="1"/>
  <c r="AC15" i="1"/>
  <c r="AD15" i="1"/>
  <c r="AF15" i="1"/>
  <c r="AG15" i="1"/>
  <c r="AC16" i="1"/>
  <c r="AD16" i="1"/>
  <c r="AF16" i="1"/>
  <c r="AG16" i="1"/>
  <c r="AC17" i="1"/>
  <c r="AD17" i="1"/>
  <c r="AF17" i="1"/>
  <c r="AG17" i="1"/>
  <c r="AC18" i="1"/>
  <c r="AD18" i="1"/>
  <c r="AF18" i="1"/>
  <c r="AG18" i="1"/>
  <c r="AC19" i="1"/>
  <c r="AD19" i="1"/>
  <c r="AF19" i="1"/>
  <c r="AG19" i="1"/>
  <c r="AC20" i="1"/>
  <c r="AD20" i="1"/>
  <c r="AF20" i="1"/>
  <c r="AG20" i="1"/>
  <c r="AC21" i="1"/>
  <c r="AD21" i="1"/>
  <c r="AF21" i="1"/>
  <c r="AG21" i="1"/>
  <c r="AC22" i="1"/>
  <c r="AD22" i="1"/>
  <c r="AF22" i="1"/>
  <c r="AG22" i="1"/>
  <c r="AC23" i="1"/>
  <c r="AD23" i="1"/>
  <c r="AF23" i="1"/>
  <c r="AG23" i="1"/>
  <c r="AC24" i="1"/>
  <c r="AD24" i="1"/>
  <c r="AF24" i="1"/>
  <c r="AG24" i="1"/>
  <c r="AC25" i="1"/>
  <c r="AD25" i="1"/>
  <c r="AF25" i="1"/>
  <c r="AG25" i="1"/>
  <c r="AC26" i="1"/>
  <c r="AD26" i="1"/>
  <c r="AF26" i="1"/>
  <c r="AG26" i="1"/>
  <c r="AC27" i="1"/>
  <c r="AD27" i="1"/>
  <c r="AF27" i="1"/>
  <c r="AG27" i="1"/>
  <c r="AC28" i="1"/>
  <c r="AD28" i="1"/>
  <c r="AF28" i="1"/>
  <c r="AG28" i="1"/>
  <c r="AC29" i="1"/>
  <c r="AD29" i="1"/>
  <c r="AF29" i="1"/>
  <c r="AG29" i="1"/>
  <c r="AC30" i="1"/>
  <c r="AD30" i="1"/>
  <c r="AF30" i="1"/>
  <c r="AG30" i="1"/>
  <c r="AC31" i="1"/>
  <c r="AD31" i="1"/>
  <c r="AF31" i="1"/>
  <c r="AG31" i="1"/>
  <c r="AC32" i="1"/>
  <c r="AD32" i="1"/>
  <c r="AF32" i="1"/>
  <c r="AG32" i="1"/>
  <c r="AC33" i="1"/>
  <c r="AD33" i="1"/>
  <c r="AF33" i="1"/>
  <c r="AG33" i="1"/>
  <c r="AC34" i="1"/>
  <c r="AD34" i="1"/>
  <c r="AF34" i="1"/>
  <c r="AG34" i="1"/>
  <c r="AC35" i="1"/>
  <c r="AD35" i="1"/>
  <c r="AF35" i="1"/>
  <c r="AG35" i="1"/>
  <c r="AC36" i="1"/>
  <c r="AD36" i="1"/>
  <c r="AF36" i="1"/>
  <c r="AG36" i="1"/>
  <c r="AC37" i="1"/>
  <c r="AD37" i="1"/>
  <c r="AF37" i="1"/>
  <c r="AG37" i="1"/>
  <c r="AC38" i="1"/>
  <c r="AD38" i="1"/>
  <c r="AF38" i="1"/>
  <c r="AG38" i="1"/>
  <c r="AC39" i="1"/>
  <c r="AD39" i="1"/>
  <c r="AF39" i="1"/>
  <c r="AG39" i="1"/>
  <c r="AC40" i="1"/>
  <c r="AD40" i="1"/>
  <c r="AF40" i="1"/>
  <c r="AG40" i="1"/>
  <c r="AC41" i="1"/>
  <c r="AD41" i="1"/>
  <c r="AF41" i="1"/>
  <c r="AG41" i="1"/>
  <c r="AC42" i="1"/>
  <c r="AD42" i="1"/>
  <c r="AF42" i="1"/>
  <c r="AG42" i="1"/>
  <c r="AC43" i="1"/>
  <c r="AD43" i="1"/>
  <c r="AF43" i="1"/>
  <c r="AG43" i="1"/>
  <c r="AC44" i="1"/>
  <c r="AD44" i="1"/>
  <c r="AF44" i="1"/>
  <c r="AG44" i="1"/>
  <c r="AC45" i="1"/>
  <c r="AD45" i="1"/>
  <c r="AF45" i="1"/>
  <c r="AG45" i="1"/>
  <c r="AC46" i="1"/>
  <c r="AD46" i="1"/>
  <c r="AF46" i="1"/>
  <c r="AG46" i="1"/>
  <c r="AC47" i="1"/>
  <c r="AD47" i="1"/>
  <c r="AF47" i="1"/>
  <c r="AG47" i="1"/>
  <c r="AC48" i="1"/>
  <c r="AD48" i="1"/>
  <c r="AF48" i="1"/>
  <c r="AG48" i="1"/>
  <c r="AC49" i="1"/>
  <c r="AD49" i="1"/>
  <c r="AF49" i="1"/>
  <c r="AG49" i="1"/>
  <c r="AC50" i="1"/>
  <c r="AD50" i="1"/>
  <c r="AF50" i="1"/>
  <c r="AG50" i="1"/>
  <c r="AC51" i="1"/>
  <c r="AD51" i="1"/>
  <c r="AF51" i="1"/>
  <c r="AG51" i="1"/>
  <c r="AC52" i="1"/>
  <c r="AD52" i="1"/>
  <c r="AF52" i="1"/>
  <c r="AG52" i="1"/>
  <c r="AC53" i="1"/>
  <c r="AD53" i="1"/>
  <c r="AF53" i="1"/>
  <c r="AG53" i="1"/>
  <c r="AC54" i="1"/>
  <c r="AD54" i="1"/>
  <c r="AF54" i="1"/>
  <c r="AG54" i="1"/>
  <c r="AC55" i="1"/>
  <c r="AD55" i="1"/>
  <c r="AF55" i="1"/>
  <c r="AG55" i="1"/>
  <c r="AC56" i="1"/>
  <c r="AD56" i="1"/>
  <c r="AF56" i="1"/>
  <c r="AG56" i="1"/>
  <c r="AC57" i="1"/>
  <c r="AD57" i="1"/>
  <c r="AF57" i="1"/>
  <c r="AG57" i="1"/>
  <c r="AC58" i="1"/>
  <c r="AD58" i="1"/>
  <c r="AF58" i="1"/>
  <c r="AG58" i="1"/>
  <c r="AC59" i="1"/>
  <c r="AD59" i="1"/>
  <c r="AF59" i="1"/>
  <c r="AG59" i="1"/>
  <c r="AC60" i="1"/>
  <c r="AD60" i="1"/>
  <c r="AF60" i="1"/>
  <c r="AG60" i="1"/>
  <c r="AC61" i="1"/>
  <c r="AD61" i="1"/>
  <c r="AF61" i="1"/>
  <c r="AG61" i="1"/>
  <c r="AC62" i="1"/>
  <c r="AD62" i="1"/>
  <c r="AF62" i="1"/>
  <c r="AG62" i="1"/>
  <c r="AC63" i="1"/>
  <c r="AD63" i="1"/>
  <c r="AF63" i="1"/>
  <c r="AG63" i="1"/>
  <c r="AC64" i="1"/>
  <c r="AD64" i="1"/>
  <c r="AF64" i="1"/>
  <c r="AG64" i="1"/>
  <c r="AC65" i="1"/>
  <c r="AD65" i="1"/>
  <c r="AF65" i="1"/>
  <c r="AG65" i="1"/>
  <c r="AC66" i="1"/>
  <c r="AD66" i="1"/>
  <c r="AF66" i="1"/>
  <c r="AG66" i="1"/>
  <c r="AC67" i="1"/>
  <c r="AD67" i="1"/>
  <c r="AF67" i="1"/>
  <c r="AG67" i="1"/>
  <c r="AC68" i="1"/>
  <c r="AD68" i="1"/>
  <c r="AF68" i="1"/>
  <c r="AG68" i="1"/>
  <c r="AC69" i="1"/>
  <c r="AD69" i="1"/>
  <c r="AF69" i="1"/>
  <c r="AG69" i="1"/>
  <c r="AC70" i="1"/>
  <c r="AD70" i="1"/>
  <c r="AF70" i="1"/>
  <c r="AG70" i="1"/>
  <c r="AC71" i="1"/>
  <c r="AD71" i="1"/>
  <c r="AF71" i="1"/>
  <c r="AG71" i="1"/>
  <c r="AC72" i="1"/>
  <c r="AD72" i="1"/>
  <c r="AF72" i="1"/>
  <c r="AG72" i="1"/>
  <c r="AC73" i="1"/>
  <c r="AD73" i="1"/>
  <c r="AF73" i="1"/>
  <c r="AG73" i="1"/>
  <c r="AC74" i="1"/>
  <c r="AD74" i="1"/>
  <c r="AF74" i="1"/>
  <c r="AG74" i="1"/>
  <c r="AC75" i="1"/>
  <c r="AD75" i="1"/>
  <c r="AF75" i="1"/>
  <c r="AG75" i="1"/>
  <c r="AC76" i="1"/>
  <c r="AD76" i="1"/>
  <c r="AF76" i="1"/>
  <c r="AG76" i="1"/>
  <c r="AC77" i="1"/>
  <c r="AD77" i="1"/>
  <c r="AF77" i="1"/>
  <c r="AG77" i="1"/>
  <c r="AC78" i="1"/>
  <c r="AD78" i="1"/>
  <c r="AF78" i="1"/>
  <c r="AG78" i="1"/>
  <c r="AC79" i="1"/>
  <c r="AD79" i="1"/>
  <c r="AF79" i="1"/>
  <c r="AG79" i="1"/>
  <c r="AC80" i="1"/>
  <c r="AD80" i="1"/>
  <c r="AF80" i="1"/>
  <c r="AG80" i="1"/>
  <c r="AC81" i="1"/>
  <c r="AD81" i="1"/>
  <c r="AF81" i="1"/>
  <c r="AG81" i="1"/>
  <c r="AC82" i="1"/>
  <c r="AD82" i="1"/>
  <c r="AF82" i="1"/>
  <c r="AG82" i="1"/>
  <c r="AC83" i="1"/>
  <c r="AD83" i="1"/>
  <c r="AF83" i="1"/>
  <c r="AG83" i="1"/>
  <c r="AC84" i="1"/>
  <c r="AD84" i="1"/>
  <c r="AF84" i="1"/>
  <c r="AG84" i="1"/>
  <c r="AC85" i="1"/>
  <c r="AD85" i="1"/>
  <c r="AF85" i="1"/>
  <c r="AG85" i="1"/>
  <c r="AC86" i="1"/>
  <c r="AD86" i="1"/>
  <c r="AF86" i="1"/>
  <c r="AG86" i="1"/>
  <c r="AC87" i="1"/>
  <c r="AD87" i="1"/>
  <c r="AF87" i="1"/>
  <c r="AG87" i="1"/>
  <c r="AC88" i="1"/>
  <c r="AD88" i="1"/>
  <c r="AF88" i="1"/>
  <c r="AG88" i="1"/>
  <c r="AC89" i="1"/>
  <c r="AD89" i="1"/>
  <c r="AF89" i="1"/>
  <c r="AG89" i="1"/>
  <c r="AC90" i="1"/>
  <c r="AD90" i="1"/>
  <c r="AF90" i="1"/>
  <c r="AG90" i="1"/>
  <c r="AC91" i="1"/>
  <c r="AD91" i="1"/>
  <c r="AF91" i="1"/>
  <c r="AG91" i="1"/>
  <c r="AC92" i="1"/>
  <c r="AD92" i="1"/>
  <c r="AF92" i="1"/>
  <c r="AG92" i="1"/>
  <c r="AC93" i="1"/>
  <c r="AD93" i="1"/>
  <c r="AF93" i="1"/>
  <c r="AG93" i="1"/>
  <c r="AC94" i="1"/>
  <c r="AD94" i="1"/>
  <c r="AF94" i="1"/>
  <c r="AG94" i="1"/>
  <c r="AC95" i="1"/>
  <c r="AD95" i="1"/>
  <c r="AF95" i="1"/>
  <c r="AG95" i="1"/>
  <c r="AC96" i="1"/>
  <c r="AD96" i="1"/>
  <c r="AF96" i="1"/>
  <c r="AG96" i="1"/>
  <c r="AC97" i="1"/>
  <c r="AD97" i="1"/>
  <c r="AF97" i="1"/>
  <c r="AG97" i="1"/>
  <c r="AC98" i="1"/>
  <c r="AD98" i="1"/>
  <c r="AF98" i="1"/>
  <c r="AG98" i="1"/>
  <c r="AC99" i="1"/>
  <c r="AD99" i="1"/>
  <c r="AF99" i="1"/>
  <c r="AG99" i="1"/>
  <c r="AC100" i="1"/>
  <c r="AD100" i="1"/>
  <c r="AF100" i="1"/>
  <c r="AG100" i="1"/>
  <c r="AC101" i="1"/>
  <c r="AD101" i="1"/>
  <c r="AF101" i="1"/>
  <c r="AG101" i="1"/>
  <c r="AC102" i="1"/>
  <c r="AD102" i="1"/>
  <c r="AF102" i="1"/>
  <c r="AG102" i="1"/>
  <c r="AC103" i="1"/>
  <c r="AD103" i="1"/>
  <c r="AF103" i="1"/>
  <c r="AG103" i="1"/>
  <c r="AC104" i="1"/>
  <c r="AD104" i="1"/>
  <c r="AF104" i="1"/>
  <c r="AG104" i="1"/>
  <c r="AC105" i="1"/>
  <c r="AD105" i="1"/>
  <c r="AF105" i="1"/>
  <c r="AG105" i="1"/>
  <c r="AC106" i="1"/>
  <c r="AD106" i="1"/>
  <c r="AF106" i="1"/>
  <c r="AG106" i="1"/>
  <c r="AC107" i="1"/>
  <c r="AD107" i="1"/>
  <c r="AF107" i="1"/>
  <c r="AG107" i="1"/>
  <c r="AC108" i="1"/>
  <c r="AD108" i="1"/>
  <c r="AF108" i="1"/>
  <c r="AG108" i="1"/>
  <c r="AC109" i="1"/>
  <c r="AD109" i="1"/>
  <c r="AF109" i="1"/>
  <c r="AG109" i="1"/>
  <c r="AC110" i="1"/>
  <c r="AD110" i="1"/>
  <c r="AF110" i="1"/>
  <c r="AG110" i="1"/>
  <c r="AC111" i="1"/>
  <c r="AD111" i="1"/>
  <c r="AF111" i="1"/>
  <c r="AG111" i="1"/>
  <c r="AC112" i="1"/>
  <c r="AD112" i="1"/>
  <c r="AF112" i="1"/>
  <c r="AG112" i="1"/>
  <c r="AC113" i="1"/>
  <c r="AD113" i="1"/>
  <c r="AF113" i="1"/>
  <c r="AG113" i="1"/>
  <c r="AC114" i="1"/>
  <c r="AD114" i="1"/>
  <c r="AF114" i="1"/>
  <c r="AG114" i="1"/>
  <c r="AC115" i="1"/>
  <c r="AD115" i="1"/>
  <c r="AF115" i="1"/>
  <c r="AG115" i="1"/>
  <c r="AC116" i="1"/>
  <c r="AD116" i="1"/>
  <c r="AF116" i="1"/>
  <c r="AG116" i="1"/>
  <c r="AC117" i="1"/>
  <c r="AD117" i="1"/>
  <c r="AF117" i="1"/>
  <c r="AG117" i="1"/>
  <c r="AC118" i="1"/>
  <c r="AD118" i="1"/>
  <c r="AF118" i="1"/>
  <c r="AG118" i="1"/>
  <c r="AC119" i="1"/>
  <c r="AD119" i="1"/>
  <c r="AF119" i="1"/>
  <c r="AG119" i="1"/>
  <c r="AC120" i="1"/>
  <c r="AD120" i="1"/>
  <c r="AF120" i="1"/>
  <c r="AG120" i="1"/>
  <c r="AC121" i="1"/>
  <c r="AD121" i="1"/>
  <c r="AF121" i="1"/>
  <c r="AG121" i="1"/>
  <c r="AC122" i="1"/>
  <c r="AD122" i="1"/>
  <c r="AF122" i="1"/>
  <c r="AG122" i="1"/>
  <c r="AC123" i="1"/>
  <c r="AD123" i="1"/>
  <c r="AF123" i="1"/>
  <c r="AG123" i="1"/>
  <c r="AC124" i="1"/>
  <c r="AD124" i="1"/>
  <c r="AF124" i="1"/>
  <c r="AG124" i="1"/>
  <c r="AC125" i="1"/>
  <c r="AD125" i="1"/>
  <c r="AF125" i="1"/>
  <c r="AG125" i="1"/>
  <c r="AC126" i="1"/>
  <c r="AD126" i="1"/>
  <c r="AF126" i="1"/>
  <c r="AG126" i="1"/>
  <c r="AC127" i="1"/>
  <c r="AD127" i="1"/>
  <c r="AF127" i="1"/>
  <c r="AG127" i="1"/>
  <c r="AC128" i="1"/>
  <c r="AD128" i="1"/>
  <c r="AF128" i="1"/>
  <c r="AG128" i="1"/>
  <c r="AC129" i="1"/>
  <c r="AD129" i="1"/>
  <c r="AF129" i="1"/>
  <c r="AG129" i="1"/>
  <c r="AC130" i="1"/>
  <c r="AD130" i="1"/>
  <c r="AF130" i="1"/>
  <c r="AG130" i="1"/>
  <c r="AC131" i="1"/>
  <c r="AD131" i="1"/>
  <c r="AF131" i="1"/>
  <c r="AG131" i="1"/>
  <c r="AC132" i="1"/>
  <c r="AD132" i="1"/>
  <c r="AF132" i="1"/>
  <c r="AG132" i="1"/>
  <c r="AC133" i="1"/>
  <c r="AD133" i="1"/>
  <c r="AF133" i="1"/>
  <c r="AG133" i="1"/>
  <c r="AC134" i="1"/>
  <c r="AD134" i="1"/>
  <c r="AF134" i="1"/>
  <c r="AG134" i="1"/>
  <c r="AC135" i="1"/>
  <c r="AD135" i="1"/>
  <c r="AF135" i="1"/>
  <c r="AG135" i="1"/>
  <c r="AC136" i="1"/>
  <c r="AD136" i="1"/>
  <c r="AF136" i="1"/>
  <c r="AG136" i="1"/>
  <c r="AC137" i="1"/>
  <c r="AD137" i="1"/>
  <c r="AF137" i="1"/>
  <c r="AG137" i="1"/>
  <c r="AC138" i="1"/>
  <c r="AD138" i="1"/>
  <c r="AF138" i="1"/>
  <c r="AG138" i="1"/>
  <c r="AC139" i="1"/>
  <c r="AD139" i="1"/>
  <c r="AF139" i="1"/>
  <c r="AG139" i="1"/>
  <c r="AC140" i="1"/>
  <c r="AD140" i="1"/>
  <c r="AF140" i="1"/>
  <c r="AG140" i="1"/>
  <c r="AC141" i="1"/>
  <c r="AD141" i="1"/>
  <c r="AF141" i="1"/>
  <c r="AG141" i="1"/>
  <c r="AC142" i="1"/>
  <c r="AD142" i="1"/>
  <c r="AF142" i="1"/>
  <c r="AG142" i="1"/>
  <c r="AC143" i="1"/>
  <c r="AD143" i="1"/>
  <c r="AF143" i="1"/>
  <c r="AG143" i="1"/>
  <c r="AC144" i="1"/>
  <c r="AD144" i="1"/>
  <c r="AF144" i="1"/>
  <c r="AG144" i="1"/>
  <c r="AC145" i="1"/>
  <c r="AD145" i="1"/>
  <c r="AF145" i="1"/>
  <c r="AG145" i="1"/>
  <c r="AC146" i="1"/>
  <c r="AD146" i="1"/>
  <c r="AF146" i="1"/>
  <c r="AG146" i="1"/>
  <c r="AC147" i="1"/>
  <c r="AD147" i="1"/>
  <c r="AF147" i="1"/>
  <c r="AG147" i="1"/>
  <c r="AC148" i="1"/>
  <c r="AD148" i="1"/>
  <c r="AF148" i="1"/>
  <c r="AG148" i="1"/>
  <c r="AC149" i="1"/>
  <c r="AD149" i="1"/>
  <c r="AF149" i="1"/>
  <c r="AG149" i="1"/>
  <c r="AC150" i="1"/>
  <c r="AD150" i="1"/>
  <c r="AF150" i="1"/>
  <c r="AG150" i="1"/>
  <c r="AC151" i="1"/>
  <c r="AD151" i="1"/>
  <c r="AF151" i="1"/>
  <c r="AG151" i="1"/>
  <c r="AC152" i="1"/>
  <c r="AD152" i="1"/>
  <c r="AF152" i="1"/>
  <c r="AG152" i="1"/>
  <c r="AC153" i="1"/>
  <c r="AD153" i="1"/>
  <c r="AF153" i="1"/>
  <c r="AG153" i="1"/>
  <c r="AC154" i="1"/>
  <c r="AD154" i="1"/>
  <c r="AF154" i="1"/>
  <c r="AG154" i="1"/>
  <c r="AC155" i="1"/>
  <c r="AD155" i="1"/>
  <c r="AF155" i="1"/>
  <c r="AG155" i="1"/>
  <c r="AD3" i="1"/>
  <c r="AC3" i="1"/>
  <c r="AE153" i="1" l="1"/>
  <c r="AE147" i="1"/>
  <c r="AE145" i="1"/>
  <c r="AE113" i="1"/>
  <c r="AE109" i="1"/>
  <c r="AE101" i="1"/>
  <c r="AE99" i="1"/>
  <c r="AE97" i="1"/>
  <c r="AE91" i="1"/>
  <c r="AE89" i="1"/>
  <c r="AE155" i="1"/>
  <c r="AE140" i="1"/>
  <c r="AE138" i="1"/>
  <c r="AE136" i="1"/>
  <c r="AE134" i="1"/>
  <c r="AE132" i="1"/>
  <c r="AE130" i="1"/>
  <c r="AE128" i="1"/>
  <c r="AE126" i="1"/>
  <c r="AE124" i="1"/>
  <c r="AE122" i="1"/>
  <c r="AE114" i="1"/>
  <c r="AE106" i="1"/>
  <c r="AE104" i="1"/>
  <c r="AE102" i="1"/>
  <c r="AE96" i="1"/>
  <c r="AE94" i="1"/>
  <c r="AE87" i="1"/>
  <c r="AE85" i="1"/>
  <c r="AE4" i="1"/>
  <c r="AE151" i="1"/>
  <c r="AE149" i="1"/>
  <c r="AE144" i="1"/>
  <c r="AE142" i="1"/>
  <c r="AE118" i="1"/>
  <c r="AE53" i="1"/>
  <c r="AE49" i="1"/>
  <c r="AE45" i="1"/>
  <c r="AE41" i="1"/>
  <c r="AE39" i="1"/>
  <c r="AE35" i="1"/>
  <c r="AE33" i="1"/>
  <c r="AE31" i="1"/>
  <c r="AE29" i="1"/>
  <c r="AE27" i="1"/>
  <c r="AE25" i="1"/>
  <c r="AE23" i="1"/>
  <c r="AE19" i="1"/>
  <c r="AE17" i="1"/>
  <c r="AE15" i="1"/>
  <c r="AE13" i="1"/>
  <c r="AE11" i="1"/>
  <c r="AE9" i="1"/>
  <c r="AE5" i="1"/>
  <c r="AE154" i="1"/>
  <c r="AE152" i="1"/>
  <c r="AE150" i="1"/>
  <c r="AE148" i="1"/>
  <c r="AE146" i="1"/>
  <c r="AE143" i="1"/>
  <c r="AE141" i="1"/>
  <c r="AE139" i="1"/>
  <c r="AE137" i="1"/>
  <c r="AE135" i="1"/>
  <c r="AE133" i="1"/>
  <c r="AE131" i="1"/>
  <c r="AE129" i="1"/>
  <c r="AE127" i="1"/>
  <c r="AE125" i="1"/>
  <c r="AE123" i="1"/>
  <c r="AE121" i="1"/>
  <c r="AE119" i="1"/>
  <c r="AE115" i="1"/>
  <c r="AE112" i="1"/>
  <c r="AE105" i="1"/>
  <c r="AE95" i="1"/>
  <c r="AE82" i="1"/>
  <c r="AE81" i="1"/>
  <c r="AE79" i="1"/>
  <c r="AE77" i="1"/>
  <c r="AE75" i="1"/>
  <c r="AE74" i="1"/>
  <c r="AE72" i="1"/>
  <c r="AE70" i="1"/>
  <c r="AE68" i="1"/>
  <c r="AE66" i="1"/>
  <c r="AE65" i="1"/>
  <c r="AE63" i="1"/>
  <c r="AE61" i="1"/>
  <c r="AE59" i="1"/>
  <c r="AE57" i="1"/>
  <c r="AE38" i="1"/>
  <c r="AE22" i="1"/>
  <c r="AE20" i="1"/>
  <c r="AE8" i="1"/>
  <c r="AE120" i="1"/>
  <c r="AE116" i="1"/>
  <c r="AE111" i="1"/>
  <c r="AE43" i="1"/>
  <c r="AE117" i="1"/>
  <c r="AE110" i="1"/>
  <c r="AE108" i="1"/>
  <c r="AE55" i="1"/>
  <c r="AE52" i="1"/>
  <c r="AH71" i="1"/>
  <c r="AH56" i="1"/>
  <c r="AH21" i="1"/>
  <c r="AH16" i="1"/>
  <c r="AH14" i="1"/>
  <c r="AH7" i="1"/>
  <c r="AE107" i="1"/>
  <c r="AE103" i="1"/>
  <c r="AE100" i="1"/>
  <c r="AE98" i="1"/>
  <c r="AE93" i="1"/>
  <c r="AE92" i="1"/>
  <c r="AE90" i="1"/>
  <c r="AE88" i="1"/>
  <c r="AE86" i="1"/>
  <c r="AE84" i="1"/>
  <c r="AE83" i="1"/>
  <c r="AE80" i="1"/>
  <c r="AE78" i="1"/>
  <c r="AE76" i="1"/>
  <c r="AE73" i="1"/>
  <c r="AE71" i="1"/>
  <c r="AE69" i="1"/>
  <c r="AE67" i="1"/>
  <c r="AE64" i="1"/>
  <c r="AE62" i="1"/>
  <c r="AE60" i="1"/>
  <c r="AE58" i="1"/>
  <c r="AE56" i="1"/>
  <c r="AE54" i="1"/>
  <c r="AE51" i="1"/>
  <c r="AE50" i="1"/>
  <c r="AE48" i="1"/>
  <c r="AE47" i="1"/>
  <c r="AE46" i="1"/>
  <c r="AE44" i="1"/>
  <c r="AE42" i="1"/>
  <c r="AE40" i="1"/>
  <c r="AE37" i="1"/>
  <c r="AE36" i="1"/>
  <c r="AE34" i="1"/>
  <c r="AE32" i="1"/>
  <c r="AE30" i="1"/>
  <c r="AE28" i="1"/>
  <c r="AE26" i="1"/>
  <c r="AE24" i="1"/>
  <c r="AE21" i="1"/>
  <c r="AE18" i="1"/>
  <c r="AE16" i="1"/>
  <c r="AE14" i="1"/>
  <c r="AE12" i="1"/>
  <c r="AE10" i="1"/>
  <c r="AE7" i="1"/>
  <c r="AE6" i="1"/>
  <c r="AH53" i="1"/>
  <c r="AH5" i="1"/>
  <c r="AH98" i="1"/>
  <c r="AH124" i="1"/>
  <c r="AH89" i="1"/>
  <c r="AH87" i="1"/>
  <c r="AH6" i="1"/>
  <c r="AH128" i="1"/>
  <c r="AH126" i="1"/>
  <c r="AH100" i="1"/>
  <c r="AH43" i="1"/>
  <c r="AH39" i="1"/>
  <c r="AH38" i="1"/>
  <c r="AH81" i="1"/>
  <c r="AH117" i="1"/>
  <c r="AH147" i="1"/>
  <c r="AH145" i="1"/>
  <c r="AH144" i="1"/>
  <c r="AH106" i="1"/>
  <c r="AH47" i="1"/>
  <c r="AH20" i="1"/>
  <c r="AH32" i="1"/>
  <c r="AH19" i="1"/>
  <c r="AH15" i="1"/>
  <c r="AH13" i="1"/>
  <c r="AH11" i="1"/>
  <c r="AH114" i="1"/>
  <c r="AH77" i="1"/>
  <c r="AH92" i="1"/>
  <c r="AH90" i="1"/>
  <c r="AH88" i="1"/>
  <c r="AH57" i="1"/>
  <c r="AH152" i="1"/>
  <c r="AH139" i="1"/>
  <c r="AH115" i="1"/>
  <c r="AH101" i="1"/>
  <c r="AH29" i="1"/>
  <c r="AH135" i="1"/>
  <c r="AH133" i="1"/>
  <c r="AH99" i="1"/>
  <c r="AH27" i="1"/>
  <c r="AH25" i="1"/>
  <c r="AH23" i="1"/>
  <c r="AH22" i="1"/>
  <c r="AH107" i="1"/>
  <c r="AH52" i="1"/>
  <c r="AH150" i="1"/>
  <c r="AH96" i="1"/>
  <c r="AH84" i="1"/>
  <c r="AH65" i="1"/>
  <c r="AH60" i="1"/>
  <c r="AH51" i="1"/>
  <c r="AH37" i="1"/>
  <c r="AH17" i="1"/>
  <c r="AH24" i="1"/>
  <c r="AH111" i="1"/>
  <c r="AH94" i="1"/>
  <c r="AH80" i="1"/>
  <c r="AH72" i="1"/>
  <c r="AH67" i="1"/>
  <c r="AH48" i="1"/>
  <c r="AH10" i="1"/>
  <c r="AH154" i="1"/>
  <c r="AH129" i="1"/>
  <c r="AH125" i="1"/>
  <c r="AH105" i="1"/>
  <c r="AH76" i="1"/>
  <c r="AH61" i="1"/>
  <c r="AH148" i="1"/>
  <c r="AH138" i="1"/>
  <c r="AH112" i="1"/>
  <c r="AH82" i="1"/>
  <c r="AH68" i="1"/>
  <c r="AH64" i="1"/>
  <c r="AH44" i="1"/>
  <c r="AH9" i="1"/>
  <c r="AH8" i="1"/>
  <c r="AH4" i="1"/>
  <c r="AH49" i="1"/>
  <c r="AH42" i="1"/>
  <c r="AH26" i="1"/>
  <c r="AH18" i="1"/>
  <c r="AH33" i="1"/>
  <c r="AH31" i="1"/>
  <c r="AH12" i="1"/>
  <c r="AH155" i="1"/>
  <c r="AH146" i="1"/>
  <c r="AH130" i="1"/>
  <c r="AH127" i="1"/>
  <c r="AH118" i="1"/>
  <c r="AH116" i="1"/>
  <c r="AH108" i="1"/>
  <c r="AH91" i="1"/>
  <c r="AH83" i="1"/>
  <c r="AH73" i="1"/>
  <c r="AH34" i="1"/>
  <c r="AH143" i="1"/>
  <c r="AH137" i="1"/>
  <c r="AH123" i="1"/>
  <c r="AH97" i="1"/>
  <c r="AH79" i="1"/>
  <c r="AH75" i="1"/>
  <c r="AH66" i="1"/>
  <c r="AH59" i="1"/>
  <c r="AH74" i="1"/>
  <c r="AH62" i="1"/>
  <c r="AH54" i="1"/>
  <c r="AH50" i="1"/>
  <c r="AH45" i="1"/>
  <c r="AH40" i="1"/>
  <c r="AH35" i="1"/>
  <c r="AH30" i="1"/>
  <c r="AH153" i="1"/>
  <c r="AH141" i="1"/>
  <c r="AH136" i="1"/>
  <c r="AH121" i="1"/>
  <c r="AH113" i="1"/>
  <c r="AH104" i="1"/>
  <c r="AH95" i="1"/>
  <c r="AH85" i="1"/>
  <c r="AH78" i="1"/>
  <c r="AH69" i="1"/>
  <c r="AH28" i="1"/>
  <c r="AH149" i="1"/>
  <c r="AH142" i="1"/>
  <c r="AH134" i="1"/>
  <c r="AH122" i="1"/>
  <c r="AH86" i="1"/>
  <c r="AH151" i="1"/>
  <c r="AH131" i="1"/>
  <c r="AH119" i="1"/>
  <c r="AH109" i="1"/>
  <c r="AH102" i="1"/>
  <c r="AH70" i="1"/>
  <c r="AH63" i="1"/>
  <c r="AH55" i="1"/>
  <c r="AH41" i="1"/>
  <c r="AH140" i="1"/>
  <c r="AH132" i="1"/>
  <c r="AH120" i="1"/>
  <c r="AH110" i="1"/>
  <c r="AH103" i="1"/>
  <c r="AH93" i="1"/>
  <c r="AH58" i="1"/>
  <c r="AH46" i="1"/>
  <c r="AH36" i="1"/>
  <c r="AG3" i="1"/>
  <c r="AF3" i="1"/>
  <c r="AH3" i="1" l="1"/>
</calcChain>
</file>

<file path=xl/sharedStrings.xml><?xml version="1.0" encoding="utf-8"?>
<sst xmlns="http://schemas.openxmlformats.org/spreadsheetml/2006/main" count="33" uniqueCount="33">
  <si>
    <t>Accounts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</si>
  <si>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</si>
  <si>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</si>
  <si>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</si>
  <si>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</si>
  <si>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</si>
  <si>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</si>
  <si>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</si>
  <si>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</si>
  <si>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</si>
  <si>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</si>
  <si>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</si>
  <si>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</si>
  <si>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</si>
  <si>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</si>
  <si>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</si>
  <si>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</si>
  <si>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</si>
  <si>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</si>
  <si>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</si>
  <si>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</si>
  <si>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</si>
  <si>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</si>
  <si>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</si>
  <si>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</si>
  <si>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</si>
  <si>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</si>
  <si>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</si>
  <si>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2022 3 months</t>
  </si>
  <si>
    <t>Base Period Actuals *2</t>
  </si>
  <si>
    <t>compared to 2021</t>
  </si>
  <si>
    <t>2020/2021 average</t>
  </si>
  <si>
    <t>Adaptive information for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</si>
</sst>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none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3" fontId="2" fillId="4" borderId="0" xfId="0" applyNumberFormat="1" applyFont="1" applyFill="1" applyAlignment="1">
      <alignment horizontal="right"/>
    </xf>
    <xf numFmtId="3" fontId="2" fillId="4" borderId="0" xfId="0" quotePrefix="1" applyNumberFormat="1" applyFont="1" applyFill="1" applyAlignment="1">
      <alignment horizontal="right"/>
    </xf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5"/>
  <sheetViews>
    <sheetView tabSelected="1" zoomScaleNormal="100" workbookViewId="0">
      <pane xSplit="1" ySplit="2" topLeftCell="F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5" x14ac:dyDescent="0.35"/>
  <cols>
    <col min="1" max="1" width="20.54296875" customWidth="1"/>
    <col min="19" max="19" width="12.1796875" bestFit="1" customWidth="1"/>
    <col min="26" max="26" width="12.08984375" bestFit="1" customWidth="1"/>
    <col min="29" max="29" width="14.1796875" customWidth="1"/>
    <col min="31" max="31" width="16.7265625" style="5" bestFit="1" customWidth="1"/>
    <col min="32" max="32" width="13.1796875" bestFit="1" customWidth="1"/>
    <col min="33" max="33" width="19.6328125" hidden="1" customWidth="1"/>
    <col min="34" max="34" width="16" hidden="1" customWidth="1"/>
  </cols>
  <sheetData>
    <row r="1" spans="1:34" s="5" customFormat="1" x14ac:dyDescent="0.35">
      <c r="A1" s="5" t="s">
        <v>32</v>
      </c>
    </row>
    <row r="2" spans="1:34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>
        <v>2020</v>
      </c>
      <c r="AD2">
        <v>2021</v>
      </c>
      <c r="AE2" s="5" t="s">
        <v>31</v>
      </c>
      <c r="AF2" t="s">
        <v>28</v>
      </c>
      <c r="AG2" t="s">
        <v>29</v>
      </c>
      <c r="AH2" t="s">
        <v>30</v>
      </c>
    </row>
    <row r="3" spans="1:34" x14ac:dyDescent="0.35">
      <c r="A3" s="2">
        <v>411029</v>
      </c>
      <c r="AC3" s="6">
        <f>SUM(B3:M3)</f>
        <v>0</v>
      </c>
      <c r="AD3" s="6">
        <f>SUM(N3:Y3)</f>
        <v>0</v>
      </c>
      <c r="AE3" s="6"/>
      <c r="AF3">
        <f>SUM(Z3:AB3)</f>
        <v>0</v>
      </c>
      <c r="AG3" t="e">
        <f>#REF!*2</f>
        <v>#REF!</v>
      </c>
      <c r="AH3" s="6" t="e">
        <f>AG3-AD3</f>
        <v>#REF!</v>
      </c>
    </row>
    <row r="4" spans="1:34" x14ac:dyDescent="0.35">
      <c r="A4" s="2">
        <v>40010</v>
      </c>
      <c r="B4" s="3">
        <v>227849.77</v>
      </c>
      <c r="C4" s="3">
        <v>248658.16</v>
      </c>
      <c r="D4" s="3">
        <v>211850.92</v>
      </c>
      <c r="E4" s="3">
        <v>209751.28</v>
      </c>
      <c r="F4" s="3">
        <v>223567.84</v>
      </c>
      <c r="G4" s="3">
        <v>225705.8</v>
      </c>
      <c r="H4" s="3">
        <v>225294.46</v>
      </c>
      <c r="I4" s="3">
        <v>249520.36</v>
      </c>
      <c r="J4" s="3">
        <v>232687.51</v>
      </c>
      <c r="K4" s="3">
        <v>231222.97</v>
      </c>
      <c r="L4" s="3">
        <v>216025.72</v>
      </c>
      <c r="M4" s="3">
        <v>222439.61</v>
      </c>
      <c r="N4" s="3">
        <v>266117.51</v>
      </c>
      <c r="O4" s="3">
        <v>263067.2</v>
      </c>
      <c r="P4" s="3">
        <v>249135.9</v>
      </c>
      <c r="Q4" s="3">
        <v>261615.73</v>
      </c>
      <c r="AC4" s="6">
        <f>SUM(B4:M4)</f>
        <v>2724574.4</v>
      </c>
      <c r="AD4" s="6">
        <f>SUM(N4:Y4)</f>
        <v>1039936.34</v>
      </c>
      <c r="AE4" s="6">
        <f>(AC4+AD4)/2</f>
        <v>1882255.3699999999</v>
      </c>
      <c r="AF4" s="5">
        <f>SUM(Z4:AB4)</f>
        <v>0</v>
      </c>
      <c r="AG4" s="5" t="e">
        <f>#REF!*2</f>
        <v>#REF!</v>
      </c>
      <c r="AH4" s="6" t="e">
        <f>AG4-AD4</f>
        <v>#REF!</v>
      </c>
    </row>
    <row r="5" spans="1:34" x14ac:dyDescent="0.35">
      <c r="A5" s="2">
        <v>411040</v>
      </c>
      <c r="B5" s="4">
        <v>-8484.76</v>
      </c>
      <c r="C5" s="4">
        <v>-16853.77</v>
      </c>
      <c r="D5" s="3">
        <v>9351.61</v>
      </c>
      <c r="E5" s="4">
        <v>-17209.71</v>
      </c>
      <c r="F5" s="3">
        <v>3879.11</v>
      </c>
      <c r="G5" s="3">
        <v>8788.3799999999992</v>
      </c>
      <c r="H5" s="3">
        <v>15438.96</v>
      </c>
      <c r="I5" s="4">
        <v>-12108.36</v>
      </c>
      <c r="J5" s="4">
        <v>-2117.63</v>
      </c>
      <c r="K5" s="4">
        <v>-9750.99</v>
      </c>
      <c r="L5" s="3">
        <v>2507.7800000000002</v>
      </c>
      <c r="M5" s="3">
        <v>9105.5</v>
      </c>
      <c r="N5" s="3">
        <v>24560.61</v>
      </c>
      <c r="O5" s="4">
        <v>-35699.67</v>
      </c>
      <c r="P5" s="3">
        <v>4442.66</v>
      </c>
      <c r="Q5" s="3">
        <v>13281.92</v>
      </c>
      <c r="R5" s="3">
        <v>19422.88</v>
      </c>
      <c r="S5" s="4">
        <v>-569.26</v>
      </c>
      <c r="T5" s="3">
        <v>6489.71</v>
      </c>
      <c r="U5" s="4">
        <v>-16933.68</v>
      </c>
      <c r="V5" s="4">
        <v>-268.89</v>
      </c>
      <c r="W5" s="3">
        <v>28913.21</v>
      </c>
      <c r="X5" s="4">
        <v>-8724.9</v>
      </c>
      <c r="Y5" s="3">
        <v>4545.2299999999996</v>
      </c>
      <c r="Z5" s="4">
        <v>-5928.63</v>
      </c>
      <c r="AA5" s="4">
        <v>-6722.73</v>
      </c>
      <c r="AB5" s="4">
        <v>-2944.04</v>
      </c>
      <c r="AC5" s="6">
        <f>SUM(B5:M5)</f>
        <v>-17453.880000000005</v>
      </c>
      <c r="AD5" s="6">
        <f>SUM(N5:Y5)</f>
        <v>39459.820000000007</v>
      </c>
      <c r="AE5" s="6">
        <f t="shared" ref="AE5:AE44" si="0">(AC5+AD5)/2</f>
        <v>11002.970000000001</v>
      </c>
      <c r="AF5" s="5">
        <f>SUM(Z5:AB5)</f>
        <v>-15595.400000000001</v>
      </c>
      <c r="AG5" s="5" t="e">
        <f>#REF!*2</f>
        <v>#REF!</v>
      </c>
      <c r="AH5" s="6" t="e">
        <f>AG5-AD5</f>
        <v>#REF!</v>
      </c>
    </row>
    <row r="6" spans="1:34" x14ac:dyDescent="0.35">
      <c r="A6" s="2">
        <v>40020</v>
      </c>
      <c r="B6" s="3">
        <v>268</v>
      </c>
      <c r="C6" s="3">
        <v>348.4</v>
      </c>
      <c r="D6" s="3">
        <v>617.41</v>
      </c>
      <c r="E6" s="3">
        <v>2352.1999999999998</v>
      </c>
      <c r="F6" s="3">
        <v>1487.74</v>
      </c>
      <c r="G6" s="3">
        <v>771.19</v>
      </c>
      <c r="H6" s="3">
        <v>567.16</v>
      </c>
      <c r="I6" s="3">
        <v>549.07000000000005</v>
      </c>
      <c r="J6" s="3">
        <v>565.82000000000005</v>
      </c>
      <c r="K6" s="3">
        <v>186.53</v>
      </c>
      <c r="L6" s="3">
        <v>556.44000000000005</v>
      </c>
      <c r="M6" s="3">
        <v>502.17</v>
      </c>
      <c r="N6" s="3">
        <v>626.72</v>
      </c>
      <c r="O6" s="3">
        <v>436.66</v>
      </c>
      <c r="P6" s="3">
        <v>217.77</v>
      </c>
      <c r="Q6" s="3">
        <v>475.25</v>
      </c>
      <c r="AC6" s="6">
        <f>SUM(B6:M6)</f>
        <v>8772.1299999999992</v>
      </c>
      <c r="AD6" s="6">
        <f>SUM(N6:Y6)</f>
        <v>1756.4</v>
      </c>
      <c r="AE6" s="6">
        <f t="shared" si="0"/>
        <v>5264.2649999999994</v>
      </c>
      <c r="AF6" s="5">
        <f>SUM(Z6:AB6)</f>
        <v>0</v>
      </c>
      <c r="AG6" s="5" t="e">
        <f>#REF!*2</f>
        <v>#REF!</v>
      </c>
      <c r="AH6" s="6" t="e">
        <f>AG6-AD6</f>
        <v>#REF!</v>
      </c>
    </row>
    <row r="7" spans="1:34" x14ac:dyDescent="0.35">
      <c r="A7" s="2">
        <v>40040</v>
      </c>
      <c r="G7" s="3">
        <v>4443.74</v>
      </c>
      <c r="H7" s="3">
        <v>4426.42</v>
      </c>
      <c r="I7" s="3">
        <v>4450.96</v>
      </c>
      <c r="J7" s="3">
        <v>4436.08</v>
      </c>
      <c r="K7" s="3">
        <v>4315.59</v>
      </c>
      <c r="L7" s="3">
        <v>4269.58</v>
      </c>
      <c r="M7" s="3">
        <v>4395.43</v>
      </c>
      <c r="N7" s="3">
        <v>4900.7299999999996</v>
      </c>
      <c r="O7" s="3">
        <v>5455.82</v>
      </c>
      <c r="P7" s="3">
        <v>5166.74</v>
      </c>
      <c r="Q7" s="3">
        <v>5076.04</v>
      </c>
      <c r="AC7" s="6">
        <f>SUM(B7:M7)</f>
        <v>30737.799999999996</v>
      </c>
      <c r="AD7" s="6">
        <f>SUM(N7:Y7)</f>
        <v>20599.329999999998</v>
      </c>
      <c r="AE7" s="6">
        <f t="shared" si="0"/>
        <v>25668.564999999995</v>
      </c>
      <c r="AF7" s="5">
        <f>SUM(Z7:AB7)</f>
        <v>0</v>
      </c>
      <c r="AG7" s="5" t="e">
        <f>#REF!*2</f>
        <v>#REF!</v>
      </c>
      <c r="AH7" s="6" t="e">
        <f>AG7-AD7</f>
        <v>#REF!</v>
      </c>
    </row>
    <row r="8" spans="1:34" x14ac:dyDescent="0.35">
      <c r="A8" s="2">
        <v>40050</v>
      </c>
      <c r="B8" s="3">
        <v>3777</v>
      </c>
      <c r="C8" s="3">
        <v>3717.8</v>
      </c>
      <c r="D8" s="3">
        <v>3717.8</v>
      </c>
      <c r="E8" s="3">
        <v>3717.8</v>
      </c>
      <c r="F8" s="3">
        <v>3717.8</v>
      </c>
      <c r="AC8" s="6">
        <f>SUM(B8:M8)</f>
        <v>18648.2</v>
      </c>
      <c r="AD8" s="6">
        <f>SUM(N8:Y8)</f>
        <v>0</v>
      </c>
      <c r="AE8" s="6">
        <f t="shared" si="0"/>
        <v>9324.1</v>
      </c>
      <c r="AF8" s="5">
        <f>SUM(Z8:AB8)</f>
        <v>0</v>
      </c>
      <c r="AG8" s="5" t="e">
        <f>#REF!*2</f>
        <v>#REF!</v>
      </c>
      <c r="AH8" s="6" t="e">
        <f>AG8-AD8</f>
        <v>#REF!</v>
      </c>
    </row>
    <row r="9" spans="1:34" x14ac:dyDescent="0.35">
      <c r="A9" s="2">
        <v>40110</v>
      </c>
      <c r="AC9" s="6">
        <f>SUM(B9:M9)</f>
        <v>0</v>
      </c>
      <c r="AD9" s="6">
        <f>SUM(N9:Y9)</f>
        <v>0</v>
      </c>
      <c r="AE9" s="6">
        <f t="shared" si="0"/>
        <v>0</v>
      </c>
      <c r="AF9" s="5">
        <f>SUM(Z9:AB9)</f>
        <v>0</v>
      </c>
      <c r="AG9" s="5" t="e">
        <f>#REF!*2</f>
        <v>#REF!</v>
      </c>
      <c r="AH9" s="6" t="e">
        <f>AG9-AD9</f>
        <v>#REF!</v>
      </c>
    </row>
    <row r="10" spans="1:34" x14ac:dyDescent="0.35">
      <c r="A10" s="2">
        <v>411039</v>
      </c>
      <c r="G10" s="3">
        <v>2325</v>
      </c>
      <c r="H10" s="3">
        <v>3609</v>
      </c>
      <c r="I10" s="3">
        <v>3531</v>
      </c>
      <c r="J10" s="3">
        <v>1946.55</v>
      </c>
      <c r="K10" s="3">
        <v>2286</v>
      </c>
      <c r="L10" s="3">
        <v>1724</v>
      </c>
      <c r="M10" s="3">
        <v>1654</v>
      </c>
      <c r="N10" s="3">
        <v>350</v>
      </c>
      <c r="O10" s="3">
        <v>406</v>
      </c>
      <c r="P10" s="3">
        <v>1965</v>
      </c>
      <c r="Q10" s="3">
        <v>2097</v>
      </c>
      <c r="R10" s="3">
        <v>2104</v>
      </c>
      <c r="S10" s="3">
        <v>131</v>
      </c>
      <c r="T10" s="3">
        <v>88</v>
      </c>
      <c r="U10" s="3">
        <v>41</v>
      </c>
      <c r="V10" s="4">
        <v>-55</v>
      </c>
      <c r="W10" s="3">
        <v>47.25</v>
      </c>
      <c r="X10" s="4">
        <v>-21</v>
      </c>
      <c r="Y10" s="4">
        <v>-5</v>
      </c>
      <c r="Z10" s="4">
        <v>-19</v>
      </c>
      <c r="AA10" s="4">
        <v>-7</v>
      </c>
      <c r="AB10" s="3">
        <v>2</v>
      </c>
      <c r="AC10" s="6">
        <f>SUM(B10:M10)</f>
        <v>17075.55</v>
      </c>
      <c r="AD10" s="6">
        <f>SUM(N10:Y10)</f>
        <v>7148.25</v>
      </c>
      <c r="AE10" s="6">
        <f t="shared" si="0"/>
        <v>12111.9</v>
      </c>
      <c r="AF10" s="5">
        <f>SUM(Z10:AB10)</f>
        <v>-24</v>
      </c>
      <c r="AG10" s="5" t="e">
        <f>#REF!*2</f>
        <v>#REF!</v>
      </c>
      <c r="AH10" s="6" t="e">
        <f>AG10-AD10</f>
        <v>#REF!</v>
      </c>
    </row>
    <row r="11" spans="1:34" x14ac:dyDescent="0.35">
      <c r="A11" s="2">
        <v>411038</v>
      </c>
      <c r="B11" s="3">
        <v>50.03</v>
      </c>
      <c r="C11" s="3">
        <v>49.99</v>
      </c>
      <c r="D11" s="3">
        <v>49.99</v>
      </c>
      <c r="E11" s="3">
        <v>50.03</v>
      </c>
      <c r="F11" s="3">
        <v>50.02</v>
      </c>
      <c r="H11" s="3">
        <v>149.96</v>
      </c>
      <c r="I11" s="3">
        <v>50.02</v>
      </c>
      <c r="K11" s="3">
        <v>99.95</v>
      </c>
      <c r="L11" s="3">
        <v>50.01</v>
      </c>
      <c r="M11" s="3">
        <v>50.01</v>
      </c>
      <c r="N11" s="3">
        <v>50.01</v>
      </c>
      <c r="O11" s="3">
        <v>50</v>
      </c>
      <c r="P11" s="3">
        <v>49.97</v>
      </c>
      <c r="Q11" s="3">
        <v>49.99</v>
      </c>
      <c r="R11" s="3">
        <v>49.97</v>
      </c>
      <c r="S11" s="3">
        <v>0.01</v>
      </c>
      <c r="T11" s="3">
        <v>49.97</v>
      </c>
      <c r="U11" s="3">
        <v>49.99</v>
      </c>
      <c r="V11" s="3">
        <v>50</v>
      </c>
      <c r="W11" s="3">
        <v>50.02</v>
      </c>
      <c r="X11" s="3">
        <v>49.98</v>
      </c>
      <c r="Y11" s="3">
        <v>50</v>
      </c>
      <c r="Z11" s="3">
        <v>50</v>
      </c>
      <c r="AA11" s="3">
        <v>50</v>
      </c>
      <c r="AB11" s="3">
        <v>50.02</v>
      </c>
      <c r="AC11" s="6">
        <f>SUM(B11:M11)</f>
        <v>650.01</v>
      </c>
      <c r="AD11" s="6">
        <f>SUM(N11:Y11)</f>
        <v>549.91</v>
      </c>
      <c r="AE11" s="6">
        <f t="shared" si="0"/>
        <v>599.96</v>
      </c>
      <c r="AF11" s="5">
        <f>SUM(Z11:AB11)</f>
        <v>150.02000000000001</v>
      </c>
      <c r="AG11" s="5" t="e">
        <f>#REF!*2</f>
        <v>#REF!</v>
      </c>
      <c r="AH11" s="6" t="e">
        <f>AG11-AD11</f>
        <v>#REF!</v>
      </c>
    </row>
    <row r="12" spans="1:34" x14ac:dyDescent="0.35">
      <c r="A12" s="2">
        <v>411066</v>
      </c>
      <c r="B12" s="3">
        <v>6153</v>
      </c>
      <c r="C12" s="3">
        <v>3447</v>
      </c>
      <c r="D12" s="3">
        <v>705</v>
      </c>
      <c r="E12" s="3">
        <v>972</v>
      </c>
      <c r="F12" s="3">
        <v>5415</v>
      </c>
      <c r="AC12" s="6">
        <f>SUM(B12:M12)</f>
        <v>16692</v>
      </c>
      <c r="AD12" s="6">
        <f>SUM(N12:Y12)</f>
        <v>0</v>
      </c>
      <c r="AE12" s="6">
        <f t="shared" si="0"/>
        <v>8346</v>
      </c>
      <c r="AF12" s="5">
        <f>SUM(Z12:AB12)</f>
        <v>0</v>
      </c>
      <c r="AG12" s="5" t="e">
        <f>#REF!*2</f>
        <v>#REF!</v>
      </c>
      <c r="AH12" s="6" t="e">
        <f>AG12-AD12</f>
        <v>#REF!</v>
      </c>
    </row>
    <row r="13" spans="1:34" x14ac:dyDescent="0.35">
      <c r="A13" s="2">
        <v>411056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">
        <v>-41.11</v>
      </c>
      <c r="J13" s="3">
        <v>0</v>
      </c>
      <c r="K13" s="3">
        <v>610.55999999999995</v>
      </c>
      <c r="L13" s="3">
        <v>58.32</v>
      </c>
      <c r="M13" s="3">
        <v>55.5</v>
      </c>
      <c r="N13" s="3">
        <v>56.5</v>
      </c>
      <c r="O13" s="3">
        <v>50</v>
      </c>
      <c r="P13" s="3">
        <v>47</v>
      </c>
      <c r="Q13" s="3">
        <v>72.900000000000006</v>
      </c>
      <c r="R13" s="3">
        <v>74.900000000000006</v>
      </c>
      <c r="S13" s="3">
        <v>43.56</v>
      </c>
      <c r="T13" s="3">
        <v>15.5</v>
      </c>
      <c r="U13" s="3">
        <v>57.69</v>
      </c>
      <c r="V13" s="3">
        <v>98.37</v>
      </c>
      <c r="W13" s="3">
        <v>68.849999999999994</v>
      </c>
      <c r="X13" s="3">
        <v>61.35</v>
      </c>
      <c r="Y13" s="3">
        <v>68.5</v>
      </c>
      <c r="Z13" s="3">
        <v>68.3</v>
      </c>
      <c r="AA13" s="4">
        <v>-1677.03</v>
      </c>
      <c r="AB13" s="3">
        <v>47</v>
      </c>
      <c r="AC13" s="6">
        <f>SUM(B13:M13)</f>
        <v>683.27</v>
      </c>
      <c r="AD13" s="6">
        <f>SUM(N13:Y13)</f>
        <v>715.12000000000012</v>
      </c>
      <c r="AE13" s="6">
        <f t="shared" si="0"/>
        <v>699.19500000000005</v>
      </c>
      <c r="AF13" s="5">
        <f>SUM(Z13:AB13)</f>
        <v>-1561.73</v>
      </c>
      <c r="AG13" s="5" t="e">
        <f>#REF!*2</f>
        <v>#REF!</v>
      </c>
      <c r="AH13" s="6" t="e">
        <f>AG13-AD13</f>
        <v>#REF!</v>
      </c>
    </row>
    <row r="14" spans="1:34" x14ac:dyDescent="0.35">
      <c r="A14" s="2">
        <v>411058</v>
      </c>
      <c r="B14" s="3">
        <v>13824.77</v>
      </c>
      <c r="C14" s="3">
        <v>11559.33</v>
      </c>
      <c r="D14" s="3">
        <v>10765.55</v>
      </c>
      <c r="E14" s="3">
        <v>13214.5</v>
      </c>
      <c r="F14" s="3">
        <v>12742.86</v>
      </c>
      <c r="G14" s="4">
        <v>-12684.18</v>
      </c>
      <c r="H14" s="3">
        <v>17945.41</v>
      </c>
      <c r="I14" s="3">
        <v>7024.24</v>
      </c>
      <c r="J14" s="3">
        <v>582.79</v>
      </c>
      <c r="K14" s="3">
        <v>25307.16</v>
      </c>
      <c r="L14" s="3">
        <v>9457.4599999999991</v>
      </c>
      <c r="M14" s="3">
        <v>6840</v>
      </c>
      <c r="N14" s="3">
        <v>18358.52</v>
      </c>
      <c r="O14" s="3">
        <v>7254.92</v>
      </c>
      <c r="P14" s="3">
        <v>11640.65</v>
      </c>
      <c r="Q14" s="3">
        <v>17124.939999999999</v>
      </c>
      <c r="R14" s="3">
        <v>10613.41</v>
      </c>
      <c r="S14" s="3">
        <v>13254.66</v>
      </c>
      <c r="T14" s="3">
        <v>8785.09</v>
      </c>
      <c r="U14" s="3">
        <v>9175.56</v>
      </c>
      <c r="V14" s="3">
        <v>8854.3700000000008</v>
      </c>
      <c r="W14" s="3">
        <v>8932.24</v>
      </c>
      <c r="X14" s="3">
        <v>11578.39</v>
      </c>
      <c r="Y14" s="3">
        <v>11932.51</v>
      </c>
      <c r="Z14" s="3">
        <v>0</v>
      </c>
      <c r="AA14" s="3">
        <v>9056.0300000000007</v>
      </c>
      <c r="AC14" s="6">
        <f>SUM(B14:M14)</f>
        <v>116579.88999999998</v>
      </c>
      <c r="AD14" s="6">
        <f>SUM(N14:Y14)</f>
        <v>137505.26</v>
      </c>
      <c r="AE14" s="6">
        <f t="shared" si="0"/>
        <v>127042.575</v>
      </c>
      <c r="AF14" s="5">
        <f>SUM(Z14:AB14)</f>
        <v>9056.0300000000007</v>
      </c>
      <c r="AG14" s="5" t="e">
        <f>#REF!*2</f>
        <v>#REF!</v>
      </c>
      <c r="AH14" s="6" t="e">
        <f>AG14-AD14</f>
        <v>#REF!</v>
      </c>
    </row>
    <row r="15" spans="1:34" x14ac:dyDescent="0.35">
      <c r="A15" s="2">
        <v>411001</v>
      </c>
      <c r="R15" s="3">
        <v>254630.32</v>
      </c>
      <c r="S15" s="3">
        <v>282575.14</v>
      </c>
      <c r="T15" s="3">
        <v>262242.58</v>
      </c>
      <c r="U15" s="3">
        <v>305403.69</v>
      </c>
      <c r="V15" s="3">
        <v>260383.1</v>
      </c>
      <c r="W15" s="3">
        <v>225723.85</v>
      </c>
      <c r="X15" s="3">
        <v>277782.87</v>
      </c>
      <c r="Y15" s="3">
        <v>255784.26</v>
      </c>
      <c r="Z15" s="3">
        <v>302547.75</v>
      </c>
      <c r="AA15" s="3">
        <v>251986.67</v>
      </c>
      <c r="AB15" s="3">
        <v>264045.01</v>
      </c>
      <c r="AC15" s="6">
        <f>SUM(B15:M15)</f>
        <v>0</v>
      </c>
      <c r="AD15" s="6">
        <f>SUM(N15:Y15)</f>
        <v>2124525.8100000005</v>
      </c>
      <c r="AE15" s="6">
        <f t="shared" si="0"/>
        <v>1062262.9050000003</v>
      </c>
      <c r="AF15" s="5">
        <f>SUM(Z15:AB15)</f>
        <v>818579.43</v>
      </c>
      <c r="AG15" s="5" t="e">
        <f>#REF!*2</f>
        <v>#REF!</v>
      </c>
      <c r="AH15" s="6" t="e">
        <f>AG15-AD15</f>
        <v>#REF!</v>
      </c>
    </row>
    <row r="16" spans="1:34" x14ac:dyDescent="0.35">
      <c r="A16" s="2">
        <v>411023</v>
      </c>
      <c r="R16" s="3">
        <v>0</v>
      </c>
      <c r="S16" s="4">
        <v>-56.99</v>
      </c>
      <c r="T16" s="3">
        <v>0</v>
      </c>
      <c r="U16" s="4">
        <v>-407.02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6">
        <f>SUM(B16:M16)</f>
        <v>0</v>
      </c>
      <c r="AD16" s="6">
        <f>SUM(N16:Y16)</f>
        <v>-464.01</v>
      </c>
      <c r="AE16" s="6">
        <f t="shared" si="0"/>
        <v>-232.005</v>
      </c>
      <c r="AF16" s="5">
        <f>SUM(Z16:AB16)</f>
        <v>0</v>
      </c>
      <c r="AG16" s="5" t="e">
        <f>#REF!*2</f>
        <v>#REF!</v>
      </c>
      <c r="AH16" s="6" t="e">
        <f>AG16-AD16</f>
        <v>#REF!</v>
      </c>
    </row>
    <row r="17" spans="1:34" x14ac:dyDescent="0.35">
      <c r="A17" s="2">
        <v>411002</v>
      </c>
      <c r="R17" s="3">
        <v>678.13</v>
      </c>
      <c r="S17" s="3">
        <v>693.25</v>
      </c>
      <c r="T17" s="3">
        <v>612.09</v>
      </c>
      <c r="U17" s="3">
        <v>507.48</v>
      </c>
      <c r="V17" s="4">
        <v>-12280.37</v>
      </c>
      <c r="W17" s="3">
        <v>680.11</v>
      </c>
      <c r="X17" s="3">
        <v>836.85</v>
      </c>
      <c r="Y17" s="3">
        <v>257.95999999999998</v>
      </c>
      <c r="Z17" s="3">
        <v>419.56</v>
      </c>
      <c r="AA17" s="3">
        <v>499.52</v>
      </c>
      <c r="AB17" s="3">
        <v>552.13</v>
      </c>
      <c r="AC17" s="6">
        <f>SUM(B17:M17)</f>
        <v>0</v>
      </c>
      <c r="AD17" s="6">
        <f>SUM(N17:Y17)</f>
        <v>-8014.4999999999991</v>
      </c>
      <c r="AE17" s="6">
        <f t="shared" si="0"/>
        <v>-4007.2499999999995</v>
      </c>
      <c r="AF17" s="5">
        <f>SUM(Z17:AB17)</f>
        <v>1471.21</v>
      </c>
      <c r="AG17" s="5" t="e">
        <f>#REF!*2</f>
        <v>#REF!</v>
      </c>
      <c r="AH17" s="6" t="e">
        <f>AG17-AD17</f>
        <v>#REF!</v>
      </c>
    </row>
    <row r="18" spans="1:34" x14ac:dyDescent="0.35">
      <c r="A18" s="2">
        <v>411032</v>
      </c>
      <c r="R18" s="3">
        <v>4231.8599999999997</v>
      </c>
      <c r="S18" s="3">
        <v>4224.1000000000004</v>
      </c>
      <c r="T18" s="3">
        <v>4231.8599999999997</v>
      </c>
      <c r="U18" s="3">
        <v>4231.8599999999997</v>
      </c>
      <c r="V18" s="3">
        <v>4231.8599999999997</v>
      </c>
      <c r="W18" s="3">
        <v>4097.3</v>
      </c>
      <c r="X18" s="3">
        <v>4231.8599999999997</v>
      </c>
      <c r="Y18" s="3">
        <v>3719.44</v>
      </c>
      <c r="Z18" s="3">
        <v>4736.5200000000004</v>
      </c>
      <c r="AA18" s="3">
        <v>4231.8599999999997</v>
      </c>
      <c r="AB18" s="3">
        <v>4208.57</v>
      </c>
      <c r="AC18" s="6">
        <f>SUM(B18:M18)</f>
        <v>0</v>
      </c>
      <c r="AD18" s="6">
        <f>SUM(N18:Y18)</f>
        <v>33200.14</v>
      </c>
      <c r="AE18" s="6">
        <f t="shared" si="0"/>
        <v>16600.07</v>
      </c>
      <c r="AF18" s="5">
        <f>SUM(Z18:AB18)</f>
        <v>13176.95</v>
      </c>
      <c r="AG18" s="5" t="e">
        <f>#REF!*2</f>
        <v>#REF!</v>
      </c>
      <c r="AH18" s="6" t="e">
        <f>AG18-AD18</f>
        <v>#REF!</v>
      </c>
    </row>
    <row r="19" spans="1:34" x14ac:dyDescent="0.35">
      <c r="A19" s="2">
        <v>411033</v>
      </c>
      <c r="R19" s="3">
        <v>839.41</v>
      </c>
      <c r="S19" s="3">
        <v>832.85</v>
      </c>
      <c r="T19" s="3">
        <v>821.92</v>
      </c>
      <c r="U19" s="3">
        <v>827.08</v>
      </c>
      <c r="V19" s="3">
        <v>861.27</v>
      </c>
      <c r="W19" s="3">
        <v>859.75</v>
      </c>
      <c r="X19" s="3">
        <v>845.33</v>
      </c>
      <c r="Y19" s="3">
        <v>839.04</v>
      </c>
      <c r="Z19" s="3">
        <v>841.61</v>
      </c>
      <c r="AA19" s="3">
        <v>838.77</v>
      </c>
      <c r="AB19" s="3">
        <v>853.32</v>
      </c>
      <c r="AC19" s="6">
        <f>SUM(B19:M19)</f>
        <v>0</v>
      </c>
      <c r="AD19" s="6">
        <f>SUM(N19:Y19)</f>
        <v>6726.65</v>
      </c>
      <c r="AE19" s="6">
        <f t="shared" si="0"/>
        <v>3363.3249999999998</v>
      </c>
      <c r="AF19" s="5">
        <f>SUM(Z19:AB19)</f>
        <v>2533.7000000000003</v>
      </c>
      <c r="AG19" s="5" t="e">
        <f>#REF!*2</f>
        <v>#REF!</v>
      </c>
      <c r="AH19" s="6" t="e">
        <f>AG19-AD19</f>
        <v>#REF!</v>
      </c>
    </row>
    <row r="20" spans="1:34" x14ac:dyDescent="0.35">
      <c r="A20" s="2">
        <v>514001</v>
      </c>
      <c r="B20" s="3">
        <v>2110.13</v>
      </c>
      <c r="C20" s="3">
        <v>201</v>
      </c>
      <c r="D20" s="3">
        <v>2122.9</v>
      </c>
      <c r="E20" s="3">
        <v>2531.4</v>
      </c>
      <c r="F20" s="3">
        <v>2495.25</v>
      </c>
      <c r="G20" s="3">
        <v>745.95</v>
      </c>
      <c r="H20" s="3">
        <v>1335.75</v>
      </c>
      <c r="I20" s="3">
        <v>0</v>
      </c>
      <c r="J20" s="3">
        <v>7503.9</v>
      </c>
      <c r="K20" s="3">
        <v>1139.8</v>
      </c>
      <c r="L20" s="3">
        <v>1372.75</v>
      </c>
      <c r="M20" s="3">
        <v>11008.35</v>
      </c>
      <c r="N20" s="3">
        <v>9147.4</v>
      </c>
      <c r="O20" s="3">
        <v>166.9</v>
      </c>
      <c r="P20" s="3">
        <v>2298.52</v>
      </c>
      <c r="Q20" s="3">
        <v>2496.5700000000002</v>
      </c>
      <c r="R20" s="3">
        <v>2186.67</v>
      </c>
      <c r="S20" s="3">
        <v>2276.75</v>
      </c>
      <c r="T20" s="3">
        <v>7380.92</v>
      </c>
      <c r="U20" s="3">
        <v>2447.56</v>
      </c>
      <c r="V20" s="3">
        <v>3747.16</v>
      </c>
      <c r="W20" s="3">
        <v>252.68</v>
      </c>
      <c r="X20" s="3">
        <v>3402.41</v>
      </c>
      <c r="Y20" s="3">
        <v>2778.08</v>
      </c>
      <c r="Z20" s="3">
        <v>2889.15</v>
      </c>
      <c r="AA20" s="3">
        <v>2686.47</v>
      </c>
      <c r="AB20" s="3">
        <v>3459.72</v>
      </c>
      <c r="AC20" s="6">
        <f>SUM(B20:M20)</f>
        <v>32567.18</v>
      </c>
      <c r="AD20" s="6">
        <f>SUM(N20:Y20)</f>
        <v>38581.619999999995</v>
      </c>
      <c r="AE20" s="6">
        <f t="shared" si="0"/>
        <v>35574.399999999994</v>
      </c>
      <c r="AF20" s="5">
        <f>SUM(Z20:AB20)</f>
        <v>9035.34</v>
      </c>
      <c r="AG20" s="5" t="e">
        <f>#REF!*2</f>
        <v>#REF!</v>
      </c>
      <c r="AH20" s="6" t="e">
        <f>AG20-AD20</f>
        <v>#REF!</v>
      </c>
    </row>
    <row r="21" spans="1:34" x14ac:dyDescent="0.35">
      <c r="A21" s="2">
        <v>514002</v>
      </c>
      <c r="I21" s="3">
        <v>1104.4000000000001</v>
      </c>
      <c r="J21" s="3">
        <v>870.75</v>
      </c>
      <c r="AC21" s="6">
        <f>SUM(B21:M21)</f>
        <v>1975.15</v>
      </c>
      <c r="AD21" s="6">
        <f>SUM(N21:Y21)</f>
        <v>0</v>
      </c>
      <c r="AE21" s="6">
        <f t="shared" si="0"/>
        <v>987.57500000000005</v>
      </c>
      <c r="AF21" s="5">
        <f>SUM(Z21:AB21)</f>
        <v>0</v>
      </c>
      <c r="AG21" s="5" t="e">
        <f>#REF!*2</f>
        <v>#REF!</v>
      </c>
      <c r="AH21" s="6" t="e">
        <f>AG21-AD21</f>
        <v>#REF!</v>
      </c>
    </row>
    <row r="22" spans="1:34" x14ac:dyDescent="0.35">
      <c r="A22" s="2">
        <v>514900</v>
      </c>
      <c r="B22" s="3">
        <v>3298.59</v>
      </c>
      <c r="C22" s="3">
        <v>6419.53</v>
      </c>
      <c r="D22" s="3">
        <v>6009.83</v>
      </c>
      <c r="E22" s="3">
        <v>4834.6400000000003</v>
      </c>
      <c r="F22" s="3">
        <v>13414.06</v>
      </c>
      <c r="G22" s="3">
        <v>10069.48</v>
      </c>
      <c r="H22" s="3">
        <v>1049.5</v>
      </c>
      <c r="I22" s="3">
        <v>6574.04</v>
      </c>
      <c r="J22" s="3">
        <v>15392.54</v>
      </c>
      <c r="K22" s="3">
        <v>0</v>
      </c>
      <c r="M22" s="3">
        <v>12548.61</v>
      </c>
      <c r="N22" s="3">
        <v>4282.4399999999996</v>
      </c>
      <c r="O22" s="3">
        <v>1632.89</v>
      </c>
      <c r="P22" s="3">
        <v>9064.57</v>
      </c>
      <c r="Q22" s="3">
        <v>17223.41</v>
      </c>
      <c r="R22" s="3">
        <v>7948.34</v>
      </c>
      <c r="S22" s="3">
        <v>1011.69</v>
      </c>
      <c r="T22" s="3">
        <v>5203.58</v>
      </c>
      <c r="U22" s="3">
        <v>1317.5</v>
      </c>
      <c r="V22" s="3">
        <v>14267.08</v>
      </c>
      <c r="W22" s="3">
        <v>6299.06</v>
      </c>
      <c r="X22" s="3">
        <v>14446.58</v>
      </c>
      <c r="Y22" s="3">
        <v>554.19000000000005</v>
      </c>
      <c r="Z22" s="3">
        <v>959.94</v>
      </c>
      <c r="AA22" s="3">
        <v>2282.2600000000002</v>
      </c>
      <c r="AB22" s="3">
        <v>3104.47</v>
      </c>
      <c r="AC22" s="6">
        <f>SUM(B22:M22)</f>
        <v>79610.820000000007</v>
      </c>
      <c r="AD22" s="6">
        <f>SUM(N22:Y22)</f>
        <v>83251.33</v>
      </c>
      <c r="AE22" s="6">
        <f t="shared" si="0"/>
        <v>81431.075000000012</v>
      </c>
      <c r="AF22" s="5">
        <f>SUM(Z22:AB22)</f>
        <v>6346.67</v>
      </c>
      <c r="AG22" s="5" t="e">
        <f>#REF!*2</f>
        <v>#REF!</v>
      </c>
      <c r="AH22" s="6" t="e">
        <f>AG22-AD22</f>
        <v>#REF!</v>
      </c>
    </row>
    <row r="23" spans="1:34" x14ac:dyDescent="0.35">
      <c r="A23" s="2">
        <v>531001</v>
      </c>
      <c r="B23" s="3">
        <v>1273.94</v>
      </c>
      <c r="C23" s="3">
        <v>1294.3800000000001</v>
      </c>
      <c r="D23" s="3">
        <v>1329.36</v>
      </c>
      <c r="E23" s="3">
        <v>1304.6099999999999</v>
      </c>
      <c r="F23" s="3">
        <v>1720.03</v>
      </c>
      <c r="G23" s="3">
        <v>1306.17</v>
      </c>
      <c r="H23" s="3">
        <v>1354.23</v>
      </c>
      <c r="I23" s="3">
        <v>1300.72</v>
      </c>
      <c r="J23" s="3">
        <v>1317.22</v>
      </c>
      <c r="K23" s="3">
        <v>1881.63</v>
      </c>
      <c r="L23" s="3">
        <v>1246.27</v>
      </c>
      <c r="M23" s="3">
        <v>1265.42</v>
      </c>
      <c r="N23" s="3">
        <v>1447.5</v>
      </c>
      <c r="O23" s="3">
        <v>1286.24</v>
      </c>
      <c r="P23" s="3">
        <v>1277.77</v>
      </c>
      <c r="Q23" s="3">
        <v>1415.1</v>
      </c>
      <c r="R23" s="3">
        <v>1893.33</v>
      </c>
      <c r="S23" s="3">
        <v>1235.8</v>
      </c>
      <c r="T23" s="3">
        <v>1405.06</v>
      </c>
      <c r="U23" s="3">
        <v>1392.58</v>
      </c>
      <c r="V23" s="3">
        <v>1385.47</v>
      </c>
      <c r="W23" s="3">
        <v>2020.29</v>
      </c>
      <c r="X23" s="3">
        <v>1340.23</v>
      </c>
      <c r="Y23" s="3">
        <v>1341.48</v>
      </c>
      <c r="Z23" s="3">
        <v>1406.67</v>
      </c>
      <c r="AA23" s="3">
        <v>1351.68</v>
      </c>
      <c r="AB23" s="3">
        <v>1484.62</v>
      </c>
      <c r="AC23" s="6">
        <f>SUM(B23:M23)</f>
        <v>16593.979999999996</v>
      </c>
      <c r="AD23" s="6">
        <f>SUM(N23:Y23)</f>
        <v>17440.849999999999</v>
      </c>
      <c r="AE23" s="6">
        <f t="shared" si="0"/>
        <v>17017.414999999997</v>
      </c>
      <c r="AF23" s="5">
        <f>SUM(Z23:AB23)</f>
        <v>4242.97</v>
      </c>
      <c r="AG23" s="5" t="e">
        <f>#REF!*2</f>
        <v>#REF!</v>
      </c>
      <c r="AH23" s="6" t="e">
        <f>AG23-AD23</f>
        <v>#REF!</v>
      </c>
    </row>
    <row r="24" spans="1:34" x14ac:dyDescent="0.35">
      <c r="A24" s="2">
        <v>531002</v>
      </c>
      <c r="B24" s="3">
        <v>935.03</v>
      </c>
      <c r="C24" s="3">
        <v>923.46</v>
      </c>
      <c r="D24" s="3">
        <v>995.07</v>
      </c>
      <c r="E24" s="3">
        <v>1109.8699999999999</v>
      </c>
      <c r="F24" s="3">
        <v>1487.11</v>
      </c>
      <c r="G24" s="3">
        <v>1167.03</v>
      </c>
      <c r="H24" s="3">
        <v>1168.4000000000001</v>
      </c>
      <c r="I24" s="3">
        <v>1145.1600000000001</v>
      </c>
      <c r="J24" s="3">
        <v>1148.47</v>
      </c>
      <c r="K24" s="3">
        <v>1612.09</v>
      </c>
      <c r="L24" s="3">
        <v>1123.93</v>
      </c>
      <c r="M24" s="3">
        <v>1561.34</v>
      </c>
      <c r="N24" s="3">
        <v>1231.4100000000001</v>
      </c>
      <c r="O24" s="3">
        <v>1093.8599999999999</v>
      </c>
      <c r="P24" s="3">
        <v>1002.65</v>
      </c>
      <c r="Q24" s="3">
        <v>1249.2</v>
      </c>
      <c r="R24" s="3">
        <v>1596.02</v>
      </c>
      <c r="S24" s="3">
        <v>1072.97</v>
      </c>
      <c r="T24" s="3">
        <v>1148.5999999999999</v>
      </c>
      <c r="U24" s="3">
        <v>1218.3499999999999</v>
      </c>
      <c r="V24" s="3">
        <v>1221.3499999999999</v>
      </c>
      <c r="W24" s="3">
        <v>1714.86</v>
      </c>
      <c r="X24" s="3">
        <v>1164.29</v>
      </c>
      <c r="Y24" s="3">
        <v>1154.5</v>
      </c>
      <c r="Z24" s="3">
        <v>1319.54</v>
      </c>
      <c r="AA24" s="3">
        <v>1206.26</v>
      </c>
      <c r="AB24" s="3">
        <v>1299.3699999999999</v>
      </c>
      <c r="AC24" s="6">
        <f>SUM(B24:M24)</f>
        <v>14376.96</v>
      </c>
      <c r="AD24" s="6">
        <f>SUM(N24:Y24)</f>
        <v>14868.060000000001</v>
      </c>
      <c r="AE24" s="6">
        <f t="shared" si="0"/>
        <v>14622.51</v>
      </c>
      <c r="AF24" s="5">
        <f>SUM(Z24:AB24)</f>
        <v>3825.17</v>
      </c>
      <c r="AG24" s="5" t="e">
        <f>#REF!*2</f>
        <v>#REF!</v>
      </c>
      <c r="AH24" s="6" t="e">
        <f>AG24-AD24</f>
        <v>#REF!</v>
      </c>
    </row>
    <row r="25" spans="1:34" x14ac:dyDescent="0.35">
      <c r="A25" s="2">
        <v>532001</v>
      </c>
      <c r="B25" s="3">
        <v>2380.09</v>
      </c>
      <c r="C25" s="3">
        <v>2039.23</v>
      </c>
      <c r="D25" s="3">
        <v>2080.39</v>
      </c>
      <c r="E25" s="3">
        <v>2129.98</v>
      </c>
      <c r="F25" s="3">
        <v>2126.5500000000002</v>
      </c>
      <c r="G25" s="3">
        <v>2176.46</v>
      </c>
      <c r="H25" s="3">
        <v>2171.04</v>
      </c>
      <c r="I25" s="3">
        <v>2149.59</v>
      </c>
      <c r="J25" s="3">
        <v>1566.93</v>
      </c>
      <c r="K25" s="3">
        <v>1973.33</v>
      </c>
      <c r="L25" s="3">
        <v>2068.89</v>
      </c>
      <c r="M25" s="3">
        <v>1911.09</v>
      </c>
      <c r="N25" s="3">
        <v>2011</v>
      </c>
      <c r="O25" s="3">
        <v>1834.65</v>
      </c>
      <c r="P25" s="3">
        <v>2073.3200000000002</v>
      </c>
      <c r="Q25" s="3">
        <v>2214.7399999999998</v>
      </c>
      <c r="R25" s="3">
        <v>2143.09</v>
      </c>
      <c r="S25" s="3">
        <v>1637.88</v>
      </c>
      <c r="T25" s="3">
        <v>2034.55</v>
      </c>
      <c r="U25" s="3">
        <v>2029.85</v>
      </c>
      <c r="V25" s="3">
        <v>2017.65</v>
      </c>
      <c r="W25" s="3">
        <v>1975.11</v>
      </c>
      <c r="X25" s="3">
        <v>2049.35</v>
      </c>
      <c r="Y25" s="3">
        <v>2049.12</v>
      </c>
      <c r="Z25" s="3">
        <v>2307.6999999999998</v>
      </c>
      <c r="AA25" s="3">
        <v>2244.29</v>
      </c>
      <c r="AB25" s="3">
        <v>2217.38</v>
      </c>
      <c r="AC25" s="6">
        <f>SUM(B25:M25)</f>
        <v>24773.569999999996</v>
      </c>
      <c r="AD25" s="6">
        <f>SUM(N25:Y25)</f>
        <v>24070.309999999998</v>
      </c>
      <c r="AE25" s="6">
        <f t="shared" si="0"/>
        <v>24421.939999999995</v>
      </c>
      <c r="AF25" s="5">
        <f>SUM(Z25:AB25)</f>
        <v>6769.37</v>
      </c>
      <c r="AG25" s="5" t="e">
        <f>#REF!*2</f>
        <v>#REF!</v>
      </c>
      <c r="AH25" s="6" t="e">
        <f>AG25-AD25</f>
        <v>#REF!</v>
      </c>
    </row>
    <row r="26" spans="1:34" x14ac:dyDescent="0.35">
      <c r="A26" s="2">
        <v>532002</v>
      </c>
      <c r="B26" s="3">
        <v>357.48</v>
      </c>
      <c r="C26" s="3">
        <v>354.33</v>
      </c>
      <c r="D26" s="3">
        <v>353.79</v>
      </c>
      <c r="E26" s="3">
        <v>360.21</v>
      </c>
      <c r="F26" s="3">
        <v>350.76</v>
      </c>
      <c r="G26" s="3">
        <v>93.9</v>
      </c>
      <c r="H26" s="3">
        <v>95.53</v>
      </c>
      <c r="I26" s="3">
        <v>392.83</v>
      </c>
      <c r="J26" s="3">
        <v>393.55</v>
      </c>
      <c r="K26" s="3">
        <v>339.84</v>
      </c>
      <c r="L26" s="3">
        <v>1018.02</v>
      </c>
      <c r="M26" s="3">
        <v>421.15</v>
      </c>
      <c r="N26" s="3">
        <v>437.19</v>
      </c>
      <c r="O26" s="3">
        <v>421.14</v>
      </c>
      <c r="P26" s="3">
        <v>436.24</v>
      </c>
      <c r="Q26" s="4">
        <v>-8332.9</v>
      </c>
      <c r="R26" s="3">
        <v>1192.33</v>
      </c>
      <c r="S26" s="3">
        <v>485.44</v>
      </c>
      <c r="T26" s="3">
        <v>488.86</v>
      </c>
      <c r="U26" s="3">
        <v>482.07</v>
      </c>
      <c r="V26" s="3">
        <v>523.67999999999995</v>
      </c>
      <c r="W26" s="3">
        <v>504.15</v>
      </c>
      <c r="X26" s="3">
        <v>473.42</v>
      </c>
      <c r="Y26" s="3">
        <v>475.57</v>
      </c>
      <c r="Z26" s="3">
        <v>542.47</v>
      </c>
      <c r="AA26" s="3">
        <v>688.47</v>
      </c>
      <c r="AB26" s="3">
        <v>616.30999999999995</v>
      </c>
      <c r="AC26" s="6">
        <f>SUM(B26:M26)</f>
        <v>4531.3899999999994</v>
      </c>
      <c r="AD26" s="6">
        <f>SUM(N26:Y26)</f>
        <v>-2412.8100000000009</v>
      </c>
      <c r="AE26" s="6">
        <f t="shared" si="0"/>
        <v>1059.2899999999993</v>
      </c>
      <c r="AF26" s="5">
        <f>SUM(Z26:AB26)</f>
        <v>1847.25</v>
      </c>
      <c r="AG26" s="5" t="e">
        <f>#REF!*2</f>
        <v>#REF!</v>
      </c>
      <c r="AH26" s="6" t="e">
        <f>AG26-AD26</f>
        <v>#REF!</v>
      </c>
    </row>
    <row r="27" spans="1:34" x14ac:dyDescent="0.35">
      <c r="A27" s="2">
        <v>532005</v>
      </c>
      <c r="B27" s="4">
        <v>-2844.04</v>
      </c>
      <c r="C27" s="4">
        <v>-2800.01</v>
      </c>
      <c r="D27" s="4">
        <v>-2855.06</v>
      </c>
      <c r="E27" s="4">
        <v>-2831.87</v>
      </c>
      <c r="F27" s="4">
        <v>-2856.3</v>
      </c>
      <c r="G27" s="4">
        <v>-2982.42</v>
      </c>
      <c r="H27" s="4">
        <v>-2912</v>
      </c>
      <c r="I27" s="4">
        <v>-2924.81</v>
      </c>
      <c r="J27" s="4">
        <v>-2950.67</v>
      </c>
      <c r="K27" s="4">
        <v>-3900.49</v>
      </c>
      <c r="L27" s="4">
        <v>-2932.02</v>
      </c>
      <c r="M27" s="4">
        <v>-1932.89</v>
      </c>
      <c r="N27" s="4">
        <v>-3270.03</v>
      </c>
      <c r="O27" s="4">
        <v>-3155.56</v>
      </c>
      <c r="P27" s="4">
        <v>-2001.96</v>
      </c>
      <c r="Q27" s="4">
        <v>-4860.7700000000004</v>
      </c>
      <c r="R27" s="4">
        <v>-4474.47</v>
      </c>
      <c r="S27" s="4">
        <v>-3288.77</v>
      </c>
      <c r="T27" s="4">
        <v>-3233.64</v>
      </c>
      <c r="U27" s="4">
        <v>-3243.69</v>
      </c>
      <c r="V27" s="4">
        <v>-3258.76</v>
      </c>
      <c r="W27" s="4">
        <v>-4276.91</v>
      </c>
      <c r="X27" s="4">
        <v>-3200.16</v>
      </c>
      <c r="Y27" s="4">
        <v>-3218.06</v>
      </c>
      <c r="Z27" s="4">
        <v>-3612.97</v>
      </c>
      <c r="AA27" s="4">
        <v>-3586.56</v>
      </c>
      <c r="AB27" s="4">
        <v>-3583.75</v>
      </c>
      <c r="AC27" s="6">
        <f>SUM(B27:M27)</f>
        <v>-34722.579999999994</v>
      </c>
      <c r="AD27" s="6">
        <f>SUM(N27:Y27)</f>
        <v>-41482.78</v>
      </c>
      <c r="AE27" s="6">
        <f t="shared" si="0"/>
        <v>-38102.679999999993</v>
      </c>
      <c r="AF27" s="5">
        <f>SUM(Z27:AB27)</f>
        <v>-10783.279999999999</v>
      </c>
      <c r="AG27" s="5" t="e">
        <f>#REF!*2</f>
        <v>#REF!</v>
      </c>
      <c r="AH27" s="6" t="e">
        <f>AG27-AD27</f>
        <v>#REF!</v>
      </c>
    </row>
    <row r="28" spans="1:34" x14ac:dyDescent="0.35">
      <c r="A28" s="2">
        <v>532900</v>
      </c>
      <c r="G28" s="3">
        <v>27.83</v>
      </c>
      <c r="H28" s="3">
        <v>86.37</v>
      </c>
      <c r="I28" s="3">
        <v>103.1</v>
      </c>
      <c r="J28" s="3">
        <v>88.17</v>
      </c>
      <c r="K28" s="3">
        <v>88.14</v>
      </c>
      <c r="L28" s="3">
        <v>32.35</v>
      </c>
      <c r="M28" s="3">
        <v>115.33</v>
      </c>
      <c r="N28" s="3">
        <v>56.67</v>
      </c>
      <c r="O28" s="3">
        <v>81.62</v>
      </c>
      <c r="P28" s="3">
        <v>118.62</v>
      </c>
      <c r="Q28" s="3">
        <v>102.56</v>
      </c>
      <c r="R28" s="3">
        <v>55.07</v>
      </c>
      <c r="S28" s="3">
        <v>122.75</v>
      </c>
      <c r="T28" s="3">
        <v>113.81</v>
      </c>
      <c r="U28" s="3">
        <v>119.15</v>
      </c>
      <c r="V28" s="3">
        <v>85.32</v>
      </c>
      <c r="W28" s="3">
        <v>165.18</v>
      </c>
      <c r="X28" s="3">
        <v>106.4</v>
      </c>
      <c r="Y28" s="3">
        <v>155.33000000000001</v>
      </c>
      <c r="Z28" s="3">
        <v>124.3</v>
      </c>
      <c r="AA28" s="3">
        <v>99.04</v>
      </c>
      <c r="AB28" s="3">
        <v>323.31</v>
      </c>
      <c r="AC28" s="6">
        <f>SUM(B28:M28)</f>
        <v>541.29000000000008</v>
      </c>
      <c r="AD28" s="6">
        <f>SUM(N28:Y28)</f>
        <v>1282.48</v>
      </c>
      <c r="AE28" s="6">
        <f t="shared" si="0"/>
        <v>911.88499999999999</v>
      </c>
      <c r="AF28" s="5">
        <f>SUM(Z28:AB28)</f>
        <v>546.65</v>
      </c>
      <c r="AG28" s="5" t="e">
        <f>#REF!*2</f>
        <v>#REF!</v>
      </c>
      <c r="AH28" s="6" t="e">
        <f>AG28-AD28</f>
        <v>#REF!</v>
      </c>
    </row>
    <row r="29" spans="1:34" x14ac:dyDescent="0.35">
      <c r="A29" s="2">
        <v>532006</v>
      </c>
      <c r="B29" s="3">
        <v>12835.89</v>
      </c>
      <c r="C29" s="3">
        <v>9589.69</v>
      </c>
      <c r="D29" s="3">
        <v>17704.400000000001</v>
      </c>
      <c r="E29" s="3">
        <v>9147.7900000000009</v>
      </c>
      <c r="F29" s="3">
        <v>11922.13</v>
      </c>
      <c r="G29" s="3">
        <v>9868.9699999999993</v>
      </c>
      <c r="H29" s="3">
        <v>8944.65</v>
      </c>
      <c r="I29" s="3">
        <v>8826.07</v>
      </c>
      <c r="J29" s="3">
        <v>8569.7000000000007</v>
      </c>
      <c r="K29" s="3">
        <v>9067.5499999999993</v>
      </c>
      <c r="L29" s="3">
        <v>10546.42</v>
      </c>
      <c r="M29" s="3">
        <v>10939.48</v>
      </c>
      <c r="N29" s="3">
        <v>10054.299999999999</v>
      </c>
      <c r="O29" s="3">
        <v>12414.88</v>
      </c>
      <c r="P29" s="3">
        <v>11864.96</v>
      </c>
      <c r="Q29" s="3">
        <v>17101.36</v>
      </c>
      <c r="R29" s="3">
        <v>15256.2</v>
      </c>
      <c r="S29" s="3">
        <v>13909.96</v>
      </c>
      <c r="T29" s="3">
        <v>14457.6</v>
      </c>
      <c r="U29" s="3">
        <v>14928.77</v>
      </c>
      <c r="V29" s="3">
        <v>13679.79</v>
      </c>
      <c r="W29" s="3">
        <v>12868.11</v>
      </c>
      <c r="X29" s="3">
        <v>13645.58</v>
      </c>
      <c r="Y29" s="3">
        <v>15370.78</v>
      </c>
      <c r="Z29" s="3">
        <v>19023.18</v>
      </c>
      <c r="AA29" s="3">
        <v>6551.88</v>
      </c>
      <c r="AB29" s="3">
        <v>23137.58</v>
      </c>
      <c r="AC29" s="6">
        <f>SUM(B29:M29)</f>
        <v>127962.73999999999</v>
      </c>
      <c r="AD29" s="6">
        <f>SUM(N29:Y29)</f>
        <v>165552.28999999998</v>
      </c>
      <c r="AE29" s="6">
        <f t="shared" si="0"/>
        <v>146757.51499999998</v>
      </c>
      <c r="AF29" s="5">
        <f>SUM(Z29:AB29)</f>
        <v>48712.639999999999</v>
      </c>
      <c r="AG29" s="5" t="e">
        <f>#REF!*2</f>
        <v>#REF!</v>
      </c>
      <c r="AH29" s="6" t="e">
        <f>AG29-AD29</f>
        <v>#REF!</v>
      </c>
    </row>
    <row r="30" spans="1:34" x14ac:dyDescent="0.35">
      <c r="A30" s="2">
        <v>532003</v>
      </c>
      <c r="AC30" s="6">
        <f>SUM(B30:M30)</f>
        <v>0</v>
      </c>
      <c r="AD30" s="6">
        <f>SUM(N30:Y30)</f>
        <v>0</v>
      </c>
      <c r="AE30" s="6">
        <f t="shared" si="0"/>
        <v>0</v>
      </c>
      <c r="AF30" s="5">
        <f>SUM(Z30:AB30)</f>
        <v>0</v>
      </c>
      <c r="AG30" s="5" t="e">
        <f>#REF!*2</f>
        <v>#REF!</v>
      </c>
      <c r="AH30" s="6" t="e">
        <f>AG30-AD30</f>
        <v>#REF!</v>
      </c>
    </row>
    <row r="31" spans="1:34" x14ac:dyDescent="0.35">
      <c r="A31" s="2">
        <v>521060</v>
      </c>
      <c r="Q31" s="3">
        <v>0</v>
      </c>
      <c r="AA31" s="3">
        <v>109.3</v>
      </c>
      <c r="AC31" s="6">
        <f>SUM(B31:M31)</f>
        <v>0</v>
      </c>
      <c r="AD31" s="6">
        <f>SUM(N31:Y31)</f>
        <v>0</v>
      </c>
      <c r="AE31" s="6">
        <f t="shared" si="0"/>
        <v>0</v>
      </c>
      <c r="AF31" s="5">
        <f>SUM(Z31:AB31)</f>
        <v>109.3</v>
      </c>
      <c r="AG31" s="5" t="e">
        <f>#REF!*2</f>
        <v>#REF!</v>
      </c>
      <c r="AH31" s="6" t="e">
        <f>AG31-AD31</f>
        <v>#REF!</v>
      </c>
    </row>
    <row r="32" spans="1:34" x14ac:dyDescent="0.35">
      <c r="A32" s="2">
        <v>532012</v>
      </c>
      <c r="B32" s="3">
        <v>613.38</v>
      </c>
      <c r="C32" s="3">
        <v>948.34</v>
      </c>
      <c r="D32" s="3">
        <v>822.11</v>
      </c>
      <c r="E32" s="3">
        <v>809.69</v>
      </c>
      <c r="F32" s="3">
        <v>824.49</v>
      </c>
      <c r="G32" s="3">
        <v>793.9</v>
      </c>
      <c r="H32" s="3">
        <v>618.72</v>
      </c>
      <c r="I32" s="3">
        <v>832.86</v>
      </c>
      <c r="J32" s="3">
        <v>703.4</v>
      </c>
      <c r="K32" s="3">
        <v>695.42</v>
      </c>
      <c r="L32" s="3">
        <v>630.98</v>
      </c>
      <c r="M32" s="3">
        <v>851.01</v>
      </c>
      <c r="N32" s="3">
        <v>763.11</v>
      </c>
      <c r="O32" s="3">
        <v>1424.01</v>
      </c>
      <c r="P32" s="3">
        <v>881.45</v>
      </c>
      <c r="Q32" s="3">
        <v>959.33</v>
      </c>
      <c r="R32" s="3">
        <v>1784.78</v>
      </c>
      <c r="S32" s="3">
        <v>1021.17</v>
      </c>
      <c r="T32" s="3">
        <v>1221.95</v>
      </c>
      <c r="U32" s="3">
        <v>821.27</v>
      </c>
      <c r="V32" s="3">
        <v>1427.07</v>
      </c>
      <c r="W32" s="3">
        <v>1132.6099999999999</v>
      </c>
      <c r="X32" s="3">
        <v>981.41</v>
      </c>
      <c r="Y32" s="3">
        <v>938.64</v>
      </c>
      <c r="Z32" s="3">
        <v>835.7</v>
      </c>
      <c r="AA32" s="3">
        <v>942.49</v>
      </c>
      <c r="AB32" s="3">
        <v>1120.95</v>
      </c>
      <c r="AC32" s="6">
        <f>SUM(B32:M32)</f>
        <v>9144.2999999999993</v>
      </c>
      <c r="AD32" s="6">
        <f>SUM(N32:Y32)</f>
        <v>13356.8</v>
      </c>
      <c r="AE32" s="6">
        <f t="shared" si="0"/>
        <v>11250.55</v>
      </c>
      <c r="AF32" s="5">
        <f>SUM(Z32:AB32)</f>
        <v>2899.1400000000003</v>
      </c>
      <c r="AG32" s="5" t="e">
        <f>#REF!*2</f>
        <v>#REF!</v>
      </c>
      <c r="AH32" s="6" t="e">
        <f>AG32-AD32</f>
        <v>#REF!</v>
      </c>
    </row>
    <row r="33" spans="1:34" x14ac:dyDescent="0.35">
      <c r="A33" s="2">
        <v>532013</v>
      </c>
      <c r="B33" s="4">
        <v>-189.34</v>
      </c>
      <c r="C33" s="4">
        <v>-184.84</v>
      </c>
      <c r="D33" s="4">
        <v>-183.13</v>
      </c>
      <c r="E33" s="4">
        <v>-184.18</v>
      </c>
      <c r="F33" s="4">
        <v>-735.86</v>
      </c>
      <c r="G33" s="4">
        <v>-270.02</v>
      </c>
      <c r="H33" s="4">
        <v>-166.44</v>
      </c>
      <c r="I33" s="4">
        <v>-166.55</v>
      </c>
      <c r="J33" s="4">
        <v>-161.63</v>
      </c>
      <c r="K33" s="4">
        <v>-212.19</v>
      </c>
      <c r="L33" s="4">
        <v>-166.18</v>
      </c>
      <c r="M33" s="4">
        <v>-47.42</v>
      </c>
      <c r="N33" s="4">
        <v>-197.21</v>
      </c>
      <c r="O33" s="4">
        <v>-197.59</v>
      </c>
      <c r="P33" s="4">
        <v>-49.12</v>
      </c>
      <c r="Q33" s="4">
        <v>-374.15</v>
      </c>
      <c r="R33" s="4">
        <v>-271.99</v>
      </c>
      <c r="S33" s="4">
        <v>-203.51</v>
      </c>
      <c r="T33" s="4">
        <v>-203.91</v>
      </c>
      <c r="U33" s="4">
        <v>-204.87</v>
      </c>
      <c r="V33" s="4">
        <v>-203.67</v>
      </c>
      <c r="W33" s="4">
        <v>-256.94</v>
      </c>
      <c r="X33" s="4">
        <v>-193.41</v>
      </c>
      <c r="Y33" s="4">
        <v>-194.8</v>
      </c>
      <c r="Z33" s="4">
        <v>-226.5</v>
      </c>
      <c r="AA33" s="4">
        <v>-227.03</v>
      </c>
      <c r="AB33" s="4">
        <v>-227.17</v>
      </c>
      <c r="AC33" s="6">
        <f>SUM(B33:M33)</f>
        <v>-2667.78</v>
      </c>
      <c r="AD33" s="6">
        <f>SUM(N33:Y33)</f>
        <v>-2551.17</v>
      </c>
      <c r="AE33" s="6">
        <f t="shared" si="0"/>
        <v>-2609.4750000000004</v>
      </c>
      <c r="AF33" s="5">
        <f>SUM(Z33:AB33)</f>
        <v>-680.69999999999993</v>
      </c>
      <c r="AG33" s="5" t="e">
        <f>#REF!*2</f>
        <v>#REF!</v>
      </c>
      <c r="AH33" s="6" t="e">
        <f>AG33-AD33</f>
        <v>#REF!</v>
      </c>
    </row>
    <row r="34" spans="1:34" x14ac:dyDescent="0.35">
      <c r="A34" s="2">
        <v>532014</v>
      </c>
      <c r="B34" s="4">
        <v>-72.650000000000006</v>
      </c>
      <c r="C34" s="4">
        <v>-71.69</v>
      </c>
      <c r="D34" s="4">
        <v>-71.95</v>
      </c>
      <c r="E34" s="4">
        <v>-74.63</v>
      </c>
      <c r="F34" s="4">
        <v>-75.86</v>
      </c>
      <c r="AC34" s="6">
        <f>SUM(B34:M34)</f>
        <v>-366.78000000000003</v>
      </c>
      <c r="AD34" s="6">
        <f>SUM(N34:Y34)</f>
        <v>0</v>
      </c>
      <c r="AE34" s="6">
        <f t="shared" si="0"/>
        <v>-183.39000000000001</v>
      </c>
      <c r="AF34" s="5">
        <f>SUM(Z34:AB34)</f>
        <v>0</v>
      </c>
      <c r="AG34" s="5" t="e">
        <f>#REF!*2</f>
        <v>#REF!</v>
      </c>
      <c r="AH34" s="6" t="e">
        <f>AG34-AD34</f>
        <v>#REF!</v>
      </c>
    </row>
    <row r="35" spans="1:34" x14ac:dyDescent="0.35">
      <c r="A35" s="2">
        <v>532999</v>
      </c>
      <c r="F35" s="3">
        <v>30.31</v>
      </c>
      <c r="AC35" s="6">
        <f>SUM(B35:M35)</f>
        <v>30.31</v>
      </c>
      <c r="AD35" s="6">
        <f>SUM(N35:Y35)</f>
        <v>0</v>
      </c>
      <c r="AE35" s="6">
        <f t="shared" si="0"/>
        <v>15.154999999999999</v>
      </c>
      <c r="AF35" s="5">
        <f>SUM(Z35:AB35)</f>
        <v>0</v>
      </c>
      <c r="AG35" s="5" t="e">
        <f>#REF!*2</f>
        <v>#REF!</v>
      </c>
      <c r="AH35" s="6" t="e">
        <f>AG35-AD35</f>
        <v>#REF!</v>
      </c>
    </row>
    <row r="36" spans="1:34" x14ac:dyDescent="0.35">
      <c r="A36" s="2">
        <v>61240</v>
      </c>
      <c r="B36" s="3">
        <v>77.36</v>
      </c>
      <c r="C36" s="3">
        <v>58.21</v>
      </c>
      <c r="D36" s="3">
        <v>50.01</v>
      </c>
      <c r="E36" s="3">
        <v>113.62</v>
      </c>
      <c r="AC36" s="6">
        <f>SUM(B36:M36)</f>
        <v>299.2</v>
      </c>
      <c r="AD36" s="6">
        <f>SUM(N36:Y36)</f>
        <v>0</v>
      </c>
      <c r="AE36" s="6">
        <f t="shared" si="0"/>
        <v>149.6</v>
      </c>
      <c r="AF36" s="5">
        <f>SUM(Z36:AB36)</f>
        <v>0</v>
      </c>
      <c r="AG36" s="5" t="e">
        <f>#REF!*2</f>
        <v>#REF!</v>
      </c>
      <c r="AH36" s="6" t="e">
        <f>AG36-AD36</f>
        <v>#REF!</v>
      </c>
    </row>
    <row r="37" spans="1:34" x14ac:dyDescent="0.35">
      <c r="A37" s="2">
        <v>61310</v>
      </c>
      <c r="AC37" s="6">
        <f>SUM(B37:M37)</f>
        <v>0</v>
      </c>
      <c r="AD37" s="6">
        <f>SUM(N37:Y37)</f>
        <v>0</v>
      </c>
      <c r="AE37" s="6">
        <f t="shared" si="0"/>
        <v>0</v>
      </c>
      <c r="AF37" s="5">
        <f>SUM(Z37:AB37)</f>
        <v>0</v>
      </c>
      <c r="AG37" s="5" t="e">
        <f>#REF!*2</f>
        <v>#REF!</v>
      </c>
      <c r="AH37" s="6" t="e">
        <f>AG37-AD37</f>
        <v>#REF!</v>
      </c>
    </row>
    <row r="38" spans="1:34" x14ac:dyDescent="0.35">
      <c r="A38" s="2">
        <v>532009</v>
      </c>
      <c r="B38" s="3">
        <v>636.04</v>
      </c>
      <c r="C38" s="3">
        <v>582.99</v>
      </c>
      <c r="D38" s="3">
        <v>688.99</v>
      </c>
      <c r="E38" s="3">
        <v>635.99</v>
      </c>
      <c r="F38" s="3">
        <v>635.99</v>
      </c>
      <c r="G38" s="3">
        <v>635.99</v>
      </c>
      <c r="H38" s="3">
        <v>635.99</v>
      </c>
      <c r="I38" s="3">
        <v>635.99</v>
      </c>
      <c r="J38" s="3">
        <v>635.99</v>
      </c>
      <c r="K38" s="3">
        <v>798.23</v>
      </c>
      <c r="L38" s="3">
        <v>589.87</v>
      </c>
      <c r="M38" s="3">
        <v>694.05</v>
      </c>
      <c r="N38" s="3">
        <v>694.05</v>
      </c>
      <c r="O38" s="3">
        <v>694.05</v>
      </c>
      <c r="P38" s="3">
        <v>565.41</v>
      </c>
      <c r="Q38" s="3">
        <v>651.16999999999996</v>
      </c>
      <c r="R38" s="3">
        <v>651.16999999999996</v>
      </c>
      <c r="S38" s="3">
        <v>651.16999999999996</v>
      </c>
      <c r="T38" s="3">
        <v>649.79999999999995</v>
      </c>
      <c r="U38" s="3">
        <v>649.72</v>
      </c>
      <c r="V38" s="3">
        <v>651.48</v>
      </c>
      <c r="W38" s="3">
        <v>718.51</v>
      </c>
      <c r="X38" s="3">
        <v>731.63</v>
      </c>
      <c r="Y38" s="3">
        <v>744.18</v>
      </c>
      <c r="Z38" s="3">
        <v>771.46</v>
      </c>
      <c r="AA38" s="3">
        <v>763.86</v>
      </c>
      <c r="AB38" s="3">
        <v>763.86</v>
      </c>
      <c r="AC38" s="6">
        <f>SUM(B38:M38)</f>
        <v>7806.1099999999988</v>
      </c>
      <c r="AD38" s="6">
        <f>SUM(N38:Y38)</f>
        <v>8052.3400000000011</v>
      </c>
      <c r="AE38" s="6">
        <f t="shared" si="0"/>
        <v>7929.2250000000004</v>
      </c>
      <c r="AF38" s="5">
        <f>SUM(Z38:AB38)</f>
        <v>2299.1800000000003</v>
      </c>
      <c r="AG38" s="5" t="e">
        <f>#REF!*2</f>
        <v>#REF!</v>
      </c>
      <c r="AH38" s="6" t="e">
        <f>AG38-AD38</f>
        <v>#REF!</v>
      </c>
    </row>
    <row r="39" spans="1:34" x14ac:dyDescent="0.35">
      <c r="A39" s="2">
        <v>61315</v>
      </c>
      <c r="B39" s="3">
        <v>449.43</v>
      </c>
      <c r="C39" s="3">
        <v>326.07</v>
      </c>
      <c r="D39" s="3">
        <v>53.64</v>
      </c>
      <c r="E39" s="3">
        <v>796.74</v>
      </c>
      <c r="F39" s="3">
        <v>211.01</v>
      </c>
      <c r="G39" s="3">
        <v>1314.91</v>
      </c>
      <c r="H39" s="3">
        <v>609.30999999999995</v>
      </c>
      <c r="I39" s="3">
        <v>370.05</v>
      </c>
      <c r="J39" s="3">
        <v>867.4</v>
      </c>
      <c r="K39" s="3">
        <v>454.08</v>
      </c>
      <c r="L39" s="3">
        <v>45.56</v>
      </c>
      <c r="M39" s="3">
        <v>137.77000000000001</v>
      </c>
      <c r="N39" s="3">
        <v>68.260000000000005</v>
      </c>
      <c r="O39" s="3">
        <v>266.64999999999998</v>
      </c>
      <c r="P39" s="3">
        <v>5906.45</v>
      </c>
      <c r="Q39" s="3">
        <v>2155.67</v>
      </c>
      <c r="AC39" s="6">
        <f>SUM(B39:M39)</f>
        <v>5635.97</v>
      </c>
      <c r="AD39" s="6">
        <f>SUM(N39:Y39)</f>
        <v>8397.0299999999988</v>
      </c>
      <c r="AE39" s="6">
        <f t="shared" si="0"/>
        <v>7016.5</v>
      </c>
      <c r="AF39" s="5">
        <f>SUM(Z39:AB39)</f>
        <v>0</v>
      </c>
      <c r="AG39" s="5" t="e">
        <f>#REF!*2</f>
        <v>#REF!</v>
      </c>
      <c r="AH39" s="6" t="e">
        <f>AG39-AD39</f>
        <v>#REF!</v>
      </c>
    </row>
    <row r="40" spans="1:34" x14ac:dyDescent="0.35">
      <c r="A40" s="2">
        <v>560300</v>
      </c>
      <c r="B40" s="3">
        <v>1293.8900000000001</v>
      </c>
      <c r="C40" s="3">
        <v>1293.8900000000001</v>
      </c>
      <c r="D40" s="3">
        <v>1293.8900000000001</v>
      </c>
      <c r="E40" s="3">
        <v>1293.8900000000001</v>
      </c>
      <c r="F40" s="3">
        <v>1293.8900000000001</v>
      </c>
      <c r="G40" s="3">
        <v>1293.8900000000001</v>
      </c>
      <c r="H40" s="3">
        <v>1293.8900000000001</v>
      </c>
      <c r="I40" s="3">
        <v>1293.8900000000001</v>
      </c>
      <c r="J40" s="3">
        <v>1293.8900000000001</v>
      </c>
      <c r="K40" s="3">
        <v>1629.52</v>
      </c>
      <c r="L40" s="3">
        <v>1629.52</v>
      </c>
      <c r="M40" s="3">
        <v>1629.52</v>
      </c>
      <c r="N40" s="3">
        <v>1629.52</v>
      </c>
      <c r="O40" s="3">
        <v>1020.76</v>
      </c>
      <c r="P40" s="3">
        <v>1499.63</v>
      </c>
      <c r="Q40" s="3">
        <v>1504.82</v>
      </c>
      <c r="R40" s="3">
        <v>1504.82</v>
      </c>
      <c r="S40" s="3">
        <v>1504.82</v>
      </c>
      <c r="T40" s="3">
        <v>1504.82</v>
      </c>
      <c r="U40" s="3">
        <v>1504.82</v>
      </c>
      <c r="V40" s="3">
        <v>1504.82</v>
      </c>
      <c r="W40" s="3">
        <v>1620.43</v>
      </c>
      <c r="X40" s="3">
        <v>1620.43</v>
      </c>
      <c r="Y40" s="3">
        <v>1620.42</v>
      </c>
      <c r="Z40" s="3">
        <v>1620.43</v>
      </c>
      <c r="AA40" s="3">
        <v>1620.43</v>
      </c>
      <c r="AB40" s="3">
        <v>1620.43</v>
      </c>
      <c r="AC40" s="6">
        <f>SUM(B40:M40)</f>
        <v>16533.57</v>
      </c>
      <c r="AD40" s="6">
        <f>SUM(N40:Y40)</f>
        <v>18040.11</v>
      </c>
      <c r="AE40" s="6">
        <f t="shared" si="0"/>
        <v>17286.84</v>
      </c>
      <c r="AF40" s="5">
        <f>SUM(Z40:AB40)</f>
        <v>4861.29</v>
      </c>
      <c r="AG40" s="5" t="e">
        <f>#REF!*2</f>
        <v>#REF!</v>
      </c>
      <c r="AH40" s="6" t="e">
        <f>AG40-AD40</f>
        <v>#REF!</v>
      </c>
    </row>
    <row r="41" spans="1:34" x14ac:dyDescent="0.35">
      <c r="A41" s="2">
        <v>560400</v>
      </c>
      <c r="P41" s="3">
        <v>920.95</v>
      </c>
      <c r="Q41" s="3">
        <v>310.62</v>
      </c>
      <c r="S41" s="3">
        <v>605.47</v>
      </c>
      <c r="T41" s="4">
        <v>-161.41</v>
      </c>
      <c r="U41" s="3">
        <v>161.41</v>
      </c>
      <c r="AC41" s="6">
        <f>SUM(B41:M41)</f>
        <v>0</v>
      </c>
      <c r="AD41" s="6">
        <f>SUM(N41:Y41)</f>
        <v>1837.0400000000002</v>
      </c>
      <c r="AE41" s="6">
        <f t="shared" si="0"/>
        <v>918.5200000000001</v>
      </c>
      <c r="AF41" s="5">
        <f>SUM(Z41:AB41)</f>
        <v>0</v>
      </c>
      <c r="AG41" s="5" t="e">
        <f>#REF!*2</f>
        <v>#REF!</v>
      </c>
      <c r="AH41" s="6" t="e">
        <f>AG41-AD41</f>
        <v>#REF!</v>
      </c>
    </row>
    <row r="42" spans="1:34" x14ac:dyDescent="0.35">
      <c r="A42" s="2">
        <v>560200</v>
      </c>
      <c r="R42" s="3">
        <v>1607.97</v>
      </c>
      <c r="S42" s="3">
        <v>1607.97</v>
      </c>
      <c r="T42" s="3">
        <v>1607.97</v>
      </c>
      <c r="U42" s="3">
        <v>1607.97</v>
      </c>
      <c r="V42" s="3">
        <v>1607.97</v>
      </c>
      <c r="W42" s="3">
        <v>2736.23</v>
      </c>
      <c r="X42" s="3">
        <v>2736.23</v>
      </c>
      <c r="Y42" s="3">
        <v>2745.3</v>
      </c>
      <c r="Z42" s="3">
        <v>2739.25</v>
      </c>
      <c r="AA42" s="3">
        <v>2739.25</v>
      </c>
      <c r="AB42" s="3">
        <v>2739.25</v>
      </c>
      <c r="AC42" s="6">
        <f>SUM(B42:M42)</f>
        <v>0</v>
      </c>
      <c r="AD42" s="6">
        <f>SUM(N42:Y42)</f>
        <v>16257.61</v>
      </c>
      <c r="AE42" s="6">
        <f t="shared" si="0"/>
        <v>8128.8050000000003</v>
      </c>
      <c r="AF42" s="5">
        <f>SUM(Z42:AB42)</f>
        <v>8217.75</v>
      </c>
      <c r="AG42" s="5" t="e">
        <f>#REF!*2</f>
        <v>#REF!</v>
      </c>
      <c r="AH42" s="6" t="e">
        <f>AG42-AD42</f>
        <v>#REF!</v>
      </c>
    </row>
    <row r="43" spans="1:34" x14ac:dyDescent="0.35">
      <c r="A43" s="2">
        <v>560500</v>
      </c>
      <c r="R43" s="3">
        <v>751.3</v>
      </c>
      <c r="S43" s="3">
        <v>547.70000000000005</v>
      </c>
      <c r="T43" s="3">
        <v>588.21</v>
      </c>
      <c r="U43" s="3">
        <v>561.20000000000005</v>
      </c>
      <c r="V43" s="3">
        <v>561.20000000000005</v>
      </c>
      <c r="W43" s="3">
        <v>613.84</v>
      </c>
      <c r="X43" s="3">
        <v>715.64</v>
      </c>
      <c r="Y43" s="3">
        <v>3514.2</v>
      </c>
      <c r="Z43" s="3">
        <v>967.95</v>
      </c>
      <c r="AA43" s="3">
        <v>967.95</v>
      </c>
      <c r="AB43" s="3">
        <v>2221.35</v>
      </c>
      <c r="AC43" s="6">
        <f>SUM(B43:M43)</f>
        <v>0</v>
      </c>
      <c r="AD43" s="6">
        <f>SUM(N43:Y43)</f>
        <v>7853.29</v>
      </c>
      <c r="AE43" s="6">
        <f t="shared" si="0"/>
        <v>3926.645</v>
      </c>
      <c r="AF43" s="5">
        <f>SUM(Z43:AB43)</f>
        <v>4157.25</v>
      </c>
      <c r="AG43" s="5" t="e">
        <f>#REF!*2</f>
        <v>#REF!</v>
      </c>
      <c r="AH43" s="6" t="e">
        <f>AG43-AD43</f>
        <v>#REF!</v>
      </c>
    </row>
    <row r="44" spans="1:34" x14ac:dyDescent="0.35">
      <c r="A44" s="2">
        <v>560100</v>
      </c>
      <c r="B44" s="3">
        <v>3943.63</v>
      </c>
      <c r="C44" s="3">
        <v>4134.95</v>
      </c>
      <c r="D44" s="3">
        <v>3943.63</v>
      </c>
      <c r="E44" s="3">
        <v>3122.58</v>
      </c>
      <c r="F44" s="3">
        <v>3934.04</v>
      </c>
      <c r="G44" s="3">
        <v>3934.04</v>
      </c>
      <c r="H44" s="3">
        <v>3846.2</v>
      </c>
      <c r="I44" s="3">
        <v>3924.28</v>
      </c>
      <c r="J44" s="3">
        <v>3924.28</v>
      </c>
      <c r="K44" s="3">
        <v>4513.1499999999996</v>
      </c>
      <c r="L44" s="3">
        <v>4411.3500000000004</v>
      </c>
      <c r="M44" s="3">
        <v>4411.3500000000004</v>
      </c>
      <c r="N44" s="3">
        <v>4411.3500000000004</v>
      </c>
      <c r="O44" s="3">
        <v>4263.75</v>
      </c>
      <c r="P44" s="4">
        <v>-4241.71</v>
      </c>
      <c r="Q44" s="3">
        <v>1423.13</v>
      </c>
      <c r="R44" s="3">
        <v>1423.13</v>
      </c>
      <c r="S44" s="3">
        <v>1423.13</v>
      </c>
      <c r="T44" s="3">
        <v>1423.13</v>
      </c>
      <c r="U44" s="3">
        <v>1423.13</v>
      </c>
      <c r="V44" s="3">
        <v>1423.13</v>
      </c>
      <c r="W44" s="3">
        <v>1893.41</v>
      </c>
      <c r="X44" s="3">
        <v>1893.41</v>
      </c>
      <c r="Y44" s="3">
        <v>1803.95</v>
      </c>
      <c r="Z44" s="3">
        <v>1863.59</v>
      </c>
      <c r="AA44" s="3">
        <v>1863.59</v>
      </c>
      <c r="AB44" s="3">
        <v>1863.59</v>
      </c>
      <c r="AC44" s="6">
        <f>SUM(B44:M44)</f>
        <v>48043.479999999996</v>
      </c>
      <c r="AD44" s="6">
        <f>SUM(N44:Y44)</f>
        <v>18562.940000000002</v>
      </c>
      <c r="AE44" s="6">
        <f t="shared" si="0"/>
        <v>33303.21</v>
      </c>
      <c r="AF44" s="5">
        <f>SUM(Z44:AB44)</f>
        <v>5590.7699999999995</v>
      </c>
      <c r="AG44" s="5" t="e">
        <f>#REF!*2</f>
        <v>#REF!</v>
      </c>
      <c r="AH44" s="6" t="e">
        <f>AG44-AD44</f>
        <v>#REF!</v>
      </c>
    </row>
    <row r="45" spans="1:34" x14ac:dyDescent="0.35">
      <c r="A45" s="2">
        <v>550200</v>
      </c>
      <c r="AC45" s="6">
        <f>SUM(B45:M45)</f>
        <v>0</v>
      </c>
      <c r="AD45" s="6">
        <f>SUM(N45:Y45)</f>
        <v>0</v>
      </c>
      <c r="AE45" s="6">
        <f t="shared" ref="AE45:AE73" si="1">(AC45+AD45)/2</f>
        <v>0</v>
      </c>
      <c r="AF45" s="5">
        <f>SUM(Z45:AB45)</f>
        <v>0</v>
      </c>
      <c r="AG45" s="5" t="e">
        <f>#REF!*2</f>
        <v>#REF!</v>
      </c>
      <c r="AH45" s="6" t="e">
        <f>AG45-AD45</f>
        <v>#REF!</v>
      </c>
    </row>
    <row r="46" spans="1:34" x14ac:dyDescent="0.35">
      <c r="A46" s="2">
        <v>550300</v>
      </c>
      <c r="O46" s="3">
        <v>272.87</v>
      </c>
      <c r="AC46" s="6">
        <f>SUM(B46:M46)</f>
        <v>0</v>
      </c>
      <c r="AD46" s="6">
        <f>SUM(N46:Y46)</f>
        <v>272.87</v>
      </c>
      <c r="AE46" s="6">
        <f t="shared" si="1"/>
        <v>136.435</v>
      </c>
      <c r="AF46" s="5">
        <f>SUM(Z46:AB46)</f>
        <v>0</v>
      </c>
      <c r="AG46" s="5" t="e">
        <f>#REF!*2</f>
        <v>#REF!</v>
      </c>
      <c r="AH46" s="6" t="e">
        <f>AG46-AD46</f>
        <v>#REF!</v>
      </c>
    </row>
    <row r="47" spans="1:34" x14ac:dyDescent="0.35">
      <c r="A47" s="2">
        <v>61422</v>
      </c>
      <c r="K47" s="3">
        <v>1250</v>
      </c>
      <c r="AC47" s="6">
        <f>SUM(B47:M47)</f>
        <v>1250</v>
      </c>
      <c r="AD47" s="6">
        <f>SUM(N47:Y47)</f>
        <v>0</v>
      </c>
      <c r="AE47" s="6">
        <f t="shared" si="1"/>
        <v>625</v>
      </c>
      <c r="AF47" s="5">
        <f>SUM(Z47:AB47)</f>
        <v>0</v>
      </c>
      <c r="AG47" s="5" t="e">
        <f>#REF!*2</f>
        <v>#REF!</v>
      </c>
      <c r="AH47" s="6" t="e">
        <f>AG47-AD47</f>
        <v>#REF!</v>
      </c>
    </row>
    <row r="48" spans="1:34" x14ac:dyDescent="0.35">
      <c r="A48" s="2">
        <v>550400</v>
      </c>
      <c r="Z48" s="3">
        <v>1216.27</v>
      </c>
      <c r="AA48" s="3">
        <v>654.91</v>
      </c>
      <c r="AB48" s="3">
        <v>1385.02</v>
      </c>
      <c r="AC48" s="6">
        <f>SUM(B48:M48)</f>
        <v>0</v>
      </c>
      <c r="AD48" s="6">
        <f>SUM(N48:Y48)</f>
        <v>0</v>
      </c>
      <c r="AE48" s="6">
        <f t="shared" si="1"/>
        <v>0</v>
      </c>
      <c r="AF48" s="5">
        <f>SUM(Z48:AB48)</f>
        <v>3256.2</v>
      </c>
      <c r="AG48" s="5" t="e">
        <f>#REF!*2</f>
        <v>#REF!</v>
      </c>
      <c r="AH48" s="6" t="e">
        <f>AG48-AD48</f>
        <v>#REF!</v>
      </c>
    </row>
    <row r="49" spans="1:34" x14ac:dyDescent="0.35">
      <c r="A49" s="2">
        <v>559900</v>
      </c>
      <c r="X49" s="3">
        <v>1250</v>
      </c>
      <c r="AA49" s="3">
        <v>0</v>
      </c>
      <c r="AC49" s="6">
        <f>SUM(B49:M49)</f>
        <v>0</v>
      </c>
      <c r="AD49" s="6">
        <f>SUM(N49:Y49)</f>
        <v>1250</v>
      </c>
      <c r="AE49" s="6">
        <f t="shared" si="1"/>
        <v>625</v>
      </c>
      <c r="AF49" s="5">
        <f>SUM(Z49:AB49)</f>
        <v>0</v>
      </c>
      <c r="AG49" s="5" t="e">
        <f>#REF!*2</f>
        <v>#REF!</v>
      </c>
      <c r="AH49" s="6" t="e">
        <f>AG49-AD49</f>
        <v>#REF!</v>
      </c>
    </row>
    <row r="50" spans="1:34" x14ac:dyDescent="0.35">
      <c r="A50" s="2">
        <v>61555</v>
      </c>
      <c r="B50" s="3">
        <v>359.39</v>
      </c>
      <c r="C50" s="3">
        <v>754.86</v>
      </c>
      <c r="D50" s="4">
        <v>-133.84</v>
      </c>
      <c r="F50" s="3">
        <v>1739.01</v>
      </c>
      <c r="G50" s="3">
        <v>412</v>
      </c>
      <c r="H50" s="4">
        <v>-0.2</v>
      </c>
      <c r="I50" s="3">
        <v>2978.82</v>
      </c>
      <c r="J50" s="3">
        <v>361.87</v>
      </c>
      <c r="K50" s="3">
        <v>127.46</v>
      </c>
      <c r="L50" s="4">
        <v>-10.71</v>
      </c>
      <c r="M50" s="3">
        <v>300.72000000000003</v>
      </c>
      <c r="N50" s="3">
        <v>3571.01</v>
      </c>
      <c r="O50" s="3">
        <v>759.54</v>
      </c>
      <c r="P50" s="4">
        <v>-1968.4</v>
      </c>
      <c r="Q50" s="4">
        <v>-2056.67</v>
      </c>
      <c r="AC50" s="6">
        <f>SUM(B50:M50)</f>
        <v>6889.380000000001</v>
      </c>
      <c r="AD50" s="6">
        <f>SUM(N50:Y50)</f>
        <v>305.48</v>
      </c>
      <c r="AE50" s="6">
        <f t="shared" si="1"/>
        <v>3597.4300000000003</v>
      </c>
      <c r="AF50" s="5">
        <f>SUM(Z50:AB50)</f>
        <v>0</v>
      </c>
      <c r="AG50" s="5" t="e">
        <f>#REF!*2</f>
        <v>#REF!</v>
      </c>
      <c r="AH50" s="6" t="e">
        <f>AG50-AD50</f>
        <v>#REF!</v>
      </c>
    </row>
    <row r="51" spans="1:34" x14ac:dyDescent="0.35">
      <c r="A51" s="2">
        <v>621100</v>
      </c>
      <c r="M51" s="3">
        <v>115.36</v>
      </c>
      <c r="N51" s="3">
        <v>10</v>
      </c>
      <c r="Y51" s="3">
        <v>10</v>
      </c>
      <c r="Z51" s="3">
        <v>84.42</v>
      </c>
      <c r="AA51" s="3">
        <v>44.4</v>
      </c>
      <c r="AC51" s="6">
        <f>SUM(B51:M51)</f>
        <v>115.36</v>
      </c>
      <c r="AD51" s="6">
        <f>SUM(N51:Y51)</f>
        <v>20</v>
      </c>
      <c r="AE51" s="6">
        <f t="shared" si="1"/>
        <v>67.680000000000007</v>
      </c>
      <c r="AF51" s="5">
        <f>SUM(Z51:AB51)</f>
        <v>128.82</v>
      </c>
      <c r="AG51" s="5" t="e">
        <f>#REF!*2</f>
        <v>#REF!</v>
      </c>
      <c r="AH51" s="6" t="e">
        <f>AG51-AD51</f>
        <v>#REF!</v>
      </c>
    </row>
    <row r="52" spans="1:34" x14ac:dyDescent="0.35">
      <c r="A52" s="2">
        <v>622100</v>
      </c>
      <c r="T52" s="3">
        <v>69.75</v>
      </c>
      <c r="AC52" s="6">
        <f>SUM(B52:M52)</f>
        <v>0</v>
      </c>
      <c r="AD52" s="6">
        <f>SUM(N52:Y52)</f>
        <v>69.75</v>
      </c>
      <c r="AE52" s="6">
        <f t="shared" si="1"/>
        <v>34.875</v>
      </c>
      <c r="AF52" s="5">
        <f>SUM(Z52:AB52)</f>
        <v>0</v>
      </c>
      <c r="AG52" s="5" t="e">
        <f>#REF!*2</f>
        <v>#REF!</v>
      </c>
      <c r="AH52" s="6" t="e">
        <f>AG52-AD52</f>
        <v>#REF!</v>
      </c>
    </row>
    <row r="53" spans="1:34" x14ac:dyDescent="0.35">
      <c r="A53" s="2">
        <v>624100</v>
      </c>
      <c r="G53" s="3">
        <v>1236</v>
      </c>
      <c r="H53" s="3">
        <v>618</v>
      </c>
      <c r="N53" s="3">
        <v>60</v>
      </c>
      <c r="O53" s="3">
        <v>257.5</v>
      </c>
      <c r="S53" s="3">
        <v>412</v>
      </c>
      <c r="V53" s="3">
        <v>257.5</v>
      </c>
      <c r="Z53" s="3">
        <v>266</v>
      </c>
      <c r="AB53" s="3">
        <v>412</v>
      </c>
      <c r="AC53" s="6">
        <f>SUM(B53:M53)</f>
        <v>1854</v>
      </c>
      <c r="AD53" s="6">
        <f>SUM(N53:Y53)</f>
        <v>987</v>
      </c>
      <c r="AE53" s="6">
        <f t="shared" si="1"/>
        <v>1420.5</v>
      </c>
      <c r="AF53" s="5">
        <f>SUM(Z53:AB53)</f>
        <v>678</v>
      </c>
      <c r="AG53" s="5" t="e">
        <f>#REF!*2</f>
        <v>#REF!</v>
      </c>
      <c r="AH53" s="6" t="e">
        <f>AG53-AD53</f>
        <v>#REF!</v>
      </c>
    </row>
    <row r="54" spans="1:34" x14ac:dyDescent="0.35">
      <c r="A54" s="2">
        <v>61571</v>
      </c>
      <c r="B54" s="3">
        <v>5417.63</v>
      </c>
      <c r="C54" s="3">
        <v>5969.63</v>
      </c>
      <c r="D54" s="3">
        <v>4459.88</v>
      </c>
      <c r="E54" s="4">
        <v>-722.52</v>
      </c>
      <c r="F54" s="3">
        <v>14796.99</v>
      </c>
      <c r="G54" s="3">
        <v>5950.34</v>
      </c>
      <c r="H54" s="3">
        <v>9395.2800000000007</v>
      </c>
      <c r="I54" s="3">
        <v>8910.18</v>
      </c>
      <c r="J54" s="3">
        <v>10674.51</v>
      </c>
      <c r="K54" s="3">
        <v>10089.69</v>
      </c>
      <c r="L54" s="3">
        <v>11647.03</v>
      </c>
      <c r="M54" s="3">
        <v>10203.31</v>
      </c>
      <c r="N54" s="4">
        <v>-63716.12</v>
      </c>
      <c r="O54" s="3">
        <v>5309.27</v>
      </c>
      <c r="P54" s="3">
        <v>4010.91</v>
      </c>
      <c r="Q54" s="3">
        <v>57607.19</v>
      </c>
      <c r="AC54" s="6">
        <f>SUM(B54:M54)</f>
        <v>96791.95</v>
      </c>
      <c r="AD54" s="6">
        <f>SUM(N54:Y54)</f>
        <v>3211.25</v>
      </c>
      <c r="AE54" s="6">
        <f t="shared" si="1"/>
        <v>50001.599999999999</v>
      </c>
      <c r="AF54" s="5">
        <f>SUM(Z54:AB54)</f>
        <v>0</v>
      </c>
      <c r="AG54" s="5" t="e">
        <f>#REF!*2</f>
        <v>#REF!</v>
      </c>
      <c r="AH54" s="6" t="e">
        <f>AG54-AD54</f>
        <v>#REF!</v>
      </c>
    </row>
    <row r="55" spans="1:34" x14ac:dyDescent="0.35">
      <c r="A55" s="2">
        <v>627100</v>
      </c>
      <c r="R55" s="4">
        <v>-604.9</v>
      </c>
      <c r="S55" s="4">
        <v>-648.87</v>
      </c>
      <c r="T55" s="4">
        <v>-390.85</v>
      </c>
      <c r="U55" s="4">
        <v>-103.95</v>
      </c>
      <c r="V55" s="4">
        <v>-455.58</v>
      </c>
      <c r="W55" s="3">
        <v>959.24</v>
      </c>
      <c r="X55" s="4">
        <v>-821.23</v>
      </c>
      <c r="Y55" s="4">
        <v>-660.47</v>
      </c>
      <c r="Z55" s="3">
        <v>1.5</v>
      </c>
      <c r="AA55" s="4">
        <v>-242.7</v>
      </c>
      <c r="AB55" s="3">
        <v>126591.57</v>
      </c>
      <c r="AC55" s="6">
        <f>SUM(B55:M55)</f>
        <v>0</v>
      </c>
      <c r="AD55" s="6">
        <f>SUM(N55:Y55)</f>
        <v>-2726.6100000000006</v>
      </c>
      <c r="AE55" s="6">
        <f t="shared" si="1"/>
        <v>-1363.3050000000003</v>
      </c>
      <c r="AF55" s="5">
        <f>SUM(Z55:AB55)</f>
        <v>126350.37000000001</v>
      </c>
      <c r="AG55" s="5" t="e">
        <f>#REF!*2</f>
        <v>#REF!</v>
      </c>
      <c r="AH55" s="6" t="e">
        <f>AG55-AD55</f>
        <v>#REF!</v>
      </c>
    </row>
    <row r="56" spans="1:34" x14ac:dyDescent="0.35">
      <c r="A56" s="2">
        <v>627300</v>
      </c>
      <c r="R56" s="3">
        <v>10600.86</v>
      </c>
      <c r="S56" s="3">
        <v>5624.54</v>
      </c>
      <c r="T56" s="3">
        <v>152243.89000000001</v>
      </c>
      <c r="U56" s="3">
        <v>4503.71</v>
      </c>
      <c r="V56" s="3">
        <v>29781.42</v>
      </c>
      <c r="W56" s="3">
        <v>16926.98</v>
      </c>
      <c r="X56" s="4">
        <v>-16764.78</v>
      </c>
      <c r="Y56" s="4">
        <v>-502.59</v>
      </c>
      <c r="Z56" s="3">
        <v>8254.4599999999991</v>
      </c>
      <c r="AA56" s="4">
        <v>-2869.93</v>
      </c>
      <c r="AB56" s="4">
        <v>-94965.74</v>
      </c>
      <c r="AC56" s="6">
        <f>SUM(B56:M56)</f>
        <v>0</v>
      </c>
      <c r="AD56" s="6">
        <f>SUM(N56:Y56)</f>
        <v>202414.03</v>
      </c>
      <c r="AE56" s="6">
        <f t="shared" si="1"/>
        <v>101207.015</v>
      </c>
      <c r="AF56" s="5">
        <f>SUM(Z56:AB56)</f>
        <v>-89581.21</v>
      </c>
      <c r="AG56" s="5" t="e">
        <f>#REF!*2</f>
        <v>#REF!</v>
      </c>
      <c r="AH56" s="6" t="e">
        <f>AG56-AD56</f>
        <v>#REF!</v>
      </c>
    </row>
    <row r="57" spans="1:34" x14ac:dyDescent="0.35">
      <c r="A57" s="2">
        <v>628400</v>
      </c>
      <c r="B57" s="3">
        <v>3216.66</v>
      </c>
      <c r="C57" s="3">
        <v>2375.2800000000002</v>
      </c>
      <c r="D57" s="3">
        <v>3716.33</v>
      </c>
      <c r="E57" s="3">
        <v>3950.61</v>
      </c>
      <c r="F57" s="3">
        <v>1679.78</v>
      </c>
      <c r="G57" s="3">
        <v>2380.4699999999998</v>
      </c>
      <c r="H57" s="3">
        <v>4924.78</v>
      </c>
      <c r="I57" s="3">
        <v>2961.33</v>
      </c>
      <c r="J57" s="3">
        <v>299.64</v>
      </c>
      <c r="K57" s="3">
        <v>2629.06</v>
      </c>
      <c r="L57" s="3">
        <v>1682.8</v>
      </c>
      <c r="M57" s="3">
        <v>10315.450000000001</v>
      </c>
      <c r="N57" s="3">
        <v>1474.83</v>
      </c>
      <c r="O57" s="3">
        <v>0</v>
      </c>
      <c r="P57" s="3">
        <v>11956.99</v>
      </c>
      <c r="Q57" s="3">
        <v>1332.46</v>
      </c>
      <c r="R57" s="3">
        <v>2147.7600000000002</v>
      </c>
      <c r="S57" s="3">
        <v>2744.39</v>
      </c>
      <c r="T57" s="3">
        <v>3235.24</v>
      </c>
      <c r="U57" s="3">
        <v>2988.25</v>
      </c>
      <c r="V57" s="3">
        <v>3969.1</v>
      </c>
      <c r="W57" s="3">
        <v>1105.5899999999999</v>
      </c>
      <c r="X57" s="3">
        <v>4175.5</v>
      </c>
      <c r="Y57" s="3">
        <v>4525.8900000000003</v>
      </c>
      <c r="Z57" s="3">
        <v>4231.33</v>
      </c>
      <c r="AA57" s="3">
        <v>4364.22</v>
      </c>
      <c r="AB57" s="3">
        <v>3985.08</v>
      </c>
      <c r="AC57" s="6">
        <f>SUM(B57:M57)</f>
        <v>40132.19</v>
      </c>
      <c r="AD57" s="6">
        <f>SUM(N57:Y57)</f>
        <v>39656</v>
      </c>
      <c r="AE57" s="6">
        <f t="shared" si="1"/>
        <v>39894.095000000001</v>
      </c>
      <c r="AF57" s="5">
        <f>SUM(Z57:AB57)</f>
        <v>12580.63</v>
      </c>
      <c r="AG57" s="5" t="e">
        <f>#REF!*2</f>
        <v>#REF!</v>
      </c>
      <c r="AH57" s="6" t="e">
        <f>AG57-AD57</f>
        <v>#REF!</v>
      </c>
    </row>
    <row r="58" spans="1:34" x14ac:dyDescent="0.35">
      <c r="A58" s="2">
        <v>629100</v>
      </c>
      <c r="B58" s="3">
        <v>820</v>
      </c>
      <c r="G58" s="3">
        <v>3650</v>
      </c>
      <c r="P58" s="3">
        <v>5223.1099999999997</v>
      </c>
      <c r="Y58" s="3">
        <v>20</v>
      </c>
      <c r="Z58" s="3">
        <v>790</v>
      </c>
      <c r="AB58" s="3">
        <v>5512.03</v>
      </c>
      <c r="AC58" s="6">
        <f>SUM(B58:M58)</f>
        <v>4470</v>
      </c>
      <c r="AD58" s="6">
        <f>SUM(N58:Y58)</f>
        <v>5243.11</v>
      </c>
      <c r="AE58" s="6">
        <f t="shared" si="1"/>
        <v>4856.5550000000003</v>
      </c>
      <c r="AF58" s="5">
        <f>SUM(Z58:AB58)</f>
        <v>6302.03</v>
      </c>
      <c r="AG58" s="5" t="e">
        <f>#REF!*2</f>
        <v>#REF!</v>
      </c>
      <c r="AH58" s="6" t="e">
        <f>AG58-AD58</f>
        <v>#REF!</v>
      </c>
    </row>
    <row r="59" spans="1:34" x14ac:dyDescent="0.35">
      <c r="A59" s="2">
        <v>629600</v>
      </c>
      <c r="M59" s="3">
        <v>2803.17</v>
      </c>
      <c r="N59" s="4">
        <v>-2803.17</v>
      </c>
      <c r="AC59" s="6">
        <f>SUM(B59:M59)</f>
        <v>2803.17</v>
      </c>
      <c r="AD59" s="6">
        <f>SUM(N59:Y59)</f>
        <v>-2803.17</v>
      </c>
      <c r="AE59" s="6">
        <f t="shared" si="1"/>
        <v>0</v>
      </c>
      <c r="AF59" s="5">
        <f>SUM(Z59:AB59)</f>
        <v>0</v>
      </c>
      <c r="AG59" s="5" t="e">
        <f>#REF!*2</f>
        <v>#REF!</v>
      </c>
      <c r="AH59" s="6" t="e">
        <f>AG59-AD59</f>
        <v>#REF!</v>
      </c>
    </row>
    <row r="60" spans="1:34" x14ac:dyDescent="0.35">
      <c r="A60" s="2">
        <v>629500</v>
      </c>
      <c r="R60" s="3">
        <v>3015.61</v>
      </c>
      <c r="S60" s="4">
        <v>-2745.84</v>
      </c>
      <c r="T60" s="3">
        <v>4844.33</v>
      </c>
      <c r="U60" s="4">
        <v>-2118.91</v>
      </c>
      <c r="V60" s="4">
        <v>-1744.12</v>
      </c>
      <c r="W60" s="3">
        <v>1360.5</v>
      </c>
      <c r="X60" s="4">
        <v>-1363.24</v>
      </c>
      <c r="Y60" s="3">
        <v>583.83000000000004</v>
      </c>
      <c r="Z60" s="3">
        <v>209.18</v>
      </c>
      <c r="AA60" s="3">
        <v>887.08</v>
      </c>
      <c r="AB60" s="4">
        <v>-1682.76</v>
      </c>
      <c r="AC60" s="6">
        <f>SUM(B60:M60)</f>
        <v>0</v>
      </c>
      <c r="AD60" s="6">
        <f>SUM(N60:Y60)</f>
        <v>1832.1600000000008</v>
      </c>
      <c r="AE60" s="6">
        <f t="shared" si="1"/>
        <v>916.08000000000038</v>
      </c>
      <c r="AF60" s="5">
        <f>SUM(Z60:AB60)</f>
        <v>-586.5</v>
      </c>
      <c r="AG60" s="5" t="e">
        <f>#REF!*2</f>
        <v>#REF!</v>
      </c>
      <c r="AH60" s="6" t="e">
        <f>AG60-AD60</f>
        <v>#REF!</v>
      </c>
    </row>
    <row r="61" spans="1:34" x14ac:dyDescent="0.35">
      <c r="A61" s="2">
        <v>629900</v>
      </c>
      <c r="S61" s="3">
        <v>439.87</v>
      </c>
      <c r="T61" s="3">
        <v>851.95</v>
      </c>
      <c r="U61" s="3">
        <v>1.07</v>
      </c>
      <c r="V61" s="3">
        <v>356.78</v>
      </c>
      <c r="W61" s="3">
        <v>61.18</v>
      </c>
      <c r="X61" s="3">
        <v>1321.32</v>
      </c>
      <c r="Y61" s="3">
        <v>903.83</v>
      </c>
      <c r="Z61" s="3">
        <v>429.58</v>
      </c>
      <c r="AA61" s="4">
        <v>-116.6</v>
      </c>
      <c r="AB61" s="3">
        <v>19</v>
      </c>
      <c r="AC61" s="6">
        <f>SUM(B61:M61)</f>
        <v>0</v>
      </c>
      <c r="AD61" s="6">
        <f>SUM(N61:Y61)</f>
        <v>3936</v>
      </c>
      <c r="AE61" s="6">
        <f t="shared" si="1"/>
        <v>1968</v>
      </c>
      <c r="AF61" s="5">
        <f>SUM(Z61:AB61)</f>
        <v>331.98</v>
      </c>
      <c r="AG61" s="5" t="e">
        <f>#REF!*2</f>
        <v>#REF!</v>
      </c>
      <c r="AH61" s="6" t="e">
        <f>AG61-AD61</f>
        <v>#REF!</v>
      </c>
    </row>
    <row r="62" spans="1:34" x14ac:dyDescent="0.35">
      <c r="A62" s="2">
        <v>581300</v>
      </c>
      <c r="B62" s="3">
        <v>114.28</v>
      </c>
      <c r="C62" s="3">
        <v>47.38</v>
      </c>
      <c r="D62" s="3">
        <v>37.590000000000003</v>
      </c>
      <c r="E62" s="3">
        <v>114.04</v>
      </c>
      <c r="F62" s="3">
        <v>116.39</v>
      </c>
      <c r="H62" s="3">
        <v>31.79</v>
      </c>
      <c r="K62" s="3">
        <v>31.25</v>
      </c>
      <c r="L62" s="3">
        <v>16.5</v>
      </c>
      <c r="M62" s="3">
        <v>31.25</v>
      </c>
      <c r="O62" s="3">
        <v>50.86</v>
      </c>
      <c r="Q62" s="3">
        <v>20.8</v>
      </c>
      <c r="S62" s="3">
        <v>47.97</v>
      </c>
      <c r="Z62" s="3">
        <v>117.27</v>
      </c>
      <c r="AA62" s="3">
        <v>139.86000000000001</v>
      </c>
      <c r="AB62" s="3">
        <v>139.86000000000001</v>
      </c>
      <c r="AC62" s="6">
        <f>SUM(B62:M62)</f>
        <v>540.47</v>
      </c>
      <c r="AD62" s="6">
        <f>SUM(N62:Y62)</f>
        <v>119.63</v>
      </c>
      <c r="AE62" s="6">
        <f t="shared" si="1"/>
        <v>330.05</v>
      </c>
      <c r="AF62" s="5">
        <f>SUM(Z62:AB62)</f>
        <v>396.99</v>
      </c>
      <c r="AG62" s="5" t="e">
        <f>#REF!*2</f>
        <v>#REF!</v>
      </c>
      <c r="AH62" s="6" t="e">
        <f>AG62-AD62</f>
        <v>#REF!</v>
      </c>
    </row>
    <row r="63" spans="1:34" x14ac:dyDescent="0.35">
      <c r="A63" s="2">
        <v>581200</v>
      </c>
      <c r="B63" s="3">
        <v>32.94</v>
      </c>
      <c r="E63" s="3">
        <v>13.15</v>
      </c>
      <c r="F63" s="3">
        <v>26.53</v>
      </c>
      <c r="H63" s="3">
        <v>125.73</v>
      </c>
      <c r="I63" s="3">
        <v>212.53</v>
      </c>
      <c r="J63" s="3">
        <v>38.5</v>
      </c>
      <c r="K63" s="3">
        <v>122.54</v>
      </c>
      <c r="L63" s="3">
        <v>4.99</v>
      </c>
      <c r="M63" s="3">
        <v>9.9600000000000009</v>
      </c>
      <c r="N63" s="3">
        <v>43.54</v>
      </c>
      <c r="O63" s="3">
        <v>46.6</v>
      </c>
      <c r="Q63" s="3">
        <v>25.19</v>
      </c>
      <c r="R63" s="3">
        <v>91.74</v>
      </c>
      <c r="S63" s="3">
        <v>44.75</v>
      </c>
      <c r="U63" s="3">
        <v>106.4</v>
      </c>
      <c r="V63" s="3">
        <v>182.31</v>
      </c>
      <c r="W63" s="3">
        <v>164.14</v>
      </c>
      <c r="X63" s="3">
        <v>6.84</v>
      </c>
      <c r="Y63" s="3">
        <v>7.87</v>
      </c>
      <c r="Z63" s="3">
        <v>59.28</v>
      </c>
      <c r="AA63" s="3">
        <v>199.01</v>
      </c>
      <c r="AB63" s="3">
        <v>83.32</v>
      </c>
      <c r="AC63" s="6">
        <f>SUM(B63:M63)</f>
        <v>586.87</v>
      </c>
      <c r="AD63" s="6">
        <f>SUM(N63:Y63)</f>
        <v>719.38</v>
      </c>
      <c r="AE63" s="6">
        <f t="shared" si="1"/>
        <v>653.125</v>
      </c>
      <c r="AF63" s="5">
        <f>SUM(Z63:AB63)</f>
        <v>341.60999999999996</v>
      </c>
      <c r="AG63" s="5" t="e">
        <f>#REF!*2</f>
        <v>#REF!</v>
      </c>
      <c r="AH63" s="6" t="e">
        <f>AG63-AD63</f>
        <v>#REF!</v>
      </c>
    </row>
    <row r="64" spans="1:34" x14ac:dyDescent="0.35">
      <c r="A64" s="2">
        <v>581100</v>
      </c>
      <c r="D64" s="3">
        <v>25.4</v>
      </c>
      <c r="F64" s="3">
        <v>657.49</v>
      </c>
      <c r="H64" s="3">
        <v>118.78</v>
      </c>
      <c r="I64" s="3">
        <v>387.04</v>
      </c>
      <c r="J64" s="3">
        <v>0</v>
      </c>
      <c r="K64" s="3">
        <v>178.26</v>
      </c>
      <c r="L64" s="3">
        <v>36.75</v>
      </c>
      <c r="M64" s="3">
        <v>121.86</v>
      </c>
      <c r="N64" s="3">
        <v>591.66</v>
      </c>
      <c r="O64" s="3">
        <v>162.68</v>
      </c>
      <c r="P64" s="3">
        <v>403.99</v>
      </c>
      <c r="Q64" s="3">
        <v>17.38</v>
      </c>
      <c r="R64" s="3">
        <v>376.06</v>
      </c>
      <c r="T64" s="3">
        <v>171.4</v>
      </c>
      <c r="V64" s="3">
        <v>38.06</v>
      </c>
      <c r="Y64" s="3">
        <v>21.47</v>
      </c>
      <c r="Z64" s="3">
        <v>368.5</v>
      </c>
      <c r="AA64" s="3">
        <v>52.97</v>
      </c>
      <c r="AB64" s="3">
        <v>117.36</v>
      </c>
      <c r="AC64" s="6">
        <f>SUM(B64:M64)</f>
        <v>1525.58</v>
      </c>
      <c r="AD64" s="6">
        <f>SUM(N64:Y64)</f>
        <v>1782.7</v>
      </c>
      <c r="AE64" s="6">
        <f t="shared" si="1"/>
        <v>1654.1399999999999</v>
      </c>
      <c r="AF64" s="5">
        <f>SUM(Z64:AB64)</f>
        <v>538.83000000000004</v>
      </c>
      <c r="AG64" s="5" t="e">
        <f>#REF!*2</f>
        <v>#REF!</v>
      </c>
      <c r="AH64" s="6" t="e">
        <f>AG64-AD64</f>
        <v>#REF!</v>
      </c>
    </row>
    <row r="65" spans="1:34" x14ac:dyDescent="0.35">
      <c r="A65" s="2">
        <v>582100</v>
      </c>
      <c r="T65" s="3">
        <v>222.55</v>
      </c>
      <c r="U65" s="3">
        <v>1647.69</v>
      </c>
      <c r="X65" s="3">
        <v>286.19</v>
      </c>
      <c r="AA65" s="3">
        <v>13.44</v>
      </c>
      <c r="AC65" s="6">
        <f>SUM(B65:M65)</f>
        <v>0</v>
      </c>
      <c r="AD65" s="6">
        <f>SUM(N65:Y65)</f>
        <v>2156.4299999999998</v>
      </c>
      <c r="AE65" s="6">
        <f t="shared" si="1"/>
        <v>1078.2149999999999</v>
      </c>
      <c r="AF65" s="5">
        <f>SUM(Z65:AB65)</f>
        <v>13.44</v>
      </c>
      <c r="AG65" s="5" t="e">
        <f>#REF!*2</f>
        <v>#REF!</v>
      </c>
      <c r="AH65" s="6" t="e">
        <f>AG65-AD65</f>
        <v>#REF!</v>
      </c>
    </row>
    <row r="66" spans="1:34" x14ac:dyDescent="0.35">
      <c r="A66" s="2">
        <v>583400</v>
      </c>
      <c r="B66" s="3">
        <v>90.08</v>
      </c>
      <c r="C66" s="3">
        <v>189.22</v>
      </c>
      <c r="D66" s="3">
        <v>41.4</v>
      </c>
      <c r="E66" s="3">
        <v>96.91</v>
      </c>
      <c r="F66" s="3">
        <v>248.75</v>
      </c>
      <c r="G66" s="3">
        <v>265.8</v>
      </c>
      <c r="H66" s="3">
        <v>363.89</v>
      </c>
      <c r="I66" s="3">
        <v>227.41</v>
      </c>
      <c r="J66" s="3">
        <v>68.69</v>
      </c>
      <c r="K66" s="3">
        <v>179.41</v>
      </c>
      <c r="M66" s="3">
        <v>128.78</v>
      </c>
      <c r="N66" s="3">
        <v>59.3</v>
      </c>
      <c r="O66" s="3">
        <v>0</v>
      </c>
      <c r="P66" s="3">
        <v>204.21</v>
      </c>
      <c r="Q66" s="3">
        <v>20.73</v>
      </c>
      <c r="R66" s="3">
        <v>79.430000000000007</v>
      </c>
      <c r="S66" s="3">
        <v>233.56</v>
      </c>
      <c r="T66" s="3">
        <v>232.57</v>
      </c>
      <c r="U66" s="3">
        <v>21.27</v>
      </c>
      <c r="V66" s="3">
        <v>31.67</v>
      </c>
      <c r="W66" s="3">
        <v>21.27</v>
      </c>
      <c r="X66" s="3">
        <v>85.88</v>
      </c>
      <c r="Y66" s="3">
        <v>115.49</v>
      </c>
      <c r="Z66" s="3">
        <v>118.05</v>
      </c>
      <c r="AA66" s="3">
        <v>468.78</v>
      </c>
      <c r="AB66" s="3">
        <v>148.78</v>
      </c>
      <c r="AC66" s="6">
        <f>SUM(B66:M66)</f>
        <v>1900.3400000000004</v>
      </c>
      <c r="AD66" s="6">
        <f>SUM(N66:Y66)</f>
        <v>1105.3799999999999</v>
      </c>
      <c r="AE66" s="6">
        <f t="shared" si="1"/>
        <v>1502.8600000000001</v>
      </c>
      <c r="AF66" s="5">
        <f>SUM(Z66:AB66)</f>
        <v>735.6099999999999</v>
      </c>
      <c r="AG66" s="5" t="e">
        <f>#REF!*2</f>
        <v>#REF!</v>
      </c>
      <c r="AH66" s="6" t="e">
        <f>AG66-AD66</f>
        <v>#REF!</v>
      </c>
    </row>
    <row r="67" spans="1:34" x14ac:dyDescent="0.35">
      <c r="A67" s="2">
        <v>583100</v>
      </c>
      <c r="P67" s="3">
        <v>130.69999999999999</v>
      </c>
      <c r="Y67" s="3">
        <v>80.56</v>
      </c>
      <c r="Z67" s="3">
        <v>0</v>
      </c>
      <c r="AC67" s="6">
        <f>SUM(B67:M67)</f>
        <v>0</v>
      </c>
      <c r="AD67" s="6">
        <f>SUM(N67:Y67)</f>
        <v>211.26</v>
      </c>
      <c r="AE67" s="6">
        <f t="shared" si="1"/>
        <v>105.63</v>
      </c>
      <c r="AF67" s="5">
        <f>SUM(Z67:AB67)</f>
        <v>0</v>
      </c>
      <c r="AG67" s="5" t="e">
        <f>#REF!*2</f>
        <v>#REF!</v>
      </c>
      <c r="AH67" s="6" t="e">
        <f>AG67-AD67</f>
        <v>#REF!</v>
      </c>
    </row>
    <row r="68" spans="1:34" x14ac:dyDescent="0.35">
      <c r="A68" s="2">
        <v>587500</v>
      </c>
      <c r="N68" s="3">
        <v>68.78</v>
      </c>
      <c r="O68" s="3">
        <v>74.06</v>
      </c>
      <c r="P68" s="3">
        <v>142.84</v>
      </c>
      <c r="R68" s="3">
        <v>63.5</v>
      </c>
      <c r="S68" s="3">
        <v>63.5</v>
      </c>
      <c r="T68" s="3">
        <v>65.55</v>
      </c>
      <c r="U68" s="3">
        <v>65.55</v>
      </c>
      <c r="V68" s="3">
        <v>70.989999999999995</v>
      </c>
      <c r="W68" s="3">
        <v>69.63</v>
      </c>
      <c r="X68" s="3">
        <v>109.95</v>
      </c>
      <c r="Y68" s="3">
        <v>69.63</v>
      </c>
      <c r="Z68" s="3">
        <v>69.56</v>
      </c>
      <c r="AA68" s="3">
        <v>73.790000000000006</v>
      </c>
      <c r="AB68" s="3">
        <v>72.38</v>
      </c>
      <c r="AC68" s="6">
        <f>SUM(B68:M68)</f>
        <v>0</v>
      </c>
      <c r="AD68" s="6">
        <f>SUM(N68:Y68)</f>
        <v>863.98</v>
      </c>
      <c r="AE68" s="6">
        <f t="shared" si="1"/>
        <v>431.99</v>
      </c>
      <c r="AF68" s="5">
        <f>SUM(Z68:AB68)</f>
        <v>215.73000000000002</v>
      </c>
      <c r="AG68" s="5" t="e">
        <f>#REF!*2</f>
        <v>#REF!</v>
      </c>
      <c r="AH68" s="6" t="e">
        <f>AG68-AD68</f>
        <v>#REF!</v>
      </c>
    </row>
    <row r="69" spans="1:34" x14ac:dyDescent="0.35">
      <c r="A69" s="2">
        <v>587100</v>
      </c>
      <c r="M69" s="3">
        <v>450</v>
      </c>
      <c r="Y69" s="3">
        <v>1650</v>
      </c>
      <c r="AC69" s="6">
        <f>SUM(B69:M69)</f>
        <v>450</v>
      </c>
      <c r="AD69" s="6">
        <f>SUM(N69:Y69)</f>
        <v>1650</v>
      </c>
      <c r="AE69" s="6">
        <f t="shared" si="1"/>
        <v>1050</v>
      </c>
      <c r="AF69" s="5">
        <f>SUM(Z69:AB69)</f>
        <v>0</v>
      </c>
      <c r="AG69" s="5" t="e">
        <f>#REF!*2</f>
        <v>#REF!</v>
      </c>
      <c r="AH69" s="6" t="e">
        <f>AG69-AD69</f>
        <v>#REF!</v>
      </c>
    </row>
    <row r="70" spans="1:34" x14ac:dyDescent="0.35">
      <c r="A70" s="2">
        <v>61639</v>
      </c>
      <c r="P70" s="3">
        <v>62.87</v>
      </c>
      <c r="Q70" s="3">
        <v>48.16</v>
      </c>
      <c r="AC70" s="6">
        <f>SUM(B70:M70)</f>
        <v>0</v>
      </c>
      <c r="AD70" s="6">
        <f>SUM(N70:Y70)</f>
        <v>111.03</v>
      </c>
      <c r="AE70" s="6">
        <f t="shared" si="1"/>
        <v>55.515000000000001</v>
      </c>
      <c r="AF70" s="5">
        <f>SUM(Z70:AB70)</f>
        <v>0</v>
      </c>
      <c r="AG70" s="5" t="e">
        <f>#REF!*2</f>
        <v>#REF!</v>
      </c>
      <c r="AH70" s="6" t="e">
        <f>AG70-AD70</f>
        <v>#REF!</v>
      </c>
    </row>
    <row r="71" spans="1:34" x14ac:dyDescent="0.35">
      <c r="A71" s="2">
        <v>587900</v>
      </c>
      <c r="B71" s="3">
        <v>66.63</v>
      </c>
      <c r="C71" s="3">
        <v>57.21</v>
      </c>
      <c r="D71" s="3">
        <v>0</v>
      </c>
      <c r="L71" s="3">
        <v>47.7</v>
      </c>
      <c r="M71" s="3">
        <v>338.8</v>
      </c>
      <c r="N71" s="3">
        <v>0</v>
      </c>
      <c r="P71" s="3">
        <v>100</v>
      </c>
      <c r="Q71" s="3">
        <v>33.909999999999997</v>
      </c>
      <c r="S71" s="3">
        <v>274.39999999999998</v>
      </c>
      <c r="X71" s="3">
        <v>28.61</v>
      </c>
      <c r="AC71" s="6">
        <f>SUM(B71:M71)</f>
        <v>510.34000000000003</v>
      </c>
      <c r="AD71" s="6">
        <f>SUM(N71:Y71)</f>
        <v>436.91999999999996</v>
      </c>
      <c r="AE71" s="6">
        <f t="shared" si="1"/>
        <v>473.63</v>
      </c>
      <c r="AF71" s="5">
        <f>SUM(Z71:AB71)</f>
        <v>0</v>
      </c>
      <c r="AG71" s="5" t="e">
        <f>#REF!*2</f>
        <v>#REF!</v>
      </c>
      <c r="AH71" s="6" t="e">
        <f>AG71-AD71</f>
        <v>#REF!</v>
      </c>
    </row>
    <row r="72" spans="1:34" x14ac:dyDescent="0.35">
      <c r="A72" s="2">
        <v>584100</v>
      </c>
      <c r="B72" s="3">
        <v>88.71</v>
      </c>
      <c r="C72" s="3">
        <v>104.9</v>
      </c>
      <c r="D72" s="3">
        <v>82.67</v>
      </c>
      <c r="E72" s="3">
        <v>73.81</v>
      </c>
      <c r="G72" s="3">
        <v>78.2</v>
      </c>
      <c r="H72" s="3">
        <v>152.46</v>
      </c>
      <c r="J72" s="3">
        <v>744.92</v>
      </c>
      <c r="K72" s="3">
        <v>0</v>
      </c>
      <c r="M72" s="3">
        <v>57.65</v>
      </c>
      <c r="N72" s="3">
        <v>117.64</v>
      </c>
      <c r="O72" s="3">
        <v>111.53</v>
      </c>
      <c r="P72" s="3">
        <v>68.790000000000006</v>
      </c>
      <c r="R72" s="3">
        <v>63.74</v>
      </c>
      <c r="S72" s="3">
        <v>78.02</v>
      </c>
      <c r="T72" s="3">
        <v>154.77000000000001</v>
      </c>
      <c r="U72" s="3">
        <v>210.84</v>
      </c>
      <c r="V72" s="3">
        <v>386.56</v>
      </c>
      <c r="W72" s="3">
        <v>0</v>
      </c>
      <c r="X72" s="3">
        <v>113.67</v>
      </c>
      <c r="Y72" s="3">
        <v>93.48</v>
      </c>
      <c r="Z72" s="3">
        <v>248.07</v>
      </c>
      <c r="AA72" s="3">
        <v>103.29</v>
      </c>
      <c r="AB72" s="3">
        <v>105.72</v>
      </c>
      <c r="AC72" s="6">
        <f>SUM(B72:M72)</f>
        <v>1383.3200000000002</v>
      </c>
      <c r="AD72" s="6">
        <f>SUM(N72:Y72)</f>
        <v>1399.0400000000002</v>
      </c>
      <c r="AE72" s="6">
        <f t="shared" si="1"/>
        <v>1391.1800000000003</v>
      </c>
      <c r="AF72" s="5">
        <f>SUM(Z72:AB72)</f>
        <v>457.08000000000004</v>
      </c>
      <c r="AG72" s="5" t="e">
        <f>#REF!*2</f>
        <v>#REF!</v>
      </c>
      <c r="AH72" s="6" t="e">
        <f>AG72-AD72</f>
        <v>#REF!</v>
      </c>
    </row>
    <row r="73" spans="1:34" x14ac:dyDescent="0.35">
      <c r="A73" s="2">
        <v>61657</v>
      </c>
      <c r="B73" s="3">
        <v>123.67</v>
      </c>
      <c r="C73" s="3">
        <v>136.99</v>
      </c>
      <c r="D73" s="3">
        <v>151.41</v>
      </c>
      <c r="E73" s="3">
        <v>72.44</v>
      </c>
      <c r="F73" s="3">
        <v>38.21</v>
      </c>
      <c r="H73" s="3">
        <v>36.979999999999997</v>
      </c>
      <c r="I73" s="3">
        <v>14.79</v>
      </c>
      <c r="J73" s="3">
        <v>14.79</v>
      </c>
      <c r="K73" s="3">
        <v>0</v>
      </c>
      <c r="L73" s="3">
        <v>96.15</v>
      </c>
      <c r="M73" s="3">
        <v>35.5</v>
      </c>
      <c r="N73" s="3">
        <v>151.41</v>
      </c>
      <c r="O73" s="3">
        <v>155.86000000000001</v>
      </c>
      <c r="P73" s="3">
        <v>210.29</v>
      </c>
      <c r="Q73" s="3">
        <v>46.63</v>
      </c>
      <c r="AC73" s="6">
        <f>SUM(B73:M73)</f>
        <v>720.93</v>
      </c>
      <c r="AD73" s="6">
        <f>SUM(N73:Y73)</f>
        <v>564.18999999999994</v>
      </c>
      <c r="AE73" s="6">
        <f t="shared" si="1"/>
        <v>642.55999999999995</v>
      </c>
      <c r="AF73" s="5">
        <f>SUM(Z73:AB73)</f>
        <v>0</v>
      </c>
      <c r="AG73" s="5" t="e">
        <f>#REF!*2</f>
        <v>#REF!</v>
      </c>
      <c r="AH73" s="6" t="e">
        <f>AG73-AD73</f>
        <v>#REF!</v>
      </c>
    </row>
    <row r="74" spans="1:34" x14ac:dyDescent="0.35">
      <c r="A74" s="2">
        <v>584300</v>
      </c>
      <c r="B74" s="3">
        <v>121.59</v>
      </c>
      <c r="C74" s="3">
        <v>112.35</v>
      </c>
      <c r="D74" s="3">
        <v>119.88</v>
      </c>
      <c r="E74" s="3">
        <v>93.52</v>
      </c>
      <c r="F74" s="3">
        <v>95.68</v>
      </c>
      <c r="H74" s="3">
        <v>0</v>
      </c>
      <c r="M74" s="3">
        <v>196.03</v>
      </c>
      <c r="N74" s="3">
        <v>166.85</v>
      </c>
      <c r="P74" s="3">
        <v>20.079999999999998</v>
      </c>
      <c r="T74" s="3">
        <v>487.96</v>
      </c>
      <c r="U74" s="3">
        <v>57.67</v>
      </c>
      <c r="V74" s="3">
        <v>4.7699999999999996</v>
      </c>
      <c r="W74" s="3">
        <v>36.299999999999997</v>
      </c>
      <c r="X74" s="3">
        <v>26.76</v>
      </c>
      <c r="Y74" s="3">
        <v>32.159999999999997</v>
      </c>
      <c r="Z74" s="3">
        <v>79.42</v>
      </c>
      <c r="AA74" s="3">
        <v>32.200000000000003</v>
      </c>
      <c r="AB74" s="3">
        <v>1019.24</v>
      </c>
      <c r="AC74" s="6">
        <f>SUM(B74:M74)</f>
        <v>739.05</v>
      </c>
      <c r="AD74" s="6">
        <f>SUM(N74:Y74)</f>
        <v>832.54999999999984</v>
      </c>
      <c r="AE74" s="6">
        <f t="shared" ref="AE74:AE108" si="2">(AC74+AD74)/2</f>
        <v>785.8</v>
      </c>
      <c r="AF74" s="5">
        <f>SUM(Z74:AB74)</f>
        <v>1130.8600000000001</v>
      </c>
      <c r="AG74" s="5" t="e">
        <f>#REF!*2</f>
        <v>#REF!</v>
      </c>
      <c r="AH74" s="6" t="e">
        <f>AG74-AD74</f>
        <v>#REF!</v>
      </c>
    </row>
    <row r="75" spans="1:34" x14ac:dyDescent="0.35">
      <c r="A75" s="2">
        <v>584200</v>
      </c>
      <c r="R75" s="3">
        <v>100.48</v>
      </c>
      <c r="U75" s="3">
        <v>4.3899999999999997</v>
      </c>
      <c r="V75" s="3">
        <v>11.84</v>
      </c>
      <c r="W75" s="3">
        <v>18.89</v>
      </c>
      <c r="X75" s="3">
        <v>17.649999999999999</v>
      </c>
      <c r="Y75" s="3">
        <v>292.74</v>
      </c>
      <c r="Z75" s="3">
        <v>217.99</v>
      </c>
      <c r="AA75" s="3">
        <v>340.15</v>
      </c>
      <c r="AB75" s="3">
        <v>154.31</v>
      </c>
      <c r="AC75" s="6">
        <f>SUM(B75:M75)</f>
        <v>0</v>
      </c>
      <c r="AD75" s="6">
        <f>SUM(N75:Y75)</f>
        <v>445.99</v>
      </c>
      <c r="AE75" s="6">
        <f t="shared" si="2"/>
        <v>222.995</v>
      </c>
      <c r="AF75" s="5">
        <f>SUM(Z75:AB75)</f>
        <v>712.45</v>
      </c>
      <c r="AG75" s="5" t="e">
        <f>#REF!*2</f>
        <v>#REF!</v>
      </c>
      <c r="AH75" s="6" t="e">
        <f>AG75-AD75</f>
        <v>#REF!</v>
      </c>
    </row>
    <row r="76" spans="1:34" x14ac:dyDescent="0.35">
      <c r="A76" s="2">
        <v>584900</v>
      </c>
      <c r="AB76" s="3">
        <v>169.95</v>
      </c>
      <c r="AC76" s="6">
        <f>SUM(B76:M76)</f>
        <v>0</v>
      </c>
      <c r="AD76" s="6">
        <f>SUM(N76:Y76)</f>
        <v>0</v>
      </c>
      <c r="AE76" s="6">
        <f t="shared" si="2"/>
        <v>0</v>
      </c>
      <c r="AF76" s="5">
        <f>SUM(Z76:AB76)</f>
        <v>169.95</v>
      </c>
      <c r="AG76" s="5" t="e">
        <f>#REF!*2</f>
        <v>#REF!</v>
      </c>
      <c r="AH76" s="6" t="e">
        <f>AG76-AD76</f>
        <v>#REF!</v>
      </c>
    </row>
    <row r="77" spans="1:34" x14ac:dyDescent="0.35">
      <c r="A77" s="2">
        <v>585100</v>
      </c>
      <c r="B77" s="3">
        <v>48</v>
      </c>
      <c r="D77" s="3">
        <v>48</v>
      </c>
      <c r="H77" s="3">
        <v>48</v>
      </c>
      <c r="J77" s="3">
        <v>48</v>
      </c>
      <c r="K77" s="3">
        <v>0</v>
      </c>
      <c r="M77" s="3">
        <v>48</v>
      </c>
      <c r="P77" s="3">
        <v>48</v>
      </c>
      <c r="S77" s="3">
        <v>48</v>
      </c>
      <c r="V77" s="3">
        <v>48</v>
      </c>
      <c r="Y77" s="3">
        <v>48</v>
      </c>
      <c r="Z77" s="3">
        <v>0</v>
      </c>
      <c r="AB77" s="3">
        <v>48</v>
      </c>
      <c r="AC77" s="6">
        <f>SUM(B77:M77)</f>
        <v>240</v>
      </c>
      <c r="AD77" s="6">
        <f>SUM(N77:Y77)</f>
        <v>192</v>
      </c>
      <c r="AE77" s="6">
        <f t="shared" si="2"/>
        <v>216</v>
      </c>
      <c r="AF77" s="5">
        <f>SUM(Z77:AB77)</f>
        <v>48</v>
      </c>
      <c r="AG77" s="5" t="e">
        <f>#REF!*2</f>
        <v>#REF!</v>
      </c>
      <c r="AH77" s="6" t="e">
        <f>AG77-AD77</f>
        <v>#REF!</v>
      </c>
    </row>
    <row r="78" spans="1:34" x14ac:dyDescent="0.35">
      <c r="A78" s="2">
        <v>585200</v>
      </c>
      <c r="F78" s="3">
        <v>600</v>
      </c>
      <c r="H78" s="3">
        <v>799.5</v>
      </c>
      <c r="J78" s="3">
        <v>0</v>
      </c>
      <c r="K78" s="3">
        <v>600</v>
      </c>
      <c r="M78" s="3">
        <v>600</v>
      </c>
      <c r="R78" s="3">
        <v>15.15</v>
      </c>
      <c r="S78" s="3">
        <v>600</v>
      </c>
      <c r="U78" s="3">
        <v>700.09</v>
      </c>
      <c r="V78" s="3">
        <v>600</v>
      </c>
      <c r="AC78" s="6">
        <f>SUM(B78:M78)</f>
        <v>2599.5</v>
      </c>
      <c r="AD78" s="6">
        <f>SUM(N78:Y78)</f>
        <v>1915.24</v>
      </c>
      <c r="AE78" s="6">
        <f t="shared" si="2"/>
        <v>2257.37</v>
      </c>
      <c r="AF78" s="5">
        <f>SUM(Z78:AB78)</f>
        <v>0</v>
      </c>
      <c r="AG78" s="5" t="e">
        <f>#REF!*2</f>
        <v>#REF!</v>
      </c>
      <c r="AH78" s="6" t="e">
        <f>AG78-AD78</f>
        <v>#REF!</v>
      </c>
    </row>
    <row r="79" spans="1:34" x14ac:dyDescent="0.35">
      <c r="A79" s="2">
        <v>585300</v>
      </c>
      <c r="O79" s="3">
        <v>8.4700000000000006</v>
      </c>
      <c r="AC79" s="6">
        <f>SUM(B79:M79)</f>
        <v>0</v>
      </c>
      <c r="AD79" s="6">
        <f>SUM(N79:Y79)</f>
        <v>8.4700000000000006</v>
      </c>
      <c r="AE79" s="6">
        <f t="shared" si="2"/>
        <v>4.2350000000000003</v>
      </c>
      <c r="AF79" s="5">
        <f>SUM(Z79:AB79)</f>
        <v>0</v>
      </c>
      <c r="AG79" s="5" t="e">
        <f>#REF!*2</f>
        <v>#REF!</v>
      </c>
      <c r="AH79" s="6" t="e">
        <f>AG79-AD79</f>
        <v>#REF!</v>
      </c>
    </row>
    <row r="80" spans="1:34" x14ac:dyDescent="0.35">
      <c r="A80" s="2">
        <v>585400</v>
      </c>
      <c r="B80" s="3">
        <v>57.27</v>
      </c>
      <c r="C80" s="3">
        <v>160.19</v>
      </c>
      <c r="D80" s="3">
        <v>56.59</v>
      </c>
      <c r="E80" s="3">
        <v>348.39</v>
      </c>
      <c r="F80" s="3">
        <v>103.6</v>
      </c>
      <c r="H80" s="3">
        <v>221.57</v>
      </c>
      <c r="I80" s="3">
        <v>108.39</v>
      </c>
      <c r="K80" s="3">
        <v>273.37</v>
      </c>
      <c r="L80" s="3">
        <v>51.8</v>
      </c>
      <c r="M80" s="3">
        <v>108.39</v>
      </c>
      <c r="N80" s="3">
        <v>189.4</v>
      </c>
      <c r="O80" s="3">
        <v>108.39</v>
      </c>
      <c r="P80" s="3">
        <v>162.61000000000001</v>
      </c>
      <c r="Q80" s="3">
        <v>59.02</v>
      </c>
      <c r="R80" s="3">
        <v>59.02</v>
      </c>
      <c r="S80" s="3">
        <v>59.02</v>
      </c>
      <c r="T80" s="3">
        <v>142.25</v>
      </c>
      <c r="U80" s="4">
        <v>-24.21</v>
      </c>
      <c r="V80" s="3">
        <v>59.02</v>
      </c>
      <c r="W80" s="3">
        <v>59.02</v>
      </c>
      <c r="X80" s="3">
        <v>59.02</v>
      </c>
      <c r="Y80" s="3">
        <v>59.02</v>
      </c>
      <c r="AA80" s="3">
        <v>118.04</v>
      </c>
      <c r="AB80" s="3">
        <v>59.02</v>
      </c>
      <c r="AC80" s="6">
        <f>SUM(B80:M80)</f>
        <v>1489.5600000000004</v>
      </c>
      <c r="AD80" s="6">
        <f>SUM(N80:Y80)</f>
        <v>991.57999999999993</v>
      </c>
      <c r="AE80" s="6">
        <f t="shared" si="2"/>
        <v>1240.5700000000002</v>
      </c>
      <c r="AF80" s="5">
        <f>SUM(Z80:AB80)</f>
        <v>177.06</v>
      </c>
      <c r="AG80" s="5" t="e">
        <f>#REF!*2</f>
        <v>#REF!</v>
      </c>
      <c r="AH80" s="6" t="e">
        <f>AG80-AD80</f>
        <v>#REF!</v>
      </c>
    </row>
    <row r="81" spans="1:34" x14ac:dyDescent="0.35">
      <c r="A81" s="2">
        <v>585900</v>
      </c>
      <c r="B81" s="3">
        <v>306.10000000000002</v>
      </c>
      <c r="C81" s="3">
        <v>76</v>
      </c>
      <c r="D81" s="3">
        <v>76</v>
      </c>
      <c r="E81" s="3">
        <v>76</v>
      </c>
      <c r="F81" s="3">
        <v>76</v>
      </c>
      <c r="G81" s="3">
        <v>86</v>
      </c>
      <c r="H81" s="3">
        <v>304.77999999999997</v>
      </c>
      <c r="I81" s="3">
        <v>86</v>
      </c>
      <c r="J81" s="3">
        <v>86</v>
      </c>
      <c r="K81" s="3">
        <v>183.5</v>
      </c>
      <c r="L81" s="3">
        <v>102.95</v>
      </c>
      <c r="O81" s="3">
        <v>588.13</v>
      </c>
      <c r="Q81" s="3">
        <v>430</v>
      </c>
      <c r="S81" s="3">
        <v>7.9</v>
      </c>
      <c r="U81" s="3">
        <v>313.07</v>
      </c>
      <c r="Y81" s="3">
        <v>64.59</v>
      </c>
      <c r="Z81" s="3">
        <v>267.07</v>
      </c>
      <c r="AA81" s="3">
        <v>22.97</v>
      </c>
      <c r="AC81" s="6">
        <f>SUM(B81:M81)</f>
        <v>1459.3300000000002</v>
      </c>
      <c r="AD81" s="6">
        <f>SUM(N81:Y81)</f>
        <v>1403.6899999999998</v>
      </c>
      <c r="AE81" s="6">
        <f t="shared" si="2"/>
        <v>1431.51</v>
      </c>
      <c r="AF81" s="5">
        <f>SUM(Z81:AB81)</f>
        <v>290.03999999999996</v>
      </c>
      <c r="AG81" s="5" t="e">
        <f>#REF!*2</f>
        <v>#REF!</v>
      </c>
      <c r="AH81" s="6" t="e">
        <f>AG81-AD81</f>
        <v>#REF!</v>
      </c>
    </row>
    <row r="82" spans="1:34" x14ac:dyDescent="0.35">
      <c r="A82" s="2">
        <v>586200</v>
      </c>
      <c r="W82" s="3">
        <v>759</v>
      </c>
      <c r="X82" s="3">
        <v>909.06</v>
      </c>
      <c r="Y82" s="3">
        <v>2654.28</v>
      </c>
      <c r="Z82" s="3">
        <v>0</v>
      </c>
      <c r="AA82" s="3">
        <v>37.369999999999997</v>
      </c>
      <c r="AC82" s="6">
        <f>SUM(B82:M82)</f>
        <v>0</v>
      </c>
      <c r="AD82" s="6">
        <f>SUM(N82:Y82)</f>
        <v>4322.34</v>
      </c>
      <c r="AE82" s="6">
        <f t="shared" si="2"/>
        <v>2161.17</v>
      </c>
      <c r="AF82" s="5">
        <f>SUM(Z82:AB82)</f>
        <v>37.369999999999997</v>
      </c>
      <c r="AG82" s="5" t="e">
        <f>#REF!*2</f>
        <v>#REF!</v>
      </c>
      <c r="AH82" s="6" t="e">
        <f>AG82-AD82</f>
        <v>#REF!</v>
      </c>
    </row>
    <row r="83" spans="1:34" x14ac:dyDescent="0.35">
      <c r="A83" s="2">
        <v>586100</v>
      </c>
      <c r="B83" s="3">
        <v>1045.58</v>
      </c>
      <c r="C83" s="3">
        <v>155.56</v>
      </c>
      <c r="D83" s="3">
        <v>1053.8699999999999</v>
      </c>
      <c r="E83" s="3">
        <v>1841.36</v>
      </c>
      <c r="F83" s="3">
        <v>958.85</v>
      </c>
      <c r="H83" s="3">
        <v>945.96</v>
      </c>
      <c r="R83" s="3">
        <v>1</v>
      </c>
      <c r="AC83" s="6">
        <f>SUM(B83:M83)</f>
        <v>6001.18</v>
      </c>
      <c r="AD83" s="6">
        <f>SUM(N83:Y83)</f>
        <v>1</v>
      </c>
      <c r="AE83" s="6">
        <f t="shared" si="2"/>
        <v>3001.09</v>
      </c>
      <c r="AF83" s="5">
        <f>SUM(Z83:AB83)</f>
        <v>0</v>
      </c>
      <c r="AG83" s="5" t="e">
        <f>#REF!*2</f>
        <v>#REF!</v>
      </c>
      <c r="AH83" s="6" t="e">
        <f>AG83-AD83</f>
        <v>#REF!</v>
      </c>
    </row>
    <row r="84" spans="1:34" x14ac:dyDescent="0.35">
      <c r="A84" s="2">
        <v>540400</v>
      </c>
      <c r="F84" s="3">
        <v>840</v>
      </c>
      <c r="H84" s="3">
        <v>1560</v>
      </c>
      <c r="M84" s="3">
        <v>6281.25</v>
      </c>
      <c r="N84" s="4">
        <v>-680</v>
      </c>
      <c r="O84" s="3">
        <v>680</v>
      </c>
      <c r="S84" s="3">
        <v>1560</v>
      </c>
      <c r="T84" s="3">
        <v>0</v>
      </c>
      <c r="W84" s="3">
        <v>9327</v>
      </c>
      <c r="X84" s="3">
        <v>0</v>
      </c>
      <c r="Y84" s="3">
        <v>16574.25</v>
      </c>
      <c r="Z84" s="4">
        <v>-3968.5</v>
      </c>
      <c r="AC84" s="6">
        <f>SUM(B84:M84)</f>
        <v>8681.25</v>
      </c>
      <c r="AD84" s="6">
        <f>SUM(N84:Y84)</f>
        <v>27461.25</v>
      </c>
      <c r="AE84" s="6">
        <f t="shared" si="2"/>
        <v>18071.25</v>
      </c>
      <c r="AF84" s="5">
        <f>SUM(Z84:AB84)</f>
        <v>-3968.5</v>
      </c>
      <c r="AG84" s="5" t="e">
        <f>#REF!*2</f>
        <v>#REF!</v>
      </c>
      <c r="AH84" s="6" t="e">
        <f>AG84-AD84</f>
        <v>#REF!</v>
      </c>
    </row>
    <row r="85" spans="1:34" x14ac:dyDescent="0.35">
      <c r="A85" s="2">
        <v>540800</v>
      </c>
      <c r="H85" s="3">
        <v>600</v>
      </c>
      <c r="X85" s="3">
        <v>9</v>
      </c>
      <c r="AC85" s="6">
        <f>SUM(B85:M85)</f>
        <v>600</v>
      </c>
      <c r="AD85" s="6">
        <f>SUM(N85:Y85)</f>
        <v>9</v>
      </c>
      <c r="AE85" s="6">
        <f t="shared" si="2"/>
        <v>304.5</v>
      </c>
      <c r="AF85" s="5">
        <f>SUM(Z85:AB85)</f>
        <v>0</v>
      </c>
      <c r="AG85" s="5" t="e">
        <f>#REF!*2</f>
        <v>#REF!</v>
      </c>
      <c r="AH85" s="6" t="e">
        <f>AG85-AD85</f>
        <v>#REF!</v>
      </c>
    </row>
    <row r="86" spans="1:34" x14ac:dyDescent="0.35">
      <c r="A86" s="2">
        <v>541200</v>
      </c>
      <c r="H86" s="3">
        <v>26.49</v>
      </c>
      <c r="I86" s="3">
        <v>15.89</v>
      </c>
      <c r="AC86" s="6">
        <f>SUM(B86:M86)</f>
        <v>42.379999999999995</v>
      </c>
      <c r="AD86" s="6">
        <f>SUM(N86:Y86)</f>
        <v>0</v>
      </c>
      <c r="AE86" s="6">
        <f t="shared" si="2"/>
        <v>21.189999999999998</v>
      </c>
      <c r="AF86" s="5">
        <f>SUM(Z86:AB86)</f>
        <v>0</v>
      </c>
      <c r="AG86" s="5" t="e">
        <f>#REF!*2</f>
        <v>#REF!</v>
      </c>
      <c r="AH86" s="6" t="e">
        <f>AG86-AD86</f>
        <v>#REF!</v>
      </c>
    </row>
    <row r="87" spans="1:34" x14ac:dyDescent="0.35">
      <c r="A87" s="2">
        <v>549000</v>
      </c>
      <c r="C87" s="3">
        <v>646</v>
      </c>
      <c r="D87" s="3">
        <v>2412</v>
      </c>
      <c r="E87" s="3">
        <v>676</v>
      </c>
      <c r="F87" s="3">
        <v>484</v>
      </c>
      <c r="H87" s="3">
        <v>532</v>
      </c>
      <c r="I87" s="3">
        <v>538</v>
      </c>
      <c r="J87" s="3">
        <v>105.57</v>
      </c>
      <c r="L87" s="3">
        <v>544</v>
      </c>
      <c r="N87" s="3">
        <v>496</v>
      </c>
      <c r="O87" s="3">
        <v>526</v>
      </c>
      <c r="S87" s="3">
        <v>960</v>
      </c>
      <c r="U87" s="3">
        <v>1382</v>
      </c>
      <c r="V87" s="3">
        <v>326</v>
      </c>
      <c r="W87" s="3">
        <v>551.73</v>
      </c>
      <c r="X87" s="3">
        <v>502</v>
      </c>
      <c r="Y87" s="3">
        <v>0</v>
      </c>
      <c r="AA87" s="3">
        <v>886</v>
      </c>
      <c r="AC87" s="6">
        <f>SUM(B87:M87)</f>
        <v>5937.57</v>
      </c>
      <c r="AD87" s="6">
        <f>SUM(N87:Y87)</f>
        <v>4743.7299999999996</v>
      </c>
      <c r="AE87" s="6">
        <f t="shared" si="2"/>
        <v>5340.65</v>
      </c>
      <c r="AF87" s="5">
        <f>SUM(Z87:AB87)</f>
        <v>886</v>
      </c>
      <c r="AG87" s="5" t="e">
        <f>#REF!*2</f>
        <v>#REF!</v>
      </c>
      <c r="AH87" s="6" t="e">
        <f>AG87-AD87</f>
        <v>#REF!</v>
      </c>
    </row>
    <row r="88" spans="1:34" x14ac:dyDescent="0.35">
      <c r="A88" s="2">
        <v>591000</v>
      </c>
      <c r="M88" s="3">
        <v>266.22000000000003</v>
      </c>
      <c r="N88" s="3">
        <v>0</v>
      </c>
      <c r="P88" s="3">
        <v>220.32</v>
      </c>
      <c r="Q88" s="3">
        <v>217.84</v>
      </c>
      <c r="X88" s="3">
        <v>168.09</v>
      </c>
      <c r="Y88" s="3">
        <v>414.91</v>
      </c>
      <c r="AB88" s="3">
        <v>714.77</v>
      </c>
      <c r="AC88" s="6">
        <f>SUM(B88:M88)</f>
        <v>266.22000000000003</v>
      </c>
      <c r="AD88" s="6">
        <f>SUM(N88:Y88)</f>
        <v>1021.1600000000001</v>
      </c>
      <c r="AE88" s="6">
        <f t="shared" si="2"/>
        <v>643.69000000000005</v>
      </c>
      <c r="AF88" s="5">
        <f>SUM(Z88:AB88)</f>
        <v>714.77</v>
      </c>
      <c r="AG88" s="5" t="e">
        <f>#REF!*2</f>
        <v>#REF!</v>
      </c>
      <c r="AH88" s="6" t="e">
        <f>AG88-AD88</f>
        <v>#REF!</v>
      </c>
    </row>
    <row r="89" spans="1:34" x14ac:dyDescent="0.35">
      <c r="A89" s="2">
        <v>593000</v>
      </c>
      <c r="F89" s="3">
        <v>17.5</v>
      </c>
      <c r="Q89" s="3">
        <v>216.43</v>
      </c>
      <c r="Y89" s="3">
        <v>407.94</v>
      </c>
      <c r="AB89" s="3">
        <v>428.25</v>
      </c>
      <c r="AC89" s="6">
        <f>SUM(B89:M89)</f>
        <v>17.5</v>
      </c>
      <c r="AD89" s="6">
        <f>SUM(N89:Y89)</f>
        <v>624.37</v>
      </c>
      <c r="AE89" s="6">
        <f t="shared" si="2"/>
        <v>320.935</v>
      </c>
      <c r="AF89" s="5">
        <f>SUM(Z89:AB89)</f>
        <v>428.25</v>
      </c>
      <c r="AG89" s="5" t="e">
        <f>#REF!*2</f>
        <v>#REF!</v>
      </c>
      <c r="AH89" s="6" t="e">
        <f>AG89-AD89</f>
        <v>#REF!</v>
      </c>
    </row>
    <row r="90" spans="1:34" x14ac:dyDescent="0.35">
      <c r="A90" s="2">
        <v>594000</v>
      </c>
      <c r="B90" s="3">
        <v>131.85</v>
      </c>
      <c r="C90" s="3">
        <v>93.27</v>
      </c>
      <c r="J90" s="3">
        <v>15.56</v>
      </c>
      <c r="K90" s="3">
        <v>63.82</v>
      </c>
      <c r="M90" s="3">
        <v>81.25</v>
      </c>
      <c r="N90" s="3">
        <v>19.68</v>
      </c>
      <c r="X90" s="4">
        <v>-19.68</v>
      </c>
      <c r="AC90" s="6">
        <f>SUM(B90:M90)</f>
        <v>385.75</v>
      </c>
      <c r="AD90" s="6">
        <f>SUM(N90:Y90)</f>
        <v>0</v>
      </c>
      <c r="AE90" s="6">
        <f t="shared" si="2"/>
        <v>192.875</v>
      </c>
      <c r="AF90" s="5">
        <f>SUM(Z90:AB90)</f>
        <v>0</v>
      </c>
      <c r="AG90" s="5" t="e">
        <f>#REF!*2</f>
        <v>#REF!</v>
      </c>
      <c r="AH90" s="6" t="e">
        <f>AG90-AD90</f>
        <v>#REF!</v>
      </c>
    </row>
    <row r="91" spans="1:34" x14ac:dyDescent="0.35">
      <c r="A91" s="2">
        <v>599900</v>
      </c>
      <c r="H91" s="3">
        <v>7.41</v>
      </c>
      <c r="M91" s="3">
        <v>120.71</v>
      </c>
      <c r="O91" s="3">
        <v>259.64</v>
      </c>
      <c r="T91" s="3">
        <v>97.04</v>
      </c>
      <c r="U91" s="3">
        <v>52.74</v>
      </c>
      <c r="X91" s="3">
        <v>254.28</v>
      </c>
      <c r="Y91" s="3">
        <v>45</v>
      </c>
      <c r="AB91" s="3">
        <v>13.41</v>
      </c>
      <c r="AC91" s="6">
        <f>SUM(B91:M91)</f>
        <v>128.12</v>
      </c>
      <c r="AD91" s="6">
        <f>SUM(N91:Y91)</f>
        <v>708.7</v>
      </c>
      <c r="AE91" s="6">
        <f t="shared" si="2"/>
        <v>418.41</v>
      </c>
      <c r="AF91" s="5">
        <f>SUM(Z91:AB91)</f>
        <v>13.41</v>
      </c>
      <c r="AG91" s="5" t="e">
        <f>#REF!*2</f>
        <v>#REF!</v>
      </c>
      <c r="AH91" s="6" t="e">
        <f>AG91-AD91</f>
        <v>#REF!</v>
      </c>
    </row>
    <row r="92" spans="1:34" x14ac:dyDescent="0.35">
      <c r="A92" s="2">
        <v>595000</v>
      </c>
      <c r="R92" s="3">
        <v>42.49</v>
      </c>
      <c r="S92" s="3">
        <v>72.989999999999995</v>
      </c>
      <c r="T92" s="3">
        <v>57.41</v>
      </c>
      <c r="U92" s="3">
        <v>45.06</v>
      </c>
      <c r="V92" s="3">
        <v>46.48</v>
      </c>
      <c r="W92" s="3">
        <v>55.49</v>
      </c>
      <c r="X92" s="3">
        <v>50.19</v>
      </c>
      <c r="Y92" s="3">
        <v>213.28</v>
      </c>
      <c r="Z92" s="3">
        <v>83.1</v>
      </c>
      <c r="AA92" s="3">
        <v>39.97</v>
      </c>
      <c r="AB92" s="3">
        <v>106.98</v>
      </c>
      <c r="AC92" s="6">
        <f>SUM(B92:M92)</f>
        <v>0</v>
      </c>
      <c r="AD92" s="6">
        <f>SUM(N92:Y92)</f>
        <v>583.39</v>
      </c>
      <c r="AE92" s="6">
        <f t="shared" si="2"/>
        <v>291.69499999999999</v>
      </c>
      <c r="AF92" s="5">
        <f>SUM(Z92:AB92)</f>
        <v>230.05</v>
      </c>
      <c r="AG92" s="5" t="e">
        <f>#REF!*2</f>
        <v>#REF!</v>
      </c>
      <c r="AH92" s="6" t="e">
        <f>AG92-AD92</f>
        <v>#REF!</v>
      </c>
    </row>
    <row r="93" spans="1:34" x14ac:dyDescent="0.35">
      <c r="A93" s="2">
        <v>61806</v>
      </c>
      <c r="B93" s="3">
        <v>1681.33</v>
      </c>
      <c r="C93" s="3">
        <v>1496.22</v>
      </c>
      <c r="D93" s="3">
        <v>1729.02</v>
      </c>
      <c r="E93" s="3">
        <v>954.24</v>
      </c>
      <c r="F93" s="3">
        <v>899.12</v>
      </c>
      <c r="G93" s="3">
        <v>1561.39</v>
      </c>
      <c r="H93" s="3">
        <v>1329.21</v>
      </c>
      <c r="I93" s="3">
        <v>1417.41</v>
      </c>
      <c r="J93" s="3">
        <v>1429.05</v>
      </c>
      <c r="K93" s="3">
        <v>1477.01</v>
      </c>
      <c r="L93" s="3">
        <v>974.56</v>
      </c>
      <c r="M93" s="3">
        <v>1166.72</v>
      </c>
      <c r="N93" s="3">
        <v>1708.92</v>
      </c>
      <c r="O93" s="3">
        <v>1581.95</v>
      </c>
      <c r="P93" s="3">
        <v>1772.53</v>
      </c>
      <c r="Q93" s="3">
        <v>1792.11</v>
      </c>
      <c r="AC93" s="6">
        <f>SUM(B93:M93)</f>
        <v>16115.279999999997</v>
      </c>
      <c r="AD93" s="6">
        <f>SUM(N93:Y93)</f>
        <v>6855.5099999999993</v>
      </c>
      <c r="AE93" s="6">
        <f t="shared" si="2"/>
        <v>11485.394999999999</v>
      </c>
      <c r="AF93" s="5">
        <f>SUM(Z93:AB93)</f>
        <v>0</v>
      </c>
      <c r="AG93" s="5" t="e">
        <f>#REF!*2</f>
        <v>#REF!</v>
      </c>
      <c r="AH93" s="6" t="e">
        <f>AG93-AD93</f>
        <v>#REF!</v>
      </c>
    </row>
    <row r="94" spans="1:34" x14ac:dyDescent="0.35">
      <c r="A94" s="2">
        <v>61808</v>
      </c>
      <c r="B94" s="3">
        <v>294.5</v>
      </c>
      <c r="C94" s="3">
        <v>0</v>
      </c>
      <c r="D94" s="3">
        <v>21</v>
      </c>
      <c r="E94" s="3">
        <v>0</v>
      </c>
      <c r="M94" s="3">
        <v>1993.97</v>
      </c>
      <c r="N94" s="3">
        <v>0</v>
      </c>
      <c r="P94" s="3">
        <v>1058.54</v>
      </c>
      <c r="AC94" s="6">
        <f>SUM(B94:M94)</f>
        <v>2309.4700000000003</v>
      </c>
      <c r="AD94" s="6">
        <f>SUM(N94:Y94)</f>
        <v>1058.54</v>
      </c>
      <c r="AE94" s="6">
        <f t="shared" si="2"/>
        <v>1684.0050000000001</v>
      </c>
      <c r="AF94" s="5">
        <f>SUM(Z94:AB94)</f>
        <v>0</v>
      </c>
      <c r="AG94" s="5" t="e">
        <f>#REF!*2</f>
        <v>#REF!</v>
      </c>
      <c r="AH94" s="6" t="e">
        <f>AG94-AD94</f>
        <v>#REF!</v>
      </c>
    </row>
    <row r="95" spans="1:34" x14ac:dyDescent="0.35">
      <c r="A95" s="2">
        <v>61811</v>
      </c>
      <c r="B95" s="3">
        <v>731.25</v>
      </c>
      <c r="C95" s="3">
        <v>254.31</v>
      </c>
      <c r="E95" s="3">
        <v>260</v>
      </c>
      <c r="F95" s="3">
        <v>243.75</v>
      </c>
      <c r="H95" s="3">
        <v>243.75</v>
      </c>
      <c r="I95" s="3">
        <v>34.31</v>
      </c>
      <c r="J95" s="3">
        <v>243.75</v>
      </c>
      <c r="K95" s="3">
        <v>1915</v>
      </c>
      <c r="L95" s="3">
        <v>723.75</v>
      </c>
      <c r="M95" s="3">
        <v>1051.05</v>
      </c>
      <c r="O95" s="3">
        <v>483.75</v>
      </c>
      <c r="P95" s="3">
        <v>984.45</v>
      </c>
      <c r="AC95" s="6">
        <f>SUM(B95:M95)</f>
        <v>5700.92</v>
      </c>
      <c r="AD95" s="6">
        <f>SUM(N95:Y95)</f>
        <v>1468.2</v>
      </c>
      <c r="AE95" s="6">
        <f t="shared" si="2"/>
        <v>3584.56</v>
      </c>
      <c r="AF95" s="5">
        <f>SUM(Z95:AB95)</f>
        <v>0</v>
      </c>
      <c r="AG95" s="5" t="e">
        <f>#REF!*2</f>
        <v>#REF!</v>
      </c>
      <c r="AH95" s="6" t="e">
        <f>AG95-AD95</f>
        <v>#REF!</v>
      </c>
    </row>
    <row r="96" spans="1:34" x14ac:dyDescent="0.35">
      <c r="A96" s="2">
        <v>602000</v>
      </c>
      <c r="R96" s="3">
        <v>1683.67</v>
      </c>
      <c r="S96" s="3">
        <v>1799.94</v>
      </c>
      <c r="T96" s="3">
        <v>1809.37</v>
      </c>
      <c r="U96" s="3">
        <v>1902.54</v>
      </c>
      <c r="V96" s="3">
        <v>1915.17</v>
      </c>
      <c r="W96" s="3">
        <v>2081.58</v>
      </c>
      <c r="X96" s="3">
        <v>1719.72</v>
      </c>
      <c r="Y96" s="3">
        <v>1745.38</v>
      </c>
      <c r="Z96" s="3">
        <v>1660.59</v>
      </c>
      <c r="AA96" s="3">
        <v>1425.34</v>
      </c>
      <c r="AB96" s="3">
        <v>2568.88</v>
      </c>
      <c r="AC96" s="6">
        <f>SUM(B96:M96)</f>
        <v>0</v>
      </c>
      <c r="AD96" s="6">
        <f>SUM(N96:Y96)</f>
        <v>14657.369999999999</v>
      </c>
      <c r="AE96" s="6">
        <f t="shared" si="2"/>
        <v>7328.6849999999995</v>
      </c>
      <c r="AF96" s="5">
        <f>SUM(Z96:AB96)</f>
        <v>5654.8099999999995</v>
      </c>
      <c r="AG96" s="5" t="e">
        <f>#REF!*2</f>
        <v>#REF!</v>
      </c>
      <c r="AH96" s="6" t="e">
        <f>AG96-AD96</f>
        <v>#REF!</v>
      </c>
    </row>
    <row r="97" spans="1:34" x14ac:dyDescent="0.35">
      <c r="A97" s="2">
        <v>604000</v>
      </c>
      <c r="S97" s="3">
        <v>380.74</v>
      </c>
      <c r="X97" s="3">
        <v>1964.37</v>
      </c>
      <c r="Z97" s="3">
        <v>281.12</v>
      </c>
      <c r="AC97" s="6">
        <f>SUM(B97:M97)</f>
        <v>0</v>
      </c>
      <c r="AD97" s="6">
        <f>SUM(N97:Y97)</f>
        <v>2345.1099999999997</v>
      </c>
      <c r="AE97" s="6">
        <f t="shared" si="2"/>
        <v>1172.5549999999998</v>
      </c>
      <c r="AF97" s="5">
        <f>SUM(Z97:AB97)</f>
        <v>281.12</v>
      </c>
      <c r="AG97" s="5" t="e">
        <f>#REF!*2</f>
        <v>#REF!</v>
      </c>
      <c r="AH97" s="6" t="e">
        <f>AG97-AD97</f>
        <v>#REF!</v>
      </c>
    </row>
    <row r="98" spans="1:34" x14ac:dyDescent="0.35">
      <c r="A98" s="2">
        <v>603000</v>
      </c>
      <c r="B98" s="3">
        <v>214.12</v>
      </c>
      <c r="C98" s="3">
        <v>1211.69</v>
      </c>
      <c r="D98" s="3">
        <v>303.5</v>
      </c>
      <c r="E98" s="3">
        <v>86.73</v>
      </c>
      <c r="F98" s="3">
        <v>82.5</v>
      </c>
      <c r="G98" s="3">
        <v>82.5</v>
      </c>
      <c r="H98" s="3">
        <v>425.83</v>
      </c>
      <c r="I98" s="3">
        <v>82.5</v>
      </c>
      <c r="J98" s="3">
        <v>188.49</v>
      </c>
      <c r="K98" s="3">
        <v>1085.04</v>
      </c>
      <c r="L98" s="3">
        <v>238</v>
      </c>
      <c r="M98" s="3">
        <v>486.74</v>
      </c>
      <c r="N98" s="3">
        <v>888.65</v>
      </c>
      <c r="O98" s="3">
        <v>2050.42</v>
      </c>
      <c r="P98" s="3">
        <v>2647.95</v>
      </c>
      <c r="Q98" s="3">
        <v>953.95</v>
      </c>
      <c r="R98" s="3">
        <v>1747.76</v>
      </c>
      <c r="S98" s="3">
        <v>115.33</v>
      </c>
      <c r="T98" s="3">
        <v>131.44999999999999</v>
      </c>
      <c r="U98" s="3">
        <v>1028.47</v>
      </c>
      <c r="V98" s="3">
        <v>3348.43</v>
      </c>
      <c r="W98" s="3">
        <v>110.06</v>
      </c>
      <c r="X98" s="3">
        <v>174.95</v>
      </c>
      <c r="Y98" s="3">
        <v>82.5</v>
      </c>
      <c r="Z98" s="3">
        <v>1288.01</v>
      </c>
      <c r="AA98" s="3">
        <v>689.96</v>
      </c>
      <c r="AB98" s="3">
        <v>3727.63</v>
      </c>
      <c r="AC98" s="6">
        <f>SUM(B98:M98)</f>
        <v>4487.6399999999994</v>
      </c>
      <c r="AD98" s="6">
        <f>SUM(N98:Y98)</f>
        <v>13279.92</v>
      </c>
      <c r="AE98" s="6">
        <f t="shared" si="2"/>
        <v>8883.7799999999988</v>
      </c>
      <c r="AF98" s="5">
        <f>SUM(Z98:AB98)</f>
        <v>5705.6</v>
      </c>
      <c r="AG98" s="5" t="e">
        <f>#REF!*2</f>
        <v>#REF!</v>
      </c>
      <c r="AH98" s="6" t="e">
        <f>AG98-AD98</f>
        <v>#REF!</v>
      </c>
    </row>
    <row r="99" spans="1:34" x14ac:dyDescent="0.35">
      <c r="A99" s="2">
        <v>609000</v>
      </c>
      <c r="R99" s="3">
        <v>531.27</v>
      </c>
      <c r="S99" s="3">
        <v>504.93</v>
      </c>
      <c r="T99" s="3">
        <v>483.75</v>
      </c>
      <c r="U99" s="3">
        <v>967.5</v>
      </c>
      <c r="W99" s="3">
        <v>633.75</v>
      </c>
      <c r="X99" s="3">
        <v>563.16999999999996</v>
      </c>
      <c r="Y99" s="3">
        <v>483.75</v>
      </c>
      <c r="Z99" s="3">
        <v>500.36</v>
      </c>
      <c r="AC99" s="6">
        <f>SUM(B99:M99)</f>
        <v>0</v>
      </c>
      <c r="AD99" s="6">
        <f>SUM(N99:Y99)</f>
        <v>4168.12</v>
      </c>
      <c r="AE99" s="6">
        <f t="shared" si="2"/>
        <v>2084.06</v>
      </c>
      <c r="AF99" s="5">
        <f>SUM(Z99:AB99)</f>
        <v>500.36</v>
      </c>
      <c r="AG99" s="5" t="e">
        <f>#REF!*2</f>
        <v>#REF!</v>
      </c>
      <c r="AH99" s="6" t="e">
        <f>AG99-AD99</f>
        <v>#REF!</v>
      </c>
    </row>
    <row r="100" spans="1:34" x14ac:dyDescent="0.35">
      <c r="A100" s="2">
        <v>515002</v>
      </c>
      <c r="B100" s="4">
        <v>-330</v>
      </c>
      <c r="C100" s="3">
        <v>2538.6</v>
      </c>
      <c r="D100" s="3">
        <v>1318</v>
      </c>
      <c r="E100" s="3">
        <v>725</v>
      </c>
      <c r="F100" s="3">
        <v>682.83</v>
      </c>
      <c r="G100" s="3">
        <v>3222</v>
      </c>
      <c r="H100" s="3">
        <v>350</v>
      </c>
      <c r="I100" s="3">
        <v>2476.1999999999998</v>
      </c>
      <c r="K100" s="3">
        <v>1333</v>
      </c>
      <c r="M100" s="3">
        <v>3565</v>
      </c>
      <c r="N100" s="4">
        <v>-90.8</v>
      </c>
      <c r="P100" s="3">
        <v>1408</v>
      </c>
      <c r="S100" s="3">
        <v>534.92999999999995</v>
      </c>
      <c r="T100" s="3">
        <v>2132</v>
      </c>
      <c r="U100" s="3">
        <v>371.38</v>
      </c>
      <c r="V100" s="3">
        <v>299.08999999999997</v>
      </c>
      <c r="X100" s="3">
        <v>1401.1</v>
      </c>
      <c r="Y100" s="3">
        <v>1520.61</v>
      </c>
      <c r="Z100" s="3">
        <v>92.36</v>
      </c>
      <c r="AC100" s="6">
        <f>SUM(B100:M100)</f>
        <v>15880.630000000001</v>
      </c>
      <c r="AD100" s="6">
        <f>SUM(N100:Y100)</f>
        <v>7576.31</v>
      </c>
      <c r="AE100" s="6">
        <f t="shared" si="2"/>
        <v>11728.470000000001</v>
      </c>
      <c r="AF100" s="5">
        <f>SUM(Z100:AB100)</f>
        <v>92.36</v>
      </c>
      <c r="AG100" s="5" t="e">
        <f>#REF!*2</f>
        <v>#REF!</v>
      </c>
      <c r="AH100" s="6" t="e">
        <f>AG100-AD100</f>
        <v>#REF!</v>
      </c>
    </row>
    <row r="101" spans="1:34" x14ac:dyDescent="0.35">
      <c r="A101" s="2">
        <v>515003</v>
      </c>
      <c r="C101" s="3">
        <v>3000</v>
      </c>
      <c r="D101" s="3">
        <v>827.62</v>
      </c>
      <c r="F101" s="3">
        <v>326.01</v>
      </c>
      <c r="G101" s="3">
        <v>244.76</v>
      </c>
      <c r="H101" s="3">
        <v>250.95</v>
      </c>
      <c r="J101" s="3">
        <v>243.28</v>
      </c>
      <c r="K101" s="3">
        <v>723.81</v>
      </c>
      <c r="L101" s="3">
        <v>117.42</v>
      </c>
      <c r="M101" s="3">
        <v>2051.0700000000002</v>
      </c>
      <c r="N101" s="3">
        <v>556.01</v>
      </c>
      <c r="O101" s="3">
        <v>449.11</v>
      </c>
      <c r="P101" s="3">
        <v>1179.6500000000001</v>
      </c>
      <c r="Q101" s="3">
        <v>1018.15</v>
      </c>
      <c r="S101" s="3">
        <v>526.77</v>
      </c>
      <c r="U101" s="3">
        <v>631.87</v>
      </c>
      <c r="V101" s="3">
        <v>733.91</v>
      </c>
      <c r="W101" s="3">
        <v>899.43</v>
      </c>
      <c r="X101" s="3">
        <v>439.39</v>
      </c>
      <c r="Y101" s="3">
        <v>457.04</v>
      </c>
      <c r="Z101" s="3">
        <v>2690.06</v>
      </c>
      <c r="AA101" s="3">
        <v>1257.81</v>
      </c>
      <c r="AB101" s="3">
        <v>209.09</v>
      </c>
      <c r="AC101" s="6">
        <f>SUM(B101:M101)</f>
        <v>7784.92</v>
      </c>
      <c r="AD101" s="6">
        <f>SUM(N101:Y101)</f>
        <v>6891.3300000000008</v>
      </c>
      <c r="AE101" s="6">
        <f t="shared" si="2"/>
        <v>7338.125</v>
      </c>
      <c r="AF101" s="5">
        <f>SUM(Z101:AB101)</f>
        <v>4156.96</v>
      </c>
      <c r="AG101" s="5" t="e">
        <f>#REF!*2</f>
        <v>#REF!</v>
      </c>
      <c r="AH101" s="6" t="e">
        <f>AG101-AD101</f>
        <v>#REF!</v>
      </c>
    </row>
    <row r="102" spans="1:34" x14ac:dyDescent="0.35">
      <c r="A102" s="2">
        <v>61859</v>
      </c>
      <c r="C102" s="3">
        <v>4396</v>
      </c>
      <c r="D102" s="3">
        <v>1256</v>
      </c>
      <c r="E102" s="3">
        <v>0</v>
      </c>
      <c r="F102" s="3">
        <v>1790.32</v>
      </c>
      <c r="AC102" s="6">
        <f>SUM(B102:M102)</f>
        <v>7442.32</v>
      </c>
      <c r="AD102" s="6">
        <f>SUM(N102:Y102)</f>
        <v>0</v>
      </c>
      <c r="AE102" s="6">
        <f t="shared" si="2"/>
        <v>3721.16</v>
      </c>
      <c r="AF102" s="5">
        <f>SUM(Z102:AB102)</f>
        <v>0</v>
      </c>
      <c r="AG102" s="5" t="e">
        <f>#REF!*2</f>
        <v>#REF!</v>
      </c>
      <c r="AH102" s="6" t="e">
        <f>AG102-AD102</f>
        <v>#REF!</v>
      </c>
    </row>
    <row r="103" spans="1:34" x14ac:dyDescent="0.35">
      <c r="A103" s="2">
        <v>515001</v>
      </c>
      <c r="H103" s="3">
        <v>1228</v>
      </c>
      <c r="I103" s="3">
        <v>285</v>
      </c>
      <c r="J103" s="3">
        <v>884.6</v>
      </c>
      <c r="K103" s="3">
        <v>4176.5</v>
      </c>
      <c r="L103" s="3">
        <v>1233.5999999999999</v>
      </c>
      <c r="M103" s="3">
        <v>2103</v>
      </c>
      <c r="N103" s="3">
        <v>359</v>
      </c>
      <c r="O103" s="3">
        <v>493</v>
      </c>
      <c r="P103" s="3">
        <v>3999.22</v>
      </c>
      <c r="Q103" s="3">
        <v>2950</v>
      </c>
      <c r="R103" s="3">
        <v>555</v>
      </c>
      <c r="S103" s="3">
        <v>451</v>
      </c>
      <c r="T103" s="3">
        <v>465.79</v>
      </c>
      <c r="U103" s="3">
        <v>1849.1</v>
      </c>
      <c r="V103" s="3">
        <v>7823</v>
      </c>
      <c r="W103" s="3">
        <v>1524</v>
      </c>
      <c r="X103" s="3">
        <v>843.63</v>
      </c>
      <c r="Y103" s="3">
        <v>1545</v>
      </c>
      <c r="Z103" s="3">
        <v>455</v>
      </c>
      <c r="AA103" s="3">
        <v>1685.04</v>
      </c>
      <c r="AB103" s="3">
        <v>832.07</v>
      </c>
      <c r="AC103" s="6">
        <f>SUM(B103:M103)</f>
        <v>9910.7000000000007</v>
      </c>
      <c r="AD103" s="6">
        <f>SUM(N103:Y103)</f>
        <v>22857.74</v>
      </c>
      <c r="AE103" s="6">
        <f t="shared" si="2"/>
        <v>16384.22</v>
      </c>
      <c r="AF103" s="5">
        <f>SUM(Z103:AB103)</f>
        <v>2972.11</v>
      </c>
      <c r="AG103" s="5" t="e">
        <f>#REF!*2</f>
        <v>#REF!</v>
      </c>
      <c r="AH103" s="6" t="e">
        <f>AG103-AD103</f>
        <v>#REF!</v>
      </c>
    </row>
    <row r="104" spans="1:34" x14ac:dyDescent="0.35">
      <c r="A104" s="2">
        <v>611100</v>
      </c>
      <c r="B104" s="3">
        <v>4101.95</v>
      </c>
      <c r="C104" s="3">
        <v>4101.95</v>
      </c>
      <c r="D104" s="3">
        <v>4101.95</v>
      </c>
      <c r="E104" s="3">
        <v>4101.95</v>
      </c>
      <c r="F104" s="3">
        <v>4101.95</v>
      </c>
      <c r="G104" s="3">
        <v>4101.95</v>
      </c>
      <c r="H104" s="3">
        <v>4101.95</v>
      </c>
      <c r="I104" s="3">
        <v>4101.95</v>
      </c>
      <c r="J104" s="3">
        <v>4101.95</v>
      </c>
      <c r="K104" s="3">
        <v>4101.95</v>
      </c>
      <c r="L104" s="3">
        <v>4101.95</v>
      </c>
      <c r="M104" s="3">
        <v>4101.95</v>
      </c>
      <c r="N104" s="3">
        <v>8552.94</v>
      </c>
      <c r="O104" s="3">
        <v>4276.47</v>
      </c>
      <c r="P104" s="3">
        <v>4276.47</v>
      </c>
      <c r="Q104" s="3">
        <v>4276.47</v>
      </c>
      <c r="R104" s="3">
        <v>4276.47</v>
      </c>
      <c r="S104" s="3">
        <v>4276.47</v>
      </c>
      <c r="T104" s="3">
        <v>4276.47</v>
      </c>
      <c r="U104" s="3">
        <v>4276.47</v>
      </c>
      <c r="V104" s="3">
        <v>4276.47</v>
      </c>
      <c r="W104" s="3">
        <v>4276.47</v>
      </c>
      <c r="X104" s="3">
        <v>4276.47</v>
      </c>
      <c r="Y104" s="3">
        <v>4276.47</v>
      </c>
      <c r="Z104" s="3">
        <v>4276.47</v>
      </c>
      <c r="AA104" s="3">
        <v>4276.47</v>
      </c>
      <c r="AB104" s="3">
        <v>4276.47</v>
      </c>
      <c r="AC104" s="6">
        <f>SUM(B104:M104)</f>
        <v>49223.399999999987</v>
      </c>
      <c r="AD104" s="6">
        <f>SUM(N104:Y104)</f>
        <v>55594.110000000008</v>
      </c>
      <c r="AE104" s="6">
        <f t="shared" si="2"/>
        <v>52408.754999999997</v>
      </c>
      <c r="AF104" s="5">
        <f>SUM(Z104:AB104)</f>
        <v>12829.41</v>
      </c>
      <c r="AG104" s="5" t="e">
        <f>#REF!*2</f>
        <v>#REF!</v>
      </c>
      <c r="AH104" s="6" t="e">
        <f>AG104-AD104</f>
        <v>#REF!</v>
      </c>
    </row>
    <row r="105" spans="1:34" x14ac:dyDescent="0.35">
      <c r="A105" s="2">
        <v>61911</v>
      </c>
      <c r="B105" s="3">
        <v>276.32</v>
      </c>
      <c r="AC105" s="6">
        <f>SUM(B105:M105)</f>
        <v>276.32</v>
      </c>
      <c r="AD105" s="6">
        <f>SUM(N105:Y105)</f>
        <v>0</v>
      </c>
      <c r="AE105" s="6">
        <f t="shared" si="2"/>
        <v>138.16</v>
      </c>
      <c r="AF105" s="5">
        <f>SUM(Z105:AB105)</f>
        <v>0</v>
      </c>
      <c r="AG105" s="5" t="e">
        <f>#REF!*2</f>
        <v>#REF!</v>
      </c>
      <c r="AH105" s="6" t="e">
        <f>AG105-AD105</f>
        <v>#REF!</v>
      </c>
    </row>
    <row r="106" spans="1:34" x14ac:dyDescent="0.35">
      <c r="A106" s="2">
        <v>571100</v>
      </c>
      <c r="B106" s="3">
        <v>3167.25</v>
      </c>
      <c r="C106" s="3">
        <v>530.45000000000005</v>
      </c>
      <c r="D106" s="3">
        <v>2121.8000000000002</v>
      </c>
      <c r="E106" s="3">
        <v>530.45000000000005</v>
      </c>
      <c r="F106" s="3">
        <v>1591.35</v>
      </c>
      <c r="G106" s="3">
        <v>530.45000000000005</v>
      </c>
      <c r="H106" s="3">
        <v>530.45000000000005</v>
      </c>
      <c r="I106" s="3">
        <v>1060.9000000000001</v>
      </c>
      <c r="J106" s="3">
        <v>530.45000000000005</v>
      </c>
      <c r="K106" s="3">
        <v>1060.43</v>
      </c>
      <c r="L106" s="3">
        <v>5554.87</v>
      </c>
      <c r="M106" s="3">
        <v>1060.9000000000001</v>
      </c>
      <c r="N106" s="3">
        <v>2169.54</v>
      </c>
      <c r="O106" s="3">
        <v>1623.17</v>
      </c>
      <c r="P106" s="3">
        <v>530.45000000000005</v>
      </c>
      <c r="Q106" s="3">
        <v>2169.5300000000002</v>
      </c>
      <c r="R106" s="3">
        <v>1623.17</v>
      </c>
      <c r="S106" s="3">
        <v>1076.81</v>
      </c>
      <c r="T106" s="3">
        <v>530.45000000000005</v>
      </c>
      <c r="U106" s="3">
        <v>2169.5300000000002</v>
      </c>
      <c r="V106" s="3">
        <v>2169.5300000000002</v>
      </c>
      <c r="W106" s="3">
        <v>530.45000000000005</v>
      </c>
      <c r="X106" s="3">
        <v>530.45000000000005</v>
      </c>
      <c r="Y106" s="3">
        <v>530.45000000000005</v>
      </c>
      <c r="Z106" s="3">
        <v>530.45000000000005</v>
      </c>
      <c r="AA106" s="3">
        <v>1681.09</v>
      </c>
      <c r="AB106" s="3">
        <v>530.45000000000005</v>
      </c>
      <c r="AC106" s="6">
        <f>SUM(B106:M106)</f>
        <v>18269.750000000004</v>
      </c>
      <c r="AD106" s="6">
        <f>SUM(N106:Y106)</f>
        <v>15653.530000000004</v>
      </c>
      <c r="AE106" s="6">
        <f t="shared" si="2"/>
        <v>16961.640000000003</v>
      </c>
      <c r="AF106" s="5">
        <f>SUM(Z106:AB106)</f>
        <v>2741.99</v>
      </c>
      <c r="AG106" s="5" t="e">
        <f>#REF!*2</f>
        <v>#REF!</v>
      </c>
      <c r="AH106" s="6" t="e">
        <f>AG106-AD106</f>
        <v>#REF!</v>
      </c>
    </row>
    <row r="107" spans="1:34" x14ac:dyDescent="0.35">
      <c r="A107" s="2">
        <v>521010</v>
      </c>
      <c r="G107" s="3">
        <v>42466.87</v>
      </c>
      <c r="H107" s="3">
        <v>43535.64</v>
      </c>
      <c r="I107" s="3">
        <v>41792.83</v>
      </c>
      <c r="J107" s="3">
        <v>42197.73</v>
      </c>
      <c r="K107" s="3">
        <v>59358.16</v>
      </c>
      <c r="L107" s="3">
        <v>40501.019999999997</v>
      </c>
      <c r="M107" s="3">
        <v>40063.96</v>
      </c>
      <c r="N107" s="3">
        <v>41134.51</v>
      </c>
      <c r="O107" s="3">
        <v>42653.599999999999</v>
      </c>
      <c r="P107" s="3">
        <v>39815.57</v>
      </c>
      <c r="Q107" s="3">
        <v>40910.93</v>
      </c>
      <c r="R107" s="3">
        <v>60239.86</v>
      </c>
      <c r="S107" s="3">
        <v>43532.31</v>
      </c>
      <c r="T107" s="3">
        <v>44279.519999999997</v>
      </c>
      <c r="U107" s="3">
        <v>43929.55</v>
      </c>
      <c r="V107" s="3">
        <v>43146.04</v>
      </c>
      <c r="W107" s="3">
        <v>60870.11</v>
      </c>
      <c r="X107" s="3">
        <v>41324.78</v>
      </c>
      <c r="Y107" s="3">
        <v>41980.56</v>
      </c>
      <c r="Z107" s="3">
        <v>43348.62</v>
      </c>
      <c r="AA107" s="3">
        <v>43152.77</v>
      </c>
      <c r="AB107" s="3">
        <v>43841.05</v>
      </c>
      <c r="AC107" s="6">
        <f>SUM(B107:M107)</f>
        <v>309916.21000000002</v>
      </c>
      <c r="AD107" s="6">
        <f>SUM(N107:Y107)</f>
        <v>543817.33999999985</v>
      </c>
      <c r="AE107" s="6">
        <f t="shared" si="2"/>
        <v>426866.77499999991</v>
      </c>
      <c r="AF107" s="5">
        <f>SUM(Z107:AB107)</f>
        <v>130342.44</v>
      </c>
      <c r="AG107" s="5" t="e">
        <f>#REF!*2</f>
        <v>#REF!</v>
      </c>
      <c r="AH107" s="6" t="e">
        <f>AG107-AD107</f>
        <v>#REF!</v>
      </c>
    </row>
    <row r="108" spans="1:34" x14ac:dyDescent="0.35">
      <c r="A108" s="2">
        <v>62035</v>
      </c>
      <c r="D108" s="3">
        <v>37.229999999999997</v>
      </c>
      <c r="AC108" s="6">
        <f>SUM(B108:M108)</f>
        <v>37.229999999999997</v>
      </c>
      <c r="AD108" s="6">
        <f>SUM(N108:Y108)</f>
        <v>0</v>
      </c>
      <c r="AE108" s="6">
        <f t="shared" si="2"/>
        <v>18.614999999999998</v>
      </c>
      <c r="AF108" s="5">
        <f>SUM(Z108:AB108)</f>
        <v>0</v>
      </c>
      <c r="AG108" s="5" t="e">
        <f>#REF!*2</f>
        <v>#REF!</v>
      </c>
      <c r="AH108" s="6" t="e">
        <f>AG108-AD108</f>
        <v>#REF!</v>
      </c>
    </row>
    <row r="109" spans="1:34" x14ac:dyDescent="0.35">
      <c r="A109" s="2">
        <v>62060</v>
      </c>
      <c r="B109" s="3">
        <v>45299.519999999997</v>
      </c>
      <c r="C109" s="3">
        <v>42110.43</v>
      </c>
      <c r="D109" s="3">
        <v>40605.22</v>
      </c>
      <c r="E109" s="3">
        <v>43087.25</v>
      </c>
      <c r="F109" s="3">
        <v>38294.449999999997</v>
      </c>
      <c r="AC109" s="6">
        <f>SUM(B109:M109)</f>
        <v>209396.87</v>
      </c>
      <c r="AD109" s="6">
        <f>SUM(N109:Y109)</f>
        <v>0</v>
      </c>
      <c r="AE109" s="6">
        <f t="shared" ref="AE109:AE147" si="3">(AC109+AD109)/2</f>
        <v>104698.435</v>
      </c>
      <c r="AF109" s="5">
        <f>SUM(Z109:AB109)</f>
        <v>0</v>
      </c>
      <c r="AG109" s="5" t="e">
        <f>#REF!*2</f>
        <v>#REF!</v>
      </c>
      <c r="AH109" s="6" t="e">
        <f>AG109-AD109</f>
        <v>#REF!</v>
      </c>
    </row>
    <row r="110" spans="1:34" x14ac:dyDescent="0.35">
      <c r="A110" s="2">
        <v>62065</v>
      </c>
      <c r="B110" s="3">
        <v>6072.98</v>
      </c>
      <c r="C110" s="3">
        <v>6072.98</v>
      </c>
      <c r="D110" s="3">
        <v>6072.98</v>
      </c>
      <c r="E110" s="3">
        <v>6315.9</v>
      </c>
      <c r="F110" s="3">
        <v>6315.9</v>
      </c>
      <c r="AC110" s="6">
        <f>SUM(B110:M110)</f>
        <v>30850.739999999998</v>
      </c>
      <c r="AD110" s="6">
        <f>SUM(N110:Y110)</f>
        <v>0</v>
      </c>
      <c r="AE110" s="6">
        <f t="shared" si="3"/>
        <v>15425.369999999999</v>
      </c>
      <c r="AF110" s="5">
        <f>SUM(Z110:AB110)</f>
        <v>0</v>
      </c>
      <c r="AG110" s="5" t="e">
        <f>#REF!*2</f>
        <v>#REF!</v>
      </c>
      <c r="AH110" s="6" t="e">
        <f>AG110-AD110</f>
        <v>#REF!</v>
      </c>
    </row>
    <row r="111" spans="1:34" x14ac:dyDescent="0.35">
      <c r="A111" s="2">
        <v>521020</v>
      </c>
      <c r="G111" s="3">
        <v>4097.88</v>
      </c>
      <c r="H111" s="3">
        <v>6146.8</v>
      </c>
      <c r="I111" s="3">
        <v>2048.94</v>
      </c>
      <c r="J111" s="3">
        <v>4097.8599999999997</v>
      </c>
      <c r="K111" s="4">
        <v>-16391.48</v>
      </c>
      <c r="L111" s="3">
        <v>2048.94</v>
      </c>
      <c r="M111" s="3">
        <v>6146.8</v>
      </c>
      <c r="N111" s="3">
        <v>2048.94</v>
      </c>
      <c r="O111" s="3">
        <v>0</v>
      </c>
      <c r="P111" s="3">
        <v>6146.8</v>
      </c>
      <c r="Q111" s="3">
        <v>4097.88</v>
      </c>
      <c r="R111" s="4">
        <v>-18653.93</v>
      </c>
      <c r="S111" s="3">
        <v>3755.77</v>
      </c>
      <c r="T111" s="3">
        <v>3804.68</v>
      </c>
      <c r="U111" s="3">
        <v>3805.87</v>
      </c>
      <c r="V111" s="3">
        <v>3715.96</v>
      </c>
      <c r="W111" s="4">
        <v>-16917.71</v>
      </c>
      <c r="X111" s="3">
        <v>3495.84</v>
      </c>
      <c r="Y111" s="3">
        <v>5426.91</v>
      </c>
      <c r="Z111" s="3">
        <v>1176.8499999999999</v>
      </c>
      <c r="AA111" s="3">
        <v>920.79</v>
      </c>
      <c r="AB111" s="3">
        <v>6168.19</v>
      </c>
      <c r="AC111" s="6">
        <f>SUM(B111:M111)</f>
        <v>8195.74</v>
      </c>
      <c r="AD111" s="6">
        <f>SUM(N111:Y111)</f>
        <v>727.0099999999984</v>
      </c>
      <c r="AE111" s="6">
        <f t="shared" si="3"/>
        <v>4461.3749999999991</v>
      </c>
      <c r="AF111" s="5">
        <f>SUM(Z111:AB111)</f>
        <v>8265.83</v>
      </c>
      <c r="AG111" s="5" t="e">
        <f>#REF!*2</f>
        <v>#REF!</v>
      </c>
      <c r="AH111" s="6" t="e">
        <f>AG111-AD111</f>
        <v>#REF!</v>
      </c>
    </row>
    <row r="112" spans="1:34" x14ac:dyDescent="0.35">
      <c r="A112" s="2">
        <v>521040</v>
      </c>
      <c r="G112" s="3">
        <v>2045.24</v>
      </c>
      <c r="H112" s="3">
        <v>4037.78</v>
      </c>
      <c r="I112" s="3">
        <v>1753.5</v>
      </c>
      <c r="J112" s="3">
        <v>2549.39</v>
      </c>
      <c r="K112" s="3">
        <v>3980.48</v>
      </c>
      <c r="L112" s="3">
        <v>2003.94</v>
      </c>
      <c r="M112" s="3">
        <v>2536.2399999999998</v>
      </c>
      <c r="N112" s="3">
        <v>7360.08</v>
      </c>
      <c r="O112" s="3">
        <v>4661.96</v>
      </c>
      <c r="P112" s="3">
        <v>2777.17</v>
      </c>
      <c r="Q112" s="3">
        <v>4189.6499999999996</v>
      </c>
      <c r="R112" s="3">
        <v>3228.82</v>
      </c>
      <c r="S112" s="3">
        <v>2497.14</v>
      </c>
      <c r="T112" s="3">
        <v>2471.61</v>
      </c>
      <c r="U112" s="3">
        <v>2959.43</v>
      </c>
      <c r="V112" s="3">
        <v>3095.3</v>
      </c>
      <c r="W112" s="3">
        <v>1940.72</v>
      </c>
      <c r="X112" s="3">
        <v>3036.06</v>
      </c>
      <c r="Y112" s="3">
        <v>2796.54</v>
      </c>
      <c r="Z112" s="3">
        <v>3627.89</v>
      </c>
      <c r="AA112" s="3">
        <v>2492.89</v>
      </c>
      <c r="AB112" s="3">
        <v>4258.87</v>
      </c>
      <c r="AC112" s="6">
        <f>SUM(B112:M112)</f>
        <v>18906.57</v>
      </c>
      <c r="AD112" s="6">
        <f>SUM(N112:Y112)</f>
        <v>41014.480000000003</v>
      </c>
      <c r="AE112" s="6">
        <f t="shared" si="3"/>
        <v>29960.525000000001</v>
      </c>
      <c r="AF112" s="5">
        <f>SUM(Z112:AB112)</f>
        <v>10379.65</v>
      </c>
      <c r="AG112" s="5" t="e">
        <f>#REF!*2</f>
        <v>#REF!</v>
      </c>
      <c r="AH112" s="6" t="e">
        <f>AG112-AD112</f>
        <v>#REF!</v>
      </c>
    </row>
    <row r="113" spans="1:34" x14ac:dyDescent="0.35">
      <c r="A113" s="2">
        <v>521030</v>
      </c>
      <c r="Y113" s="3">
        <v>102085.9</v>
      </c>
      <c r="AA113" s="3">
        <v>17014.310000000001</v>
      </c>
      <c r="AB113" s="3">
        <v>8507.16</v>
      </c>
      <c r="AC113" s="6">
        <f>SUM(B113:M113)</f>
        <v>0</v>
      </c>
      <c r="AD113" s="6">
        <f>SUM(N113:Y113)</f>
        <v>102085.9</v>
      </c>
      <c r="AE113" s="6">
        <f t="shared" si="3"/>
        <v>51042.95</v>
      </c>
      <c r="AF113" s="5">
        <f>SUM(Z113:AB113)</f>
        <v>25521.47</v>
      </c>
      <c r="AG113" s="5" t="e">
        <f>#REF!*2</f>
        <v>#REF!</v>
      </c>
      <c r="AH113" s="6" t="e">
        <f>AG113-AD113</f>
        <v>#REF!</v>
      </c>
    </row>
    <row r="114" spans="1:34" x14ac:dyDescent="0.35">
      <c r="A114" s="2">
        <v>521080</v>
      </c>
      <c r="T114" s="3">
        <v>250</v>
      </c>
      <c r="AC114" s="6">
        <f>SUM(B114:M114)</f>
        <v>0</v>
      </c>
      <c r="AD114" s="6">
        <f>SUM(N114:Y114)</f>
        <v>250</v>
      </c>
      <c r="AE114" s="6">
        <f t="shared" si="3"/>
        <v>125</v>
      </c>
      <c r="AF114" s="5">
        <f>SUM(Z114:AB114)</f>
        <v>0</v>
      </c>
      <c r="AG114" s="5" t="e">
        <f>#REF!*2</f>
        <v>#REF!</v>
      </c>
      <c r="AH114" s="6" t="e">
        <f>AG114-AD114</f>
        <v>#REF!</v>
      </c>
    </row>
    <row r="115" spans="1:34" x14ac:dyDescent="0.35">
      <c r="A115" s="2">
        <v>522001</v>
      </c>
      <c r="B115" s="4">
        <v>-4433.21</v>
      </c>
      <c r="C115" s="4">
        <v>-11826.22</v>
      </c>
      <c r="D115" s="4">
        <v>-3701.82</v>
      </c>
      <c r="E115" s="4">
        <v>-2602.5300000000002</v>
      </c>
      <c r="F115" s="4">
        <v>-7372.05</v>
      </c>
      <c r="G115" s="4">
        <v>-4986.0200000000004</v>
      </c>
      <c r="H115" s="4">
        <v>-4680.32</v>
      </c>
      <c r="I115" s="4">
        <v>-7943.36</v>
      </c>
      <c r="J115" s="4">
        <v>-3823.36</v>
      </c>
      <c r="K115" s="4">
        <v>-4499.04</v>
      </c>
      <c r="L115" s="4">
        <v>-2620.3200000000002</v>
      </c>
      <c r="M115" s="4">
        <v>-593.28</v>
      </c>
      <c r="N115" s="4">
        <v>-2356.64</v>
      </c>
      <c r="O115" s="4">
        <v>-2982.88</v>
      </c>
      <c r="P115" s="4">
        <v>-3241.78</v>
      </c>
      <c r="Q115" s="4">
        <v>-4397.5200000000004</v>
      </c>
      <c r="R115" s="4">
        <v>-3926.15</v>
      </c>
      <c r="S115" s="4">
        <v>-1686.83</v>
      </c>
      <c r="T115" s="4">
        <v>-3373.68</v>
      </c>
      <c r="U115" s="4">
        <v>-1416.11</v>
      </c>
      <c r="V115" s="4">
        <v>-3727.69</v>
      </c>
      <c r="W115" s="4">
        <v>-4456.57</v>
      </c>
      <c r="X115" s="4">
        <v>-2707.25</v>
      </c>
      <c r="AA115" s="4">
        <v>-291.55</v>
      </c>
      <c r="AB115" s="4">
        <v>-3977.59</v>
      </c>
      <c r="AC115" s="6">
        <f>SUM(B115:M115)</f>
        <v>-59081.53</v>
      </c>
      <c r="AD115" s="6">
        <f>SUM(N115:Y115)</f>
        <v>-34273.100000000006</v>
      </c>
      <c r="AE115" s="6">
        <f t="shared" si="3"/>
        <v>-46677.315000000002</v>
      </c>
      <c r="AF115" s="5">
        <f>SUM(Z115:AB115)</f>
        <v>-4269.1400000000003</v>
      </c>
      <c r="AG115" s="5" t="e">
        <f>#REF!*2</f>
        <v>#REF!</v>
      </c>
      <c r="AH115" s="6" t="e">
        <f>AG115-AD115</f>
        <v>#REF!</v>
      </c>
    </row>
    <row r="116" spans="1:34" x14ac:dyDescent="0.35">
      <c r="A116" s="2">
        <v>512012</v>
      </c>
      <c r="B116" s="3">
        <v>1920.54</v>
      </c>
      <c r="C116" s="3">
        <v>1920.53</v>
      </c>
      <c r="D116" s="3">
        <v>1920.55</v>
      </c>
      <c r="E116" s="3">
        <v>1920.51</v>
      </c>
      <c r="F116" s="3">
        <v>1920.56</v>
      </c>
      <c r="G116" s="3">
        <v>1920.63</v>
      </c>
      <c r="H116" s="3">
        <v>1920.63</v>
      </c>
      <c r="I116" s="3">
        <v>1920.63</v>
      </c>
      <c r="J116" s="3">
        <v>1920.63</v>
      </c>
      <c r="K116" s="3">
        <v>1920.43</v>
      </c>
      <c r="L116" s="3">
        <v>1847.32</v>
      </c>
      <c r="M116" s="3">
        <v>2153.08</v>
      </c>
      <c r="N116" s="3">
        <v>1902.75</v>
      </c>
      <c r="O116" s="3">
        <v>1899.55</v>
      </c>
      <c r="P116" s="3">
        <v>1850.35</v>
      </c>
      <c r="Q116" s="3">
        <v>1850.35</v>
      </c>
      <c r="R116" s="3">
        <v>9298.25</v>
      </c>
      <c r="S116" s="3">
        <v>5619.09</v>
      </c>
      <c r="T116" s="3">
        <v>5566.07</v>
      </c>
      <c r="U116" s="3">
        <v>5460.27</v>
      </c>
      <c r="V116" s="3">
        <v>5458.97</v>
      </c>
      <c r="W116" s="3">
        <v>5403.25</v>
      </c>
      <c r="X116" s="3">
        <v>5351.21</v>
      </c>
      <c r="Y116" s="3">
        <v>5351.17</v>
      </c>
      <c r="Z116" s="3">
        <v>5351.21</v>
      </c>
      <c r="AA116" s="3">
        <v>5351.21</v>
      </c>
      <c r="AB116" s="3">
        <v>5351.21</v>
      </c>
      <c r="AC116" s="6">
        <f>SUM(B116:M116)</f>
        <v>23206.04</v>
      </c>
      <c r="AD116" s="6">
        <f>SUM(N116:Y116)</f>
        <v>55011.28</v>
      </c>
      <c r="AE116" s="6">
        <f t="shared" si="3"/>
        <v>39108.660000000003</v>
      </c>
      <c r="AF116" s="5">
        <f>SUM(Z116:AB116)</f>
        <v>16053.630000000001</v>
      </c>
      <c r="AG116" s="5" t="e">
        <f>#REF!*2</f>
        <v>#REF!</v>
      </c>
      <c r="AH116" s="6" t="e">
        <f>AG116-AD116</f>
        <v>#REF!</v>
      </c>
    </row>
    <row r="117" spans="1:34" x14ac:dyDescent="0.35">
      <c r="A117" s="2">
        <v>512002</v>
      </c>
      <c r="C117" s="3">
        <v>1130.6600000000001</v>
      </c>
      <c r="D117" s="3">
        <v>1233.31</v>
      </c>
      <c r="F117" s="3">
        <v>926.63</v>
      </c>
      <c r="G117" s="3">
        <v>360</v>
      </c>
      <c r="H117" s="3">
        <v>186.74</v>
      </c>
      <c r="I117" s="3">
        <v>181.11</v>
      </c>
      <c r="J117" s="3">
        <v>172.16</v>
      </c>
      <c r="K117" s="3">
        <v>612.4</v>
      </c>
      <c r="L117" s="3">
        <v>1120</v>
      </c>
      <c r="M117" s="3">
        <v>1656.16</v>
      </c>
      <c r="N117" s="3">
        <v>1936.63</v>
      </c>
      <c r="O117" s="3">
        <v>1626.08</v>
      </c>
      <c r="P117" s="3">
        <v>3347.97</v>
      </c>
      <c r="Q117" s="3">
        <v>172.4</v>
      </c>
      <c r="R117" s="3">
        <v>2122.69</v>
      </c>
      <c r="S117" s="3">
        <v>2048.7199999999998</v>
      </c>
      <c r="T117" s="4">
        <v>-1080</v>
      </c>
      <c r="U117" s="3">
        <v>545.17999999999995</v>
      </c>
      <c r="V117" s="3">
        <v>535.72</v>
      </c>
      <c r="W117" s="3">
        <v>82.9</v>
      </c>
      <c r="Y117" s="3">
        <v>33.409999999999997</v>
      </c>
      <c r="Z117" s="3">
        <v>136.94999999999999</v>
      </c>
      <c r="AA117" s="3">
        <v>254.18</v>
      </c>
      <c r="AB117" s="3">
        <v>2100.7399999999998</v>
      </c>
      <c r="AC117" s="6">
        <f>SUM(B117:M117)</f>
        <v>7579.17</v>
      </c>
      <c r="AD117" s="6">
        <f>SUM(N117:Y117)</f>
        <v>11371.699999999999</v>
      </c>
      <c r="AE117" s="6">
        <f t="shared" si="3"/>
        <v>9475.4349999999995</v>
      </c>
      <c r="AF117" s="5">
        <f>SUM(Z117:AB117)</f>
        <v>2491.87</v>
      </c>
      <c r="AG117" s="5" t="e">
        <f>#REF!*2</f>
        <v>#REF!</v>
      </c>
      <c r="AH117" s="6" t="e">
        <f>AG117-AD117</f>
        <v>#REF!</v>
      </c>
    </row>
    <row r="118" spans="1:34" x14ac:dyDescent="0.35">
      <c r="A118" s="2">
        <v>512003</v>
      </c>
      <c r="B118" s="3">
        <v>2940.18</v>
      </c>
      <c r="E118" s="3">
        <v>1402.5</v>
      </c>
      <c r="J118" s="3">
        <v>522.97</v>
      </c>
      <c r="K118" s="3">
        <v>1335.07</v>
      </c>
      <c r="N118" s="3">
        <v>1206.9000000000001</v>
      </c>
      <c r="X118" s="3">
        <v>695.4</v>
      </c>
      <c r="AC118" s="6">
        <f>SUM(B118:M118)</f>
        <v>6200.72</v>
      </c>
      <c r="AD118" s="6">
        <f>SUM(N118:Y118)</f>
        <v>1902.3000000000002</v>
      </c>
      <c r="AE118" s="6">
        <f t="shared" si="3"/>
        <v>4051.51</v>
      </c>
      <c r="AF118" s="5">
        <f>SUM(Z118:AB118)</f>
        <v>0</v>
      </c>
      <c r="AG118" s="5" t="e">
        <f>#REF!*2</f>
        <v>#REF!</v>
      </c>
      <c r="AH118" s="6" t="e">
        <f>AG118-AD118</f>
        <v>#REF!</v>
      </c>
    </row>
    <row r="119" spans="1:34" x14ac:dyDescent="0.35">
      <c r="A119" s="2">
        <v>512008</v>
      </c>
      <c r="L119" s="3">
        <v>300</v>
      </c>
      <c r="M119" s="3">
        <v>350</v>
      </c>
      <c r="AC119" s="6">
        <f>SUM(B119:M119)</f>
        <v>650</v>
      </c>
      <c r="AD119" s="6">
        <f>SUM(N119:Y119)</f>
        <v>0</v>
      </c>
      <c r="AE119" s="6">
        <f t="shared" si="3"/>
        <v>325</v>
      </c>
      <c r="AF119" s="5">
        <f>SUM(Z119:AB119)</f>
        <v>0</v>
      </c>
      <c r="AG119" s="5" t="e">
        <f>#REF!*2</f>
        <v>#REF!</v>
      </c>
      <c r="AH119" s="6" t="e">
        <f>AG119-AD119</f>
        <v>#REF!</v>
      </c>
    </row>
    <row r="120" spans="1:34" x14ac:dyDescent="0.35">
      <c r="A120" s="2">
        <v>512900</v>
      </c>
      <c r="B120" s="3">
        <v>3782.22</v>
      </c>
      <c r="C120" s="3">
        <v>3855.22</v>
      </c>
      <c r="D120" s="3">
        <v>778.38</v>
      </c>
      <c r="E120" s="3">
        <v>1322.36</v>
      </c>
      <c r="F120" s="3">
        <v>130.5</v>
      </c>
      <c r="G120" s="3">
        <v>275.67</v>
      </c>
      <c r="H120" s="3">
        <v>1836.16</v>
      </c>
      <c r="I120" s="3">
        <v>332.24</v>
      </c>
      <c r="J120" s="3">
        <v>57</v>
      </c>
      <c r="K120" s="3">
        <v>1072.3699999999999</v>
      </c>
      <c r="L120" s="3">
        <v>13611</v>
      </c>
      <c r="M120" s="3">
        <v>6400.32</v>
      </c>
      <c r="N120" s="3">
        <v>3560.64</v>
      </c>
      <c r="O120" s="3">
        <v>113.26</v>
      </c>
      <c r="P120" s="3">
        <v>2031.22</v>
      </c>
      <c r="Q120" s="3">
        <v>301.8</v>
      </c>
      <c r="R120" s="3">
        <v>109.5</v>
      </c>
      <c r="S120" s="3">
        <v>136.66999999999999</v>
      </c>
      <c r="T120" s="3">
        <v>314.89999999999998</v>
      </c>
      <c r="U120" s="3">
        <v>1739.06</v>
      </c>
      <c r="V120" s="3">
        <v>18254.66</v>
      </c>
      <c r="W120" s="3">
        <v>2309.84</v>
      </c>
      <c r="X120" s="3">
        <v>2933.27</v>
      </c>
      <c r="Y120" s="3">
        <v>1319.04</v>
      </c>
      <c r="Z120" s="3">
        <v>358.65</v>
      </c>
      <c r="AA120" s="3">
        <v>1959.5</v>
      </c>
      <c r="AB120" s="3">
        <v>2507.2800000000002</v>
      </c>
      <c r="AC120" s="6">
        <f>SUM(B120:M120)</f>
        <v>33453.440000000002</v>
      </c>
      <c r="AD120" s="6">
        <f>SUM(N120:Y120)</f>
        <v>33123.86</v>
      </c>
      <c r="AE120" s="6">
        <f t="shared" si="3"/>
        <v>33288.65</v>
      </c>
      <c r="AF120" s="5">
        <f>SUM(Z120:AB120)</f>
        <v>4825.43</v>
      </c>
      <c r="AG120" s="5" t="e">
        <f>#REF!*2</f>
        <v>#REF!</v>
      </c>
      <c r="AH120" s="6" t="e">
        <f>AG120-AD120</f>
        <v>#REF!</v>
      </c>
    </row>
    <row r="121" spans="1:34" x14ac:dyDescent="0.35">
      <c r="A121" s="2">
        <v>62216</v>
      </c>
      <c r="B121" s="3">
        <v>85.28</v>
      </c>
      <c r="C121" s="3">
        <v>0</v>
      </c>
      <c r="D121" s="3">
        <v>7.2</v>
      </c>
      <c r="F121" s="3">
        <v>11.32</v>
      </c>
      <c r="AC121" s="6">
        <f>SUM(B121:M121)</f>
        <v>103.80000000000001</v>
      </c>
      <c r="AD121" s="6">
        <f>SUM(N121:Y121)</f>
        <v>0</v>
      </c>
      <c r="AE121" s="6">
        <f t="shared" si="3"/>
        <v>51.900000000000006</v>
      </c>
      <c r="AF121" s="5">
        <f>SUM(Z121:AB121)</f>
        <v>0</v>
      </c>
      <c r="AG121" s="5" t="e">
        <f>#REF!*2</f>
        <v>#REF!</v>
      </c>
      <c r="AH121" s="6" t="e">
        <f>AG121-AD121</f>
        <v>#REF!</v>
      </c>
    </row>
    <row r="122" spans="1:34" x14ac:dyDescent="0.35">
      <c r="A122" s="2">
        <v>62217</v>
      </c>
      <c r="D122" s="3">
        <v>360</v>
      </c>
      <c r="AC122" s="6">
        <f>SUM(B122:M122)</f>
        <v>360</v>
      </c>
      <c r="AD122" s="6">
        <f>SUM(N122:Y122)</f>
        <v>0</v>
      </c>
      <c r="AE122" s="6">
        <f t="shared" si="3"/>
        <v>180</v>
      </c>
      <c r="AF122" s="5">
        <f>SUM(Z122:AB122)</f>
        <v>0</v>
      </c>
      <c r="AG122" s="5" t="e">
        <f>#REF!*2</f>
        <v>#REF!</v>
      </c>
      <c r="AH122" s="6" t="e">
        <f>AG122-AD122</f>
        <v>#REF!</v>
      </c>
    </row>
    <row r="123" spans="1:34" x14ac:dyDescent="0.35">
      <c r="A123" s="2">
        <v>62225</v>
      </c>
      <c r="S123" s="3">
        <v>342.89</v>
      </c>
      <c r="AC123" s="6">
        <f>SUM(B123:M123)</f>
        <v>0</v>
      </c>
      <c r="AD123" s="6">
        <f>SUM(N123:Y123)</f>
        <v>342.89</v>
      </c>
      <c r="AE123" s="6">
        <f t="shared" si="3"/>
        <v>171.44499999999999</v>
      </c>
      <c r="AF123" s="5">
        <f>SUM(Z123:AB123)</f>
        <v>0</v>
      </c>
      <c r="AG123" s="5" t="e">
        <f>#REF!*2</f>
        <v>#REF!</v>
      </c>
      <c r="AH123" s="6" t="e">
        <f>AG123-AD123</f>
        <v>#REF!</v>
      </c>
    </row>
    <row r="124" spans="1:34" x14ac:dyDescent="0.35">
      <c r="A124" s="2">
        <v>512014</v>
      </c>
      <c r="I124" s="3">
        <v>948.1</v>
      </c>
      <c r="K124" s="3">
        <v>1782.06</v>
      </c>
      <c r="L124" s="3">
        <v>889.01</v>
      </c>
      <c r="M124" s="3">
        <v>774.96</v>
      </c>
      <c r="N124" s="3">
        <v>911.79</v>
      </c>
      <c r="O124" s="3">
        <v>890.79</v>
      </c>
      <c r="P124" s="3">
        <v>761.02</v>
      </c>
      <c r="Q124" s="3">
        <v>795.28</v>
      </c>
      <c r="R124" s="3">
        <v>0</v>
      </c>
      <c r="S124" s="3">
        <v>1881.28</v>
      </c>
      <c r="T124" s="3">
        <v>802.14</v>
      </c>
      <c r="U124" s="3">
        <v>802.14</v>
      </c>
      <c r="V124" s="3">
        <v>950.04</v>
      </c>
      <c r="Z124" s="3">
        <v>1011.4</v>
      </c>
      <c r="AC124" s="6">
        <f>SUM(B124:M124)</f>
        <v>4394.13</v>
      </c>
      <c r="AD124" s="6">
        <f>SUM(N124:Y124)</f>
        <v>7794.4800000000005</v>
      </c>
      <c r="AE124" s="6">
        <f t="shared" si="3"/>
        <v>6094.3050000000003</v>
      </c>
      <c r="AF124" s="5">
        <f>SUM(Z124:AB124)</f>
        <v>1011.4</v>
      </c>
      <c r="AG124" s="5" t="e">
        <f>#REF!*2</f>
        <v>#REF!</v>
      </c>
      <c r="AH124" s="6" t="e">
        <f>AG124-AD124</f>
        <v>#REF!</v>
      </c>
    </row>
    <row r="125" spans="1:34" x14ac:dyDescent="0.35">
      <c r="A125" s="2">
        <v>512015</v>
      </c>
      <c r="B125" s="3">
        <v>3311.64</v>
      </c>
      <c r="C125" s="3">
        <v>3311.64</v>
      </c>
      <c r="D125" s="3">
        <v>3311.64</v>
      </c>
      <c r="E125" s="3">
        <v>3311.64</v>
      </c>
      <c r="F125" s="3">
        <v>3311.64</v>
      </c>
      <c r="G125" s="3">
        <v>4428.2</v>
      </c>
      <c r="H125" s="3">
        <v>3608.43</v>
      </c>
      <c r="I125" s="3">
        <v>7240.17</v>
      </c>
      <c r="J125" s="3">
        <v>3311.64</v>
      </c>
      <c r="K125" s="3">
        <v>3311.64</v>
      </c>
      <c r="L125" s="3">
        <v>0</v>
      </c>
      <c r="M125" s="3">
        <v>3311.64</v>
      </c>
      <c r="N125" s="3">
        <v>3311.64</v>
      </c>
      <c r="O125" s="3">
        <v>3311.64</v>
      </c>
      <c r="P125" s="3">
        <v>3311.64</v>
      </c>
      <c r="Q125" s="3">
        <v>6623.28</v>
      </c>
      <c r="R125" s="4">
        <v>-6623.28</v>
      </c>
      <c r="S125" s="3">
        <v>6623.28</v>
      </c>
      <c r="U125" s="3">
        <v>2114.04</v>
      </c>
      <c r="V125" s="3">
        <v>7059.18</v>
      </c>
      <c r="W125" s="3">
        <v>3311.64</v>
      </c>
      <c r="X125" s="3">
        <v>5120.74</v>
      </c>
      <c r="Y125" s="4">
        <v>-3311.64</v>
      </c>
      <c r="Z125" s="3">
        <v>0</v>
      </c>
      <c r="AA125" s="4">
        <v>-3139.16</v>
      </c>
      <c r="AB125" s="3">
        <v>0</v>
      </c>
      <c r="AC125" s="6">
        <f>SUM(B125:M125)</f>
        <v>41769.919999999998</v>
      </c>
      <c r="AD125" s="6">
        <f>SUM(N125:Y125)</f>
        <v>30852.160000000003</v>
      </c>
      <c r="AE125" s="6">
        <f t="shared" si="3"/>
        <v>36311.040000000001</v>
      </c>
      <c r="AF125" s="5">
        <f>SUM(Z125:AB125)</f>
        <v>-3139.16</v>
      </c>
      <c r="AG125" s="5" t="e">
        <f>#REF!*2</f>
        <v>#REF!</v>
      </c>
      <c r="AH125" s="6" t="e">
        <f>AG125-AD125</f>
        <v>#REF!</v>
      </c>
    </row>
    <row r="126" spans="1:34" x14ac:dyDescent="0.35">
      <c r="A126" s="2">
        <v>512022</v>
      </c>
      <c r="B126" s="3">
        <v>600</v>
      </c>
      <c r="C126" s="3">
        <v>1200</v>
      </c>
      <c r="D126" s="3">
        <v>0</v>
      </c>
      <c r="E126" s="3">
        <v>600</v>
      </c>
      <c r="F126" s="3">
        <v>600</v>
      </c>
      <c r="L126" s="3">
        <v>1800</v>
      </c>
      <c r="O126" s="3">
        <v>2400</v>
      </c>
      <c r="P126" s="3">
        <v>600</v>
      </c>
      <c r="Q126" s="3">
        <v>600</v>
      </c>
      <c r="R126" s="3">
        <v>600</v>
      </c>
      <c r="S126" s="3">
        <v>300</v>
      </c>
      <c r="T126" s="3">
        <v>1200</v>
      </c>
      <c r="U126" s="3">
        <v>1200</v>
      </c>
      <c r="V126" s="3">
        <v>1200</v>
      </c>
      <c r="W126" s="3">
        <v>1200</v>
      </c>
      <c r="Y126" s="3">
        <v>1800</v>
      </c>
      <c r="AA126" s="3">
        <v>600</v>
      </c>
      <c r="AC126" s="6">
        <f>SUM(B126:M126)</f>
        <v>4800</v>
      </c>
      <c r="AD126" s="6">
        <f>SUM(N126:Y126)</f>
        <v>11100</v>
      </c>
      <c r="AE126" s="6">
        <f t="shared" si="3"/>
        <v>7950</v>
      </c>
      <c r="AF126" s="5">
        <f>SUM(Z126:AB126)</f>
        <v>600</v>
      </c>
      <c r="AG126" s="5" t="e">
        <f>#REF!*2</f>
        <v>#REF!</v>
      </c>
      <c r="AH126" s="6" t="e">
        <f>AG126-AD126</f>
        <v>#REF!</v>
      </c>
    </row>
    <row r="127" spans="1:34" x14ac:dyDescent="0.35">
      <c r="A127" s="2">
        <v>512016</v>
      </c>
      <c r="B127" s="3">
        <v>551.19000000000005</v>
      </c>
      <c r="C127" s="3">
        <v>617.95000000000005</v>
      </c>
      <c r="D127" s="3">
        <v>755.09</v>
      </c>
      <c r="E127" s="3">
        <v>835.99</v>
      </c>
      <c r="F127" s="3">
        <v>512.99</v>
      </c>
      <c r="G127" s="3">
        <v>234.49</v>
      </c>
      <c r="H127" s="3">
        <v>744.6</v>
      </c>
      <c r="I127" s="3">
        <v>571.66999999999996</v>
      </c>
      <c r="J127" s="3">
        <v>340.22</v>
      </c>
      <c r="K127" s="3">
        <v>1242.3499999999999</v>
      </c>
      <c r="L127" s="3">
        <v>427.73</v>
      </c>
      <c r="M127" s="3">
        <v>873.98</v>
      </c>
      <c r="N127" s="3">
        <v>758.96</v>
      </c>
      <c r="O127" s="3">
        <v>658.73</v>
      </c>
      <c r="P127" s="3">
        <v>572.46</v>
      </c>
      <c r="Q127" s="3">
        <v>715.64</v>
      </c>
      <c r="R127" s="3">
        <v>448.91</v>
      </c>
      <c r="S127" s="3">
        <v>688.02</v>
      </c>
      <c r="T127" s="3">
        <v>6346.81</v>
      </c>
      <c r="U127" s="4">
        <v>-5481.75</v>
      </c>
      <c r="V127" s="3">
        <v>529.6</v>
      </c>
      <c r="W127" s="3">
        <v>671.18</v>
      </c>
      <c r="X127" s="3">
        <v>1907.29</v>
      </c>
      <c r="Y127" s="3">
        <v>798.21</v>
      </c>
      <c r="Z127" s="3">
        <v>445.36</v>
      </c>
      <c r="AA127" s="3">
        <v>649.71</v>
      </c>
      <c r="AB127" s="3">
        <v>763.79</v>
      </c>
      <c r="AC127" s="6">
        <f>SUM(B127:M127)</f>
        <v>7708.25</v>
      </c>
      <c r="AD127" s="6">
        <f>SUM(N127:Y127)</f>
        <v>8614.0600000000013</v>
      </c>
      <c r="AE127" s="6">
        <f t="shared" si="3"/>
        <v>8161.1550000000007</v>
      </c>
      <c r="AF127" s="5">
        <f>SUM(Z127:AB127)</f>
        <v>1858.8600000000001</v>
      </c>
      <c r="AG127" s="5" t="e">
        <f>#REF!*2</f>
        <v>#REF!</v>
      </c>
      <c r="AH127" s="6" t="e">
        <f>AG127-AD127</f>
        <v>#REF!</v>
      </c>
    </row>
    <row r="128" spans="1:34" x14ac:dyDescent="0.35">
      <c r="A128" s="2">
        <v>512017</v>
      </c>
      <c r="B128" s="3">
        <v>121.81</v>
      </c>
      <c r="C128" s="3">
        <v>19.91</v>
      </c>
      <c r="D128" s="3">
        <v>16.45</v>
      </c>
      <c r="E128" s="3">
        <v>38.770000000000003</v>
      </c>
      <c r="F128" s="3">
        <v>71.150000000000006</v>
      </c>
      <c r="G128" s="3">
        <v>97.98</v>
      </c>
      <c r="H128" s="3">
        <v>61</v>
      </c>
      <c r="I128" s="3">
        <v>67.48</v>
      </c>
      <c r="J128" s="3">
        <v>89.42</v>
      </c>
      <c r="K128" s="3">
        <v>769.53</v>
      </c>
      <c r="L128" s="3">
        <v>10.95</v>
      </c>
      <c r="M128" s="3">
        <v>98.73</v>
      </c>
      <c r="N128" s="3">
        <v>26.97</v>
      </c>
      <c r="O128" s="3">
        <v>136.44</v>
      </c>
      <c r="P128" s="3">
        <v>116.39</v>
      </c>
      <c r="Q128" s="3">
        <v>185.28</v>
      </c>
      <c r="R128" s="3">
        <v>97.72</v>
      </c>
      <c r="S128" s="3">
        <v>980.11</v>
      </c>
      <c r="T128" s="3">
        <v>228.17</v>
      </c>
      <c r="U128" s="3">
        <v>181.77</v>
      </c>
      <c r="V128" s="3">
        <v>105.43</v>
      </c>
      <c r="W128" s="3">
        <v>151.36000000000001</v>
      </c>
      <c r="X128" s="3">
        <v>46.79</v>
      </c>
      <c r="Z128" s="3">
        <v>15.15</v>
      </c>
      <c r="AA128" s="3">
        <v>126.71</v>
      </c>
      <c r="AB128" s="3">
        <v>45.31</v>
      </c>
      <c r="AC128" s="6">
        <f>SUM(B128:M128)</f>
        <v>1463.18</v>
      </c>
      <c r="AD128" s="6">
        <f>SUM(N128:Y128)</f>
        <v>2256.4300000000003</v>
      </c>
      <c r="AE128" s="6">
        <f t="shared" si="3"/>
        <v>1859.8050000000003</v>
      </c>
      <c r="AF128" s="5">
        <f>SUM(Z128:AB128)</f>
        <v>187.17</v>
      </c>
      <c r="AG128" s="5" t="e">
        <f>#REF!*2</f>
        <v>#REF!</v>
      </c>
      <c r="AH128" s="6" t="e">
        <f>AG128-AD128</f>
        <v>#REF!</v>
      </c>
    </row>
    <row r="129" spans="1:34" x14ac:dyDescent="0.35">
      <c r="A129" s="2">
        <v>512001</v>
      </c>
      <c r="H129" s="3">
        <v>1720.91</v>
      </c>
      <c r="I129" s="3">
        <v>177.86</v>
      </c>
      <c r="J129" s="3">
        <v>239.53</v>
      </c>
      <c r="K129" s="3">
        <v>793.99</v>
      </c>
      <c r="L129" s="3">
        <v>36.46</v>
      </c>
      <c r="M129" s="3">
        <v>424.89</v>
      </c>
      <c r="N129" s="3">
        <v>2415.75</v>
      </c>
      <c r="O129" s="3">
        <v>2442.88</v>
      </c>
      <c r="P129" s="3">
        <v>1513.15</v>
      </c>
      <c r="Q129" s="3">
        <v>754.57</v>
      </c>
      <c r="R129" s="3">
        <v>1752.78</v>
      </c>
      <c r="S129" s="3">
        <v>555.14</v>
      </c>
      <c r="T129" s="3">
        <v>254.82</v>
      </c>
      <c r="U129" s="3">
        <v>594.39</v>
      </c>
      <c r="V129" s="3">
        <v>768.22</v>
      </c>
      <c r="W129" s="3">
        <v>1152.19</v>
      </c>
      <c r="X129" s="3">
        <v>562.49</v>
      </c>
      <c r="Y129" s="3">
        <v>137.72</v>
      </c>
      <c r="Z129" s="3">
        <v>2096.69</v>
      </c>
      <c r="AA129" s="3">
        <v>1505.5</v>
      </c>
      <c r="AB129" s="3">
        <v>945.05</v>
      </c>
      <c r="AC129" s="6">
        <f>SUM(B129:M129)</f>
        <v>3393.64</v>
      </c>
      <c r="AD129" s="6">
        <f>SUM(N129:Y129)</f>
        <v>12904.099999999999</v>
      </c>
      <c r="AE129" s="6">
        <f t="shared" si="3"/>
        <v>8148.869999999999</v>
      </c>
      <c r="AF129" s="5">
        <f>SUM(Z129:AB129)</f>
        <v>4547.24</v>
      </c>
      <c r="AG129" s="5" t="e">
        <f>#REF!*2</f>
        <v>#REF!</v>
      </c>
      <c r="AH129" s="6" t="e">
        <f>AG129-AD129</f>
        <v>#REF!</v>
      </c>
    </row>
    <row r="130" spans="1:34" x14ac:dyDescent="0.35">
      <c r="A130" s="2">
        <v>512018</v>
      </c>
      <c r="G130" s="3">
        <v>110.4</v>
      </c>
      <c r="H130" s="3">
        <v>220.7</v>
      </c>
      <c r="I130" s="3">
        <v>363.37</v>
      </c>
      <c r="K130" s="3">
        <v>779.81</v>
      </c>
      <c r="L130" s="3">
        <v>0</v>
      </c>
      <c r="M130" s="3">
        <v>224.15</v>
      </c>
      <c r="N130" s="3">
        <v>612.04999999999995</v>
      </c>
      <c r="P130" s="3">
        <v>441.78</v>
      </c>
      <c r="Q130" s="3">
        <v>1528.89</v>
      </c>
      <c r="T130" s="3">
        <v>217.78</v>
      </c>
      <c r="U130" s="3">
        <v>195.99</v>
      </c>
      <c r="V130" s="3">
        <v>399.13</v>
      </c>
      <c r="W130" s="3">
        <v>3072.12</v>
      </c>
      <c r="X130" s="3">
        <v>243.07</v>
      </c>
      <c r="Y130" s="3">
        <v>533.59</v>
      </c>
      <c r="Z130" s="4">
        <v>-17.13</v>
      </c>
      <c r="AA130" s="3">
        <v>1175.69</v>
      </c>
      <c r="AB130" s="3">
        <v>602.44000000000005</v>
      </c>
      <c r="AC130" s="6">
        <f>SUM(B130:M130)</f>
        <v>1698.43</v>
      </c>
      <c r="AD130" s="6">
        <f>SUM(N130:Y130)</f>
        <v>7244.4000000000005</v>
      </c>
      <c r="AE130" s="6">
        <f t="shared" si="3"/>
        <v>4471.415</v>
      </c>
      <c r="AF130" s="5">
        <f>SUM(Z130:AB130)</f>
        <v>1761</v>
      </c>
      <c r="AG130" s="5" t="e">
        <f>#REF!*2</f>
        <v>#REF!</v>
      </c>
      <c r="AH130" s="6" t="e">
        <f>AG130-AD130</f>
        <v>#REF!</v>
      </c>
    </row>
    <row r="131" spans="1:34" x14ac:dyDescent="0.35">
      <c r="A131" s="2">
        <v>512023</v>
      </c>
      <c r="M131" s="3">
        <v>6757.91</v>
      </c>
      <c r="AC131" s="6">
        <f>SUM(B131:M131)</f>
        <v>6757.91</v>
      </c>
      <c r="AD131" s="6">
        <f>SUM(N131:Y131)</f>
        <v>0</v>
      </c>
      <c r="AE131" s="6">
        <f t="shared" si="3"/>
        <v>3378.9549999999999</v>
      </c>
      <c r="AF131" s="5">
        <f>SUM(Z131:AB131)</f>
        <v>0</v>
      </c>
      <c r="AG131" s="5" t="e">
        <f>#REF!*2</f>
        <v>#REF!</v>
      </c>
      <c r="AH131" s="6" t="e">
        <f>AG131-AD131</f>
        <v>#REF!</v>
      </c>
    </row>
    <row r="132" spans="1:34" x14ac:dyDescent="0.35">
      <c r="A132" s="2">
        <v>512021</v>
      </c>
      <c r="N132" s="3">
        <v>15.9</v>
      </c>
      <c r="S132" s="3">
        <v>26.12</v>
      </c>
      <c r="U132" s="3">
        <v>145.58000000000001</v>
      </c>
      <c r="V132" s="3">
        <v>47.68</v>
      </c>
      <c r="W132" s="3">
        <v>159.52000000000001</v>
      </c>
      <c r="AB132" s="3">
        <v>171.19</v>
      </c>
      <c r="AC132" s="6">
        <f>SUM(B132:M132)</f>
        <v>0</v>
      </c>
      <c r="AD132" s="6">
        <f>SUM(N132:Y132)</f>
        <v>394.80000000000007</v>
      </c>
      <c r="AE132" s="6">
        <f t="shared" si="3"/>
        <v>197.40000000000003</v>
      </c>
      <c r="AF132" s="5">
        <f>SUM(Z132:AB132)</f>
        <v>171.19</v>
      </c>
      <c r="AG132" s="5" t="e">
        <f>#REF!*2</f>
        <v>#REF!</v>
      </c>
      <c r="AH132" s="6" t="e">
        <f>AG132-AD132</f>
        <v>#REF!</v>
      </c>
    </row>
    <row r="133" spans="1:34" x14ac:dyDescent="0.35">
      <c r="A133" s="2">
        <v>512013</v>
      </c>
      <c r="Q133" s="3">
        <v>127.49</v>
      </c>
      <c r="R133" s="3">
        <v>10761.15</v>
      </c>
      <c r="U133" s="3">
        <v>603.25</v>
      </c>
      <c r="Z133" s="3">
        <v>1200</v>
      </c>
      <c r="AB133" s="3">
        <v>836</v>
      </c>
      <c r="AC133" s="6">
        <f>SUM(B133:M133)</f>
        <v>0</v>
      </c>
      <c r="AD133" s="6">
        <f>SUM(N133:Y133)</f>
        <v>11491.89</v>
      </c>
      <c r="AE133" s="6">
        <f t="shared" si="3"/>
        <v>5745.9449999999997</v>
      </c>
      <c r="AF133" s="5">
        <f>SUM(Z133:AB133)</f>
        <v>2036</v>
      </c>
      <c r="AG133" s="5" t="e">
        <f>#REF!*2</f>
        <v>#REF!</v>
      </c>
      <c r="AH133" s="6" t="e">
        <f>AG133-AD133</f>
        <v>#REF!</v>
      </c>
    </row>
    <row r="134" spans="1:34" x14ac:dyDescent="0.35">
      <c r="A134" s="2">
        <v>513003</v>
      </c>
      <c r="W134" s="3">
        <v>1167.8800000000001</v>
      </c>
      <c r="AC134" s="6">
        <f>SUM(B134:M134)</f>
        <v>0</v>
      </c>
      <c r="AD134" s="6">
        <f>SUM(N134:Y134)</f>
        <v>1167.8800000000001</v>
      </c>
      <c r="AE134" s="6">
        <f t="shared" si="3"/>
        <v>583.94000000000005</v>
      </c>
      <c r="AF134" s="5">
        <f>SUM(Z134:AB134)</f>
        <v>0</v>
      </c>
      <c r="AG134" s="5" t="e">
        <f>#REF!*2</f>
        <v>#REF!</v>
      </c>
      <c r="AH134" s="6" t="e">
        <f>AG134-AD134</f>
        <v>#REF!</v>
      </c>
    </row>
    <row r="135" spans="1:34" x14ac:dyDescent="0.35">
      <c r="A135" s="2">
        <v>513008</v>
      </c>
      <c r="I135" s="3">
        <v>32.82</v>
      </c>
      <c r="N135" s="3">
        <v>44.24</v>
      </c>
      <c r="R135" s="3">
        <v>47.69</v>
      </c>
      <c r="Z135" s="3">
        <v>18.29</v>
      </c>
      <c r="AC135" s="6">
        <f>SUM(B135:M135)</f>
        <v>32.82</v>
      </c>
      <c r="AD135" s="6">
        <f>SUM(N135:Y135)</f>
        <v>91.93</v>
      </c>
      <c r="AE135" s="6">
        <f t="shared" si="3"/>
        <v>62.375</v>
      </c>
      <c r="AF135" s="5">
        <f>SUM(Z135:AB135)</f>
        <v>18.29</v>
      </c>
      <c r="AG135" s="5" t="e">
        <f>#REF!*2</f>
        <v>#REF!</v>
      </c>
      <c r="AH135" s="6" t="e">
        <f>AG135-AD135</f>
        <v>#REF!</v>
      </c>
    </row>
    <row r="136" spans="1:34" x14ac:dyDescent="0.35">
      <c r="A136" s="2">
        <v>513009</v>
      </c>
      <c r="N136" s="3">
        <v>93.15</v>
      </c>
      <c r="AC136" s="6">
        <f>SUM(B136:M136)</f>
        <v>0</v>
      </c>
      <c r="AD136" s="6">
        <f>SUM(N136:Y136)</f>
        <v>93.15</v>
      </c>
      <c r="AE136" s="6">
        <f t="shared" si="3"/>
        <v>46.575000000000003</v>
      </c>
      <c r="AF136" s="5">
        <f>SUM(Z136:AB136)</f>
        <v>0</v>
      </c>
      <c r="AG136" s="5" t="e">
        <f>#REF!*2</f>
        <v>#REF!</v>
      </c>
      <c r="AH136" s="6" t="e">
        <f>AG136-AD136</f>
        <v>#REF!</v>
      </c>
    </row>
    <row r="137" spans="1:34" x14ac:dyDescent="0.35">
      <c r="A137" s="2">
        <v>513010</v>
      </c>
      <c r="I137" s="3">
        <v>211.99</v>
      </c>
      <c r="T137" s="3">
        <v>21.2</v>
      </c>
      <c r="AC137" s="6">
        <f>SUM(B137:M137)</f>
        <v>211.99</v>
      </c>
      <c r="AD137" s="6">
        <f>SUM(N137:Y137)</f>
        <v>21.2</v>
      </c>
      <c r="AE137" s="6">
        <f t="shared" si="3"/>
        <v>116.595</v>
      </c>
      <c r="AF137" s="5">
        <f>SUM(Z137:AB137)</f>
        <v>0</v>
      </c>
      <c r="AG137" s="5" t="e">
        <f>#REF!*2</f>
        <v>#REF!</v>
      </c>
      <c r="AH137" s="6" t="e">
        <f>AG137-AD137</f>
        <v>#REF!</v>
      </c>
    </row>
    <row r="138" spans="1:34" x14ac:dyDescent="0.35">
      <c r="A138" s="2">
        <v>512006</v>
      </c>
      <c r="H138" s="3">
        <v>587.69000000000005</v>
      </c>
      <c r="K138" s="3">
        <v>380.6</v>
      </c>
      <c r="L138" s="3">
        <v>0</v>
      </c>
      <c r="AC138" s="6">
        <f>SUM(B138:M138)</f>
        <v>968.29000000000008</v>
      </c>
      <c r="AD138" s="6">
        <f>SUM(N138:Y138)</f>
        <v>0</v>
      </c>
      <c r="AE138" s="6">
        <f t="shared" si="3"/>
        <v>484.14500000000004</v>
      </c>
      <c r="AF138" s="5">
        <f>SUM(Z138:AB138)</f>
        <v>0</v>
      </c>
      <c r="AG138" s="5" t="e">
        <f>#REF!*2</f>
        <v>#REF!</v>
      </c>
      <c r="AH138" s="6" t="e">
        <f>AG138-AD138</f>
        <v>#REF!</v>
      </c>
    </row>
    <row r="139" spans="1:34" x14ac:dyDescent="0.35">
      <c r="A139" s="2">
        <v>513900</v>
      </c>
      <c r="B139" s="3">
        <v>679.08</v>
      </c>
      <c r="C139" s="3">
        <v>905.79</v>
      </c>
      <c r="D139" s="3">
        <v>1026.21</v>
      </c>
      <c r="E139" s="3">
        <v>318.95999999999998</v>
      </c>
      <c r="F139" s="3">
        <v>792.85</v>
      </c>
      <c r="G139" s="3">
        <v>513.79</v>
      </c>
      <c r="H139" s="3">
        <v>2452.11</v>
      </c>
      <c r="I139" s="3">
        <v>2512.19</v>
      </c>
      <c r="J139" s="3">
        <v>626.12</v>
      </c>
      <c r="K139" s="3">
        <v>1963.33</v>
      </c>
      <c r="L139" s="3">
        <v>1642.46</v>
      </c>
      <c r="M139" s="3">
        <v>4952.92</v>
      </c>
      <c r="N139" s="4">
        <v>-1048.95</v>
      </c>
      <c r="O139" s="3">
        <v>1948.85</v>
      </c>
      <c r="P139" s="3">
        <v>867.1</v>
      </c>
      <c r="Q139" s="3">
        <v>2842.84</v>
      </c>
      <c r="R139" s="3">
        <v>566.08000000000004</v>
      </c>
      <c r="S139" s="3">
        <v>527.62</v>
      </c>
      <c r="T139" s="3">
        <v>875.17</v>
      </c>
      <c r="U139" s="3">
        <v>55.59</v>
      </c>
      <c r="V139" s="3">
        <v>1117.3900000000001</v>
      </c>
      <c r="W139" s="3">
        <v>144.77000000000001</v>
      </c>
      <c r="X139" s="3">
        <v>132.49</v>
      </c>
      <c r="Y139" s="3">
        <v>452.71</v>
      </c>
      <c r="Z139" s="3">
        <v>1017.69</v>
      </c>
      <c r="AA139" s="3">
        <v>1293.27</v>
      </c>
      <c r="AB139" s="3">
        <v>1136.92</v>
      </c>
      <c r="AC139" s="6">
        <f>SUM(B139:M139)</f>
        <v>18385.810000000005</v>
      </c>
      <c r="AD139" s="6">
        <f>SUM(N139:Y139)</f>
        <v>8481.66</v>
      </c>
      <c r="AE139" s="6">
        <f t="shared" si="3"/>
        <v>13433.735000000002</v>
      </c>
      <c r="AF139" s="5">
        <f>SUM(Z139:AB139)</f>
        <v>3447.88</v>
      </c>
      <c r="AG139" s="5" t="e">
        <f>#REF!*2</f>
        <v>#REF!</v>
      </c>
      <c r="AH139" s="6" t="e">
        <f>AG139-AD139</f>
        <v>#REF!</v>
      </c>
    </row>
    <row r="140" spans="1:34" x14ac:dyDescent="0.35">
      <c r="A140" s="2">
        <v>641100</v>
      </c>
      <c r="B140" s="3">
        <v>3487.11</v>
      </c>
      <c r="C140" s="3">
        <v>3445.46</v>
      </c>
      <c r="D140" s="3">
        <v>3329.19</v>
      </c>
      <c r="E140" s="3">
        <v>3607.1</v>
      </c>
      <c r="F140" s="3">
        <v>3171.06</v>
      </c>
      <c r="G140" s="3">
        <v>3440.53</v>
      </c>
      <c r="H140" s="3">
        <v>3834.5</v>
      </c>
      <c r="I140" s="3">
        <v>3287.05</v>
      </c>
      <c r="J140" s="3">
        <v>3479.52</v>
      </c>
      <c r="K140" s="3">
        <v>3465.64</v>
      </c>
      <c r="L140" s="3">
        <v>3185.44</v>
      </c>
      <c r="M140" s="3">
        <v>3567.69</v>
      </c>
      <c r="N140" s="3">
        <v>3761.37</v>
      </c>
      <c r="O140" s="3">
        <v>3268.77</v>
      </c>
      <c r="P140" s="3">
        <v>3450.93</v>
      </c>
      <c r="Q140" s="3">
        <v>3643.35</v>
      </c>
      <c r="R140" s="3">
        <v>3238.29</v>
      </c>
      <c r="S140" s="3">
        <v>3508.85</v>
      </c>
      <c r="T140" s="3">
        <v>3672.33</v>
      </c>
      <c r="U140" s="3">
        <v>3598.91</v>
      </c>
      <c r="V140" s="3">
        <v>3586.4</v>
      </c>
      <c r="W140" s="3">
        <v>3476.66</v>
      </c>
      <c r="X140" s="3">
        <v>3457.8</v>
      </c>
      <c r="Y140" s="3">
        <v>3602.83</v>
      </c>
      <c r="Z140" s="3">
        <v>3437.46</v>
      </c>
      <c r="AA140" s="3">
        <v>3130.98</v>
      </c>
      <c r="AB140" s="3">
        <v>3925.43</v>
      </c>
      <c r="AC140" s="6">
        <f>SUM(B140:M140)</f>
        <v>41300.290000000008</v>
      </c>
      <c r="AD140" s="6">
        <f>SUM(N140:Y140)</f>
        <v>42266.490000000005</v>
      </c>
      <c r="AE140" s="6">
        <f t="shared" si="3"/>
        <v>41783.390000000007</v>
      </c>
      <c r="AF140" s="5">
        <f>SUM(Z140:AB140)</f>
        <v>10493.87</v>
      </c>
      <c r="AG140" s="5" t="e">
        <f>#REF!*2</f>
        <v>#REF!</v>
      </c>
      <c r="AH140" s="6" t="e">
        <f>AG140-AD140</f>
        <v>#REF!</v>
      </c>
    </row>
    <row r="141" spans="1:34" x14ac:dyDescent="0.35">
      <c r="A141" s="2">
        <v>642100</v>
      </c>
      <c r="B141" s="3">
        <v>253.99</v>
      </c>
      <c r="C141" s="3">
        <v>131.52000000000001</v>
      </c>
      <c r="D141" s="3">
        <v>30.13</v>
      </c>
      <c r="F141" s="3">
        <v>3.7</v>
      </c>
      <c r="G141" s="3">
        <v>14.67</v>
      </c>
      <c r="H141" s="3">
        <v>9.11</v>
      </c>
      <c r="N141" s="3">
        <v>283.25</v>
      </c>
      <c r="O141" s="3">
        <v>156.6</v>
      </c>
      <c r="P141" s="3">
        <v>44.46</v>
      </c>
      <c r="R141" s="3">
        <v>10.92</v>
      </c>
      <c r="S141" s="3">
        <v>13.37</v>
      </c>
      <c r="T141" s="3">
        <v>14.86</v>
      </c>
      <c r="U141" s="3">
        <v>2.85</v>
      </c>
      <c r="Z141" s="3">
        <v>256.77</v>
      </c>
      <c r="AA141" s="3">
        <v>157.11000000000001</v>
      </c>
      <c r="AB141" s="3">
        <v>46.54</v>
      </c>
      <c r="AC141" s="6">
        <f>SUM(B141:M141)</f>
        <v>443.12</v>
      </c>
      <c r="AD141" s="6">
        <f>SUM(N141:Y141)</f>
        <v>526.31000000000006</v>
      </c>
      <c r="AE141" s="6">
        <f t="shared" si="3"/>
        <v>484.71500000000003</v>
      </c>
      <c r="AF141" s="5">
        <f>SUM(Z141:AB141)</f>
        <v>460.42</v>
      </c>
      <c r="AG141" s="5" t="e">
        <f>#REF!*2</f>
        <v>#REF!</v>
      </c>
      <c r="AH141" s="6" t="e">
        <f>AG141-AD141</f>
        <v>#REF!</v>
      </c>
    </row>
    <row r="142" spans="1:34" x14ac:dyDescent="0.35">
      <c r="A142" s="2">
        <v>642200</v>
      </c>
      <c r="B142" s="3">
        <v>228.09</v>
      </c>
      <c r="C142" s="3">
        <v>202.46</v>
      </c>
      <c r="D142" s="3">
        <v>96.75</v>
      </c>
      <c r="E142" s="3">
        <v>38.18</v>
      </c>
      <c r="F142" s="3">
        <v>4.93</v>
      </c>
      <c r="G142" s="3">
        <v>12.9</v>
      </c>
      <c r="H142" s="3">
        <v>13.03</v>
      </c>
      <c r="I142" s="3">
        <v>12.89</v>
      </c>
      <c r="N142" s="3">
        <v>250.77</v>
      </c>
      <c r="O142" s="3">
        <v>214.35</v>
      </c>
      <c r="P142" s="3">
        <v>107.9</v>
      </c>
      <c r="Q142" s="3">
        <v>48.23</v>
      </c>
      <c r="R142" s="3">
        <v>0.55000000000000004</v>
      </c>
      <c r="S142" s="3">
        <v>11.84</v>
      </c>
      <c r="T142" s="3">
        <v>13.09</v>
      </c>
      <c r="U142" s="3">
        <v>12.51</v>
      </c>
      <c r="V142" s="3">
        <v>7.46</v>
      </c>
      <c r="Z142" s="3">
        <v>290.91000000000003</v>
      </c>
      <c r="AA142" s="3">
        <v>200.29</v>
      </c>
      <c r="AB142" s="3">
        <v>139.53</v>
      </c>
      <c r="AC142" s="6">
        <f>SUM(B142:M142)</f>
        <v>609.22999999999979</v>
      </c>
      <c r="AD142" s="6">
        <f>SUM(N142:Y142)</f>
        <v>666.7</v>
      </c>
      <c r="AE142" s="6">
        <f t="shared" si="3"/>
        <v>637.96499999999992</v>
      </c>
      <c r="AF142" s="5">
        <f>SUM(Z142:AB142)</f>
        <v>630.73</v>
      </c>
      <c r="AG142" s="5" t="e">
        <f>#REF!*2</f>
        <v>#REF!</v>
      </c>
      <c r="AH142" s="6" t="e">
        <f>AG142-AD142</f>
        <v>#REF!</v>
      </c>
    </row>
    <row r="143" spans="1:34" x14ac:dyDescent="0.35">
      <c r="A143" s="2">
        <v>64050</v>
      </c>
      <c r="C143" s="3">
        <v>13877.26</v>
      </c>
      <c r="D143" s="4">
        <v>-55899.49</v>
      </c>
      <c r="E143" s="3">
        <v>6961</v>
      </c>
      <c r="F143" s="3">
        <v>6966</v>
      </c>
      <c r="G143" s="3">
        <v>7011.92</v>
      </c>
      <c r="H143" s="3">
        <v>1426.46</v>
      </c>
      <c r="I143" s="3">
        <v>6997</v>
      </c>
      <c r="J143" s="3">
        <v>5681.87</v>
      </c>
      <c r="K143" s="3">
        <v>5492.66</v>
      </c>
      <c r="L143" s="3">
        <v>9384.1299999999992</v>
      </c>
      <c r="M143" s="3">
        <v>7074.59</v>
      </c>
      <c r="N143" s="3">
        <v>6838.86</v>
      </c>
      <c r="O143" s="3">
        <v>6812.34</v>
      </c>
      <c r="P143" s="3">
        <v>6830.3</v>
      </c>
      <c r="Q143" s="4">
        <v>-20340.72</v>
      </c>
      <c r="AC143" s="6">
        <f>SUM(B143:M143)</f>
        <v>14973.400000000001</v>
      </c>
      <c r="AD143" s="6">
        <f>SUM(N143:Y143)</f>
        <v>140.77999999999884</v>
      </c>
      <c r="AE143" s="6">
        <f t="shared" si="3"/>
        <v>7557.09</v>
      </c>
      <c r="AF143" s="5">
        <f>SUM(Z143:AB143)</f>
        <v>0</v>
      </c>
      <c r="AG143" s="5" t="e">
        <f>#REF!*2</f>
        <v>#REF!</v>
      </c>
      <c r="AH143" s="6" t="e">
        <f>AG143-AD143</f>
        <v>#REF!</v>
      </c>
    </row>
    <row r="144" spans="1:34" x14ac:dyDescent="0.35">
      <c r="A144" s="2">
        <v>643400</v>
      </c>
      <c r="D144" s="3">
        <v>62843.23</v>
      </c>
      <c r="K144" s="3">
        <v>240.97</v>
      </c>
      <c r="L144" s="3">
        <v>63.45</v>
      </c>
      <c r="M144" s="3">
        <v>61807</v>
      </c>
      <c r="Q144" s="3">
        <v>27189.32</v>
      </c>
      <c r="T144" s="3">
        <v>72867.05</v>
      </c>
      <c r="W144" s="3">
        <v>248.05</v>
      </c>
      <c r="X144" s="3">
        <v>63.45</v>
      </c>
      <c r="AB144" s="3">
        <v>25458.7</v>
      </c>
      <c r="AC144" s="6">
        <f>SUM(B144:M144)</f>
        <v>124954.65</v>
      </c>
      <c r="AD144" s="6">
        <f>SUM(N144:Y144)</f>
        <v>100367.87</v>
      </c>
      <c r="AE144" s="6">
        <f t="shared" si="3"/>
        <v>112661.26</v>
      </c>
      <c r="AF144" s="5">
        <f>SUM(Z144:AB144)</f>
        <v>25458.7</v>
      </c>
      <c r="AG144" s="5" t="e">
        <f>#REF!*2</f>
        <v>#REF!</v>
      </c>
      <c r="AH144" s="6" t="e">
        <f>AG144-AD144</f>
        <v>#REF!</v>
      </c>
    </row>
    <row r="145" spans="1:34" x14ac:dyDescent="0.35">
      <c r="A145" s="2">
        <v>643300</v>
      </c>
      <c r="S145" s="3">
        <v>14222.05</v>
      </c>
      <c r="Y145" s="4">
        <v>-1067</v>
      </c>
      <c r="AC145" s="6">
        <f>SUM(B145:M145)</f>
        <v>0</v>
      </c>
      <c r="AD145" s="6">
        <f>SUM(N145:Y145)</f>
        <v>13155.05</v>
      </c>
      <c r="AE145" s="6">
        <f t="shared" si="3"/>
        <v>6577.5249999999996</v>
      </c>
      <c r="AF145" s="5">
        <f>SUM(Z145:AB145)</f>
        <v>0</v>
      </c>
      <c r="AG145" s="5" t="e">
        <f>#REF!*2</f>
        <v>#REF!</v>
      </c>
      <c r="AH145" s="6" t="e">
        <f>AG145-AD145</f>
        <v>#REF!</v>
      </c>
    </row>
    <row r="146" spans="1:34" x14ac:dyDescent="0.35">
      <c r="A146" s="2">
        <v>643700</v>
      </c>
      <c r="R146" s="3">
        <v>6852.39</v>
      </c>
      <c r="S146" s="4">
        <v>-7322.24</v>
      </c>
      <c r="T146" s="4">
        <v>-71577.59</v>
      </c>
      <c r="U146" s="3">
        <v>6883.71</v>
      </c>
      <c r="V146" s="3">
        <v>6850.88</v>
      </c>
      <c r="W146" s="3">
        <v>6580.3</v>
      </c>
      <c r="X146" s="3">
        <v>6781</v>
      </c>
      <c r="Y146" s="3">
        <v>44810.77</v>
      </c>
      <c r="Z146" s="3">
        <v>16997.64</v>
      </c>
      <c r="AA146" s="3">
        <v>16944.59</v>
      </c>
      <c r="AB146" s="4">
        <v>-8478.18</v>
      </c>
      <c r="AC146" s="6">
        <f>SUM(B146:M146)</f>
        <v>0</v>
      </c>
      <c r="AD146" s="6">
        <f>SUM(N146:Y146)</f>
        <v>-140.78000000000611</v>
      </c>
      <c r="AE146" s="6">
        <f t="shared" si="3"/>
        <v>-70.390000000003056</v>
      </c>
      <c r="AF146" s="5">
        <f>SUM(Z146:AB146)</f>
        <v>25464.049999999996</v>
      </c>
      <c r="AG146" s="5" t="e">
        <f>#REF!*2</f>
        <v>#REF!</v>
      </c>
      <c r="AH146" s="6" t="e">
        <f>AG146-AD146</f>
        <v>#REF!</v>
      </c>
    </row>
    <row r="147" spans="1:34" x14ac:dyDescent="0.35">
      <c r="A147" s="2">
        <v>643600</v>
      </c>
      <c r="H147" s="3">
        <v>5589.54</v>
      </c>
      <c r="M147" s="4">
        <v>-64.55</v>
      </c>
      <c r="T147" s="3">
        <v>5613.26</v>
      </c>
      <c r="Y147" s="3">
        <v>114.6</v>
      </c>
      <c r="AC147" s="6">
        <f>SUM(B147:M147)</f>
        <v>5524.99</v>
      </c>
      <c r="AD147" s="6">
        <f>SUM(N147:Y147)</f>
        <v>5727.8600000000006</v>
      </c>
      <c r="AE147" s="6">
        <f t="shared" si="3"/>
        <v>5626.4250000000002</v>
      </c>
      <c r="AF147" s="5">
        <f>SUM(Z147:AB147)</f>
        <v>0</v>
      </c>
      <c r="AG147" s="5" t="e">
        <f>#REF!*2</f>
        <v>#REF!</v>
      </c>
      <c r="AH147" s="6" t="e">
        <f>AG147-AD147</f>
        <v>#REF!</v>
      </c>
    </row>
    <row r="148" spans="1:34" x14ac:dyDescent="0.35">
      <c r="A148" s="2">
        <v>691000</v>
      </c>
      <c r="N148" s="3">
        <v>44121.8</v>
      </c>
      <c r="O148" s="3">
        <v>44121.8</v>
      </c>
      <c r="P148" s="3">
        <v>44121.8</v>
      </c>
      <c r="Q148" s="3">
        <v>44121.8</v>
      </c>
      <c r="R148" s="3">
        <v>44121.8</v>
      </c>
      <c r="S148" s="3">
        <v>44121.8</v>
      </c>
      <c r="T148" s="3">
        <v>44121.8</v>
      </c>
      <c r="U148" s="3">
        <v>44121.8</v>
      </c>
      <c r="V148" s="3">
        <v>44121.8</v>
      </c>
      <c r="W148" s="3">
        <v>44121.8</v>
      </c>
      <c r="X148" s="3">
        <v>44121.8</v>
      </c>
      <c r="Y148" s="3">
        <v>104569.96</v>
      </c>
      <c r="Z148" s="3">
        <v>48911.01</v>
      </c>
      <c r="AA148" s="3">
        <v>48911.01</v>
      </c>
      <c r="AB148" s="3">
        <v>48911.01</v>
      </c>
      <c r="AC148" s="6">
        <f>SUM(B148:M148)</f>
        <v>0</v>
      </c>
      <c r="AD148" s="6">
        <f>SUM(N148:Y148)</f>
        <v>589909.75999999989</v>
      </c>
      <c r="AE148" s="6">
        <f t="shared" ref="AE148:AE155" si="4">(AC148+AD148)/2</f>
        <v>294954.87999999995</v>
      </c>
      <c r="AF148" s="5">
        <f>SUM(Z148:AB148)</f>
        <v>146733.03</v>
      </c>
      <c r="AG148" s="5" t="e">
        <f>#REF!*2</f>
        <v>#REF!</v>
      </c>
      <c r="AH148" s="6" t="e">
        <f>AG148-AD148</f>
        <v>#REF!</v>
      </c>
    </row>
    <row r="149" spans="1:34" x14ac:dyDescent="0.35">
      <c r="A149" s="2">
        <v>692000</v>
      </c>
      <c r="N149" s="3">
        <v>5591.16</v>
      </c>
      <c r="O149" s="3">
        <v>5591.16</v>
      </c>
      <c r="P149" s="3">
        <v>5591.16</v>
      </c>
      <c r="Q149" s="3">
        <v>5591.16</v>
      </c>
      <c r="R149" s="3">
        <v>5591.16</v>
      </c>
      <c r="S149" s="3">
        <v>5591.16</v>
      </c>
      <c r="T149" s="3">
        <v>5591.16</v>
      </c>
      <c r="U149" s="3">
        <v>5591.16</v>
      </c>
      <c r="V149" s="3">
        <v>5591.16</v>
      </c>
      <c r="W149" s="3">
        <v>12652.86</v>
      </c>
      <c r="X149" s="3">
        <v>5591.16</v>
      </c>
      <c r="Y149" s="3">
        <v>3938.64</v>
      </c>
      <c r="Z149" s="3">
        <v>5843.71</v>
      </c>
      <c r="AA149" s="3">
        <v>5843.71</v>
      </c>
      <c r="AB149" s="3">
        <v>5843.71</v>
      </c>
      <c r="AC149" s="6">
        <f>SUM(B149:M149)</f>
        <v>0</v>
      </c>
      <c r="AD149" s="6">
        <f>SUM(N149:Y149)</f>
        <v>72503.100000000006</v>
      </c>
      <c r="AE149" s="6">
        <f t="shared" si="4"/>
        <v>36251.550000000003</v>
      </c>
      <c r="AF149" s="5">
        <f>SUM(Z149:AB149)</f>
        <v>17531.13</v>
      </c>
      <c r="AG149" s="5" t="e">
        <f>#REF!*2</f>
        <v>#REF!</v>
      </c>
      <c r="AH149" s="6" t="e">
        <f>AG149-AD149</f>
        <v>#REF!</v>
      </c>
    </row>
    <row r="150" spans="1:34" x14ac:dyDescent="0.35">
      <c r="A150" s="2">
        <v>811002</v>
      </c>
      <c r="B150" s="3">
        <v>74.73</v>
      </c>
      <c r="C150" s="3">
        <v>76.319999999999993</v>
      </c>
      <c r="D150" s="3">
        <v>72.94</v>
      </c>
      <c r="E150" s="3">
        <v>72.27</v>
      </c>
      <c r="F150" s="3">
        <v>73.510000000000005</v>
      </c>
      <c r="G150" s="3">
        <v>72.31</v>
      </c>
      <c r="H150" s="3">
        <v>70.739999999999995</v>
      </c>
      <c r="I150" s="3">
        <v>69.64</v>
      </c>
      <c r="J150" s="3">
        <v>69.78</v>
      </c>
      <c r="K150" s="3">
        <v>68.19</v>
      </c>
      <c r="L150" s="3">
        <v>64.08</v>
      </c>
      <c r="M150" s="3">
        <v>57.49</v>
      </c>
      <c r="N150" s="3">
        <v>4.07</v>
      </c>
      <c r="O150" s="3">
        <v>3.73</v>
      </c>
      <c r="P150" s="3">
        <v>4.46</v>
      </c>
      <c r="Q150" s="3">
        <v>3.67</v>
      </c>
      <c r="R150" s="3">
        <v>3.6</v>
      </c>
      <c r="S150" s="3">
        <v>3.57</v>
      </c>
      <c r="T150" s="3">
        <v>3.32</v>
      </c>
      <c r="U150" s="3">
        <v>3.13</v>
      </c>
      <c r="V150" s="3">
        <v>3.26</v>
      </c>
      <c r="W150" s="3">
        <v>3.3</v>
      </c>
      <c r="X150" s="3">
        <v>3.55</v>
      </c>
      <c r="Y150" s="4">
        <v>-39.659999999999997</v>
      </c>
      <c r="AC150" s="6">
        <f>SUM(B150:M150)</f>
        <v>841.99999999999989</v>
      </c>
      <c r="AD150" s="6">
        <f>SUM(N150:Y150)</f>
        <v>0</v>
      </c>
      <c r="AE150" s="6">
        <f t="shared" si="4"/>
        <v>420.99999999999994</v>
      </c>
      <c r="AF150" s="5">
        <f>SUM(Z150:AB150)</f>
        <v>0</v>
      </c>
      <c r="AG150" s="5" t="e">
        <f>#REF!*2</f>
        <v>#REF!</v>
      </c>
      <c r="AH150" s="6" t="e">
        <f>AG150-AD150</f>
        <v>#REF!</v>
      </c>
    </row>
    <row r="151" spans="1:34" x14ac:dyDescent="0.35">
      <c r="A151" s="2">
        <v>815001</v>
      </c>
      <c r="P151" s="3">
        <v>36362.769999999997</v>
      </c>
      <c r="S151" s="3">
        <v>34422.11</v>
      </c>
      <c r="V151" s="3">
        <v>36717.85</v>
      </c>
      <c r="Y151" s="3">
        <v>30124.61</v>
      </c>
      <c r="AB151" s="3">
        <v>33178.06</v>
      </c>
      <c r="AC151" s="6">
        <f>SUM(B151:M151)</f>
        <v>0</v>
      </c>
      <c r="AD151" s="6">
        <f>SUM(N151:Y151)</f>
        <v>137627.34000000003</v>
      </c>
      <c r="AE151" s="6">
        <f t="shared" si="4"/>
        <v>68813.670000000013</v>
      </c>
      <c r="AF151" s="5">
        <f>SUM(Z151:AB151)</f>
        <v>33178.06</v>
      </c>
      <c r="AG151" s="5" t="e">
        <f>#REF!*2</f>
        <v>#REF!</v>
      </c>
      <c r="AH151" s="6" t="e">
        <f>AG151-AD151</f>
        <v>#REF!</v>
      </c>
    </row>
    <row r="152" spans="1:34" x14ac:dyDescent="0.35">
      <c r="A152" s="2">
        <v>816004</v>
      </c>
      <c r="Y152" s="3">
        <v>43.29</v>
      </c>
      <c r="Z152" s="3">
        <v>3.89</v>
      </c>
      <c r="AA152" s="3">
        <v>4.04</v>
      </c>
      <c r="AB152" s="3">
        <v>4.2699999999999996</v>
      </c>
      <c r="AC152" s="6">
        <f>SUM(B152:M152)</f>
        <v>0</v>
      </c>
      <c r="AD152" s="6">
        <f>SUM(N152:Y152)</f>
        <v>43.29</v>
      </c>
      <c r="AE152" s="6">
        <f t="shared" si="4"/>
        <v>21.645</v>
      </c>
      <c r="AF152" s="5">
        <f>SUM(Z152:AB152)</f>
        <v>12.2</v>
      </c>
      <c r="AG152" s="5" t="e">
        <f>#REF!*2</f>
        <v>#REF!</v>
      </c>
      <c r="AH152" s="6" t="e">
        <f>AG152-AD152</f>
        <v>#REF!</v>
      </c>
    </row>
    <row r="153" spans="1:34" x14ac:dyDescent="0.35">
      <c r="A153" s="2">
        <v>830001</v>
      </c>
      <c r="B153" s="4">
        <v>-144</v>
      </c>
      <c r="N153" s="3">
        <v>0</v>
      </c>
      <c r="W153" s="4">
        <v>-4603</v>
      </c>
      <c r="AC153" s="6">
        <f>SUM(B153:M153)</f>
        <v>-144</v>
      </c>
      <c r="AD153" s="6">
        <f>SUM(N153:Y153)</f>
        <v>-4603</v>
      </c>
      <c r="AE153" s="6">
        <f t="shared" si="4"/>
        <v>-2373.5</v>
      </c>
      <c r="AF153" s="5">
        <f>SUM(Z153:AB153)</f>
        <v>0</v>
      </c>
      <c r="AG153" s="5" t="e">
        <f>#REF!*2</f>
        <v>#REF!</v>
      </c>
      <c r="AH153" s="6" t="e">
        <f>AG153-AD153</f>
        <v>#REF!</v>
      </c>
    </row>
    <row r="154" spans="1:34" x14ac:dyDescent="0.35">
      <c r="A154" s="2">
        <v>843003</v>
      </c>
      <c r="J154" s="4">
        <v>-320.62</v>
      </c>
      <c r="K154" s="4">
        <v>-638.29999999999995</v>
      </c>
      <c r="L154" s="4">
        <v>-319.14999999999998</v>
      </c>
      <c r="S154" s="4">
        <v>-319.14999999999998</v>
      </c>
      <c r="Y154" s="3">
        <v>319.14999999999998</v>
      </c>
      <c r="Z154" s="3">
        <v>0</v>
      </c>
      <c r="AA154" s="4">
        <v>-319.14999999999998</v>
      </c>
      <c r="AC154" s="6">
        <f>SUM(B154:M154)</f>
        <v>-1278.07</v>
      </c>
      <c r="AD154" s="6">
        <f>SUM(N154:Y154)</f>
        <v>0</v>
      </c>
      <c r="AE154" s="6">
        <f t="shared" si="4"/>
        <v>-639.03499999999997</v>
      </c>
      <c r="AF154" s="5">
        <f>SUM(Z154:AB154)</f>
        <v>-319.14999999999998</v>
      </c>
      <c r="AG154" s="5" t="e">
        <f>#REF!*2</f>
        <v>#REF!</v>
      </c>
      <c r="AH154" s="6" t="e">
        <f>AG154-AD154</f>
        <v>#REF!</v>
      </c>
    </row>
    <row r="155" spans="1:34" x14ac:dyDescent="0.35">
      <c r="A155" s="2">
        <v>820001</v>
      </c>
      <c r="B155" s="4">
        <v>-27.54</v>
      </c>
      <c r="C155" s="4">
        <v>-36.729999999999997</v>
      </c>
      <c r="D155" s="4">
        <v>-254.69</v>
      </c>
      <c r="G155" s="4">
        <v>-1.44</v>
      </c>
      <c r="H155" s="4">
        <v>-1.44</v>
      </c>
      <c r="I155" s="4">
        <v>-1.44</v>
      </c>
      <c r="J155" s="4">
        <v>-1.44</v>
      </c>
      <c r="K155" s="4">
        <v>-1.44</v>
      </c>
      <c r="L155" s="4">
        <v>-1.44</v>
      </c>
      <c r="M155" s="4">
        <v>-1.44</v>
      </c>
      <c r="N155" s="4">
        <v>-1.44</v>
      </c>
      <c r="O155" s="4">
        <v>-4.42</v>
      </c>
      <c r="P155" s="4">
        <v>-28.19</v>
      </c>
      <c r="Q155" s="4">
        <v>-51.87</v>
      </c>
      <c r="U155" s="4">
        <v>-22.66</v>
      </c>
      <c r="V155" s="4">
        <v>-22.66</v>
      </c>
      <c r="W155" s="4">
        <v>-22.66</v>
      </c>
      <c r="AC155" s="6">
        <f>SUM(B155:M155)</f>
        <v>-329.03999999999996</v>
      </c>
      <c r="AD155" s="6">
        <f>SUM(N155:Y155)</f>
        <v>-153.89999999999998</v>
      </c>
      <c r="AE155" s="6">
        <f t="shared" si="4"/>
        <v>-241.46999999999997</v>
      </c>
      <c r="AF155" s="5">
        <f>SUM(Z155:AB155)</f>
        <v>0</v>
      </c>
      <c r="AG155" s="5" t="e">
        <f>#REF!*2</f>
        <v>#REF!</v>
      </c>
      <c r="AH155" s="6" t="e">
        <f>AG155-AD155</f>
        <v>#REF!</v>
      </c>
    </row>
  </sheetData>
  <pageMargins left="0.7" right="0.7" top="0.75" bottom="0.75" header="0.3" footer="0.3"/>
  <pageSetup scale="2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F8D0B-A96D-4E63-96DD-3D1A77206E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0F183-F52B-48E0-9DE9-A144A62D795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9B33D20B-5E52-4A86-A3C2-173CC45E8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Adaptive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Kilbane</cp:lastModifiedBy>
  <dcterms:created xsi:type="dcterms:W3CDTF">2022-05-12T17:52:01Z</dcterms:created>
  <dcterms:modified xsi:type="dcterms:W3CDTF">2022-06-23T00:22:54Z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