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Template/Supporting Schedules/"/>
    </mc:Choice>
  </mc:AlternateContent>
  <xr:revisionPtr revIDLastSave="0" documentId="8_{1BE5454B-33CF-420B-8B60-C1D6468FA22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come Statem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1" l="1"/>
  <c r="B20" i="1"/>
  <c r="C12" i="1" l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B12" i="1"/>
  <c r="B17" i="1" l="1"/>
  <c r="B18" i="1" s="1"/>
</calcChain>
</file>

<file path=xl/sharedStrings.xml><?xml version="1.0" encoding="utf-8"?>
<sst xmlns="http://schemas.openxmlformats.org/spreadsheetml/2006/main" count="56" uniqueCount="56">
  <si>
    <t>Levels</t>
  </si>
  <si>
    <t>Jan-2019</t>
  </si>
  <si>
    <t>Feb-2019</t>
  </si>
  <si>
    <t>Mar-2019</t>
  </si>
  <si>
    <t>Apr-2019</t>
  </si>
  <si>
    <t>May-2019</t>
  </si>
  <si>
    <t>Jun-2019</t>
  </si>
  <si>
    <t>Jul-2019</t>
  </si>
  <si>
    <t>Aug-2019</t>
  </si>
  <si>
    <t>Sep-2019</t>
  </si>
  <si>
    <t>Oct-2019</t>
  </si>
  <si>
    <t>Nov-2019</t>
  </si>
  <si>
    <t>Dec-2019</t>
  </si>
  <si>
    <t>Jan-2020</t>
  </si>
  <si>
    <t>Feb-2020</t>
  </si>
  <si>
    <t>Mar-2020</t>
  </si>
  <si>
    <t>Apr-2020</t>
  </si>
  <si>
    <t>May-2020</t>
  </si>
  <si>
    <t>Jun-2020</t>
  </si>
  <si>
    <t>Jul-2020</t>
  </si>
  <si>
    <t>Aug-2020</t>
  </si>
  <si>
    <t>Sep-2020</t>
  </si>
  <si>
    <t>Oct-2020</t>
  </si>
  <si>
    <t>Nov-2020</t>
  </si>
  <si>
    <t>Dec-2020</t>
  </si>
  <si>
    <t>Jan-2021</t>
  </si>
  <si>
    <t>Feb-2021</t>
  </si>
  <si>
    <t>Mar-2021</t>
  </si>
  <si>
    <t>Apr-2021</t>
  </si>
  <si>
    <t>May-2021</t>
  </si>
  <si>
    <t>Jun-2021</t>
  </si>
  <si>
    <t>Jul-2021</t>
  </si>
  <si>
    <t>Aug-2021</t>
  </si>
  <si>
    <t>Sep-2021</t>
  </si>
  <si>
    <t>Oct-2021</t>
  </si>
  <si>
    <t>Nov-2021</t>
  </si>
  <si>
    <t>Dec-2021</t>
  </si>
  <si>
    <t>Jan-2022</t>
  </si>
  <si>
    <t>Feb-2022</t>
  </si>
  <si>
    <t>Mar-2022</t>
  </si>
  <si>
    <t>Apr-2022</t>
  </si>
  <si>
    <t xml:space="preserve">        Total</t>
  </si>
  <si>
    <t xml:space="preserve">          041910 - Clinton W</t>
  </si>
  <si>
    <t xml:space="preserve">          042010 - Middlesboro W</t>
  </si>
  <si>
    <t xml:space="preserve">          042115 - Clinton S</t>
  </si>
  <si>
    <t xml:space="preserve">          Total</t>
  </si>
  <si>
    <t xml:space="preserve">      Total</t>
  </si>
  <si>
    <t>Electricity Workpaper</t>
  </si>
  <si>
    <t>Water Service Corporation of Kentucky</t>
  </si>
  <si>
    <t>Oct 21 -&gt; Mar 22 Actual Base period</t>
  </si>
  <si>
    <t>April 22 -&gt; Sep 22 Forecasted base period</t>
  </si>
  <si>
    <t>total Base period</t>
  </si>
  <si>
    <t>Actual Electricty Water only</t>
  </si>
  <si>
    <t>Base Period electricity  cost</t>
  </si>
  <si>
    <t>Oct 19 -&gt;  Sep 20 Electricitry cost</t>
  </si>
  <si>
    <t>Oct 20 -&gt; Sep 21 Electricity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</si>
</sst>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0"/>
      <color indexed="8"/>
      <name val="Calibri"/>
    </font>
    <font>
      <b/>
      <sz val="10"/>
      <color indexed="8"/>
      <name val="Calibri"/>
    </font>
    <font>
      <sz val="10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none">
        <fgColor indexed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left"/>
    </xf>
    <xf numFmtId="3" fontId="3" fillId="4" borderId="0" xfId="0" applyNumberFormat="1" applyFont="1" applyFill="1" applyAlignment="1">
      <alignment horizontal="right"/>
    </xf>
    <xf numFmtId="3" fontId="2" fillId="4" borderId="0" xfId="0" applyNumberFormat="1" applyFont="1" applyFill="1" applyAlignment="1">
      <alignment horizontal="right"/>
    </xf>
    <xf numFmtId="3" fontId="3" fillId="4" borderId="0" xfId="0" quotePrefix="1" applyNumberFormat="1" applyFont="1" applyFill="1" applyAlignment="1">
      <alignment horizontal="right"/>
    </xf>
    <xf numFmtId="3" fontId="2" fillId="4" borderId="0" xfId="0" quotePrefix="1" applyNumberFormat="1" applyFont="1" applyFill="1" applyAlignment="1">
      <alignment horizontal="right"/>
    </xf>
    <xf numFmtId="3" fontId="0" fillId="0" borderId="0" xfId="0" applyNumberFormat="1"/>
    <xf numFmtId="0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21"/>
  <sheetViews>
    <sheetView tabSelected="1" workbookViewId="0">
      <selection activeCell="B18" sqref="B18"/>
    </sheetView>
  </sheetViews>
  <sheetFormatPr defaultRowHeight="14.5" x14ac:dyDescent="0.35"/>
  <cols>
    <col min="1" max="1" width="68" customWidth="1"/>
  </cols>
  <sheetData>
    <row r="1" spans="1:41" x14ac:dyDescent="0.35">
      <c r="A1" t="s">
        <v>48</v>
      </c>
    </row>
    <row r="2" spans="1:41" x14ac:dyDescent="0.35">
      <c r="A2" t="s">
        <v>47</v>
      </c>
    </row>
    <row r="3" spans="1:41" ht="18" customHeight="1" x14ac:dyDescent="0.35"/>
    <row r="4" spans="1:41" x14ac:dyDescent="0.3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  <c r="U4" s="1" t="s">
        <v>20</v>
      </c>
      <c r="V4" s="1" t="s">
        <v>21</v>
      </c>
      <c r="W4" s="1" t="s">
        <v>22</v>
      </c>
      <c r="X4" s="1" t="s">
        <v>23</v>
      </c>
      <c r="Y4" s="1" t="s">
        <v>24</v>
      </c>
      <c r="Z4" s="1" t="s">
        <v>25</v>
      </c>
      <c r="AA4" s="1" t="s">
        <v>26</v>
      </c>
      <c r="AB4" s="1" t="s">
        <v>27</v>
      </c>
      <c r="AC4" s="1" t="s">
        <v>28</v>
      </c>
      <c r="AD4" s="1" t="s">
        <v>29</v>
      </c>
      <c r="AE4" s="1" t="s">
        <v>30</v>
      </c>
      <c r="AF4" s="1" t="s">
        <v>31</v>
      </c>
      <c r="AG4" s="1" t="s">
        <v>32</v>
      </c>
      <c r="AH4" s="1" t="s">
        <v>33</v>
      </c>
      <c r="AI4" s="1" t="s">
        <v>34</v>
      </c>
      <c r="AJ4" s="1" t="s">
        <v>35</v>
      </c>
      <c r="AK4" s="1" t="s">
        <v>36</v>
      </c>
      <c r="AL4" s="1" t="s">
        <v>37</v>
      </c>
      <c r="AM4" s="1" t="s">
        <v>38</v>
      </c>
      <c r="AN4" s="1" t="s">
        <v>39</v>
      </c>
      <c r="AO4" s="1" t="s">
        <v>40</v>
      </c>
    </row>
    <row r="5" spans="1:41" x14ac:dyDescent="0.35">
      <c r="A5" s="2" t="s">
        <v>42</v>
      </c>
      <c r="B5" s="3">
        <v>2907.38</v>
      </c>
      <c r="C5" s="3">
        <v>1283.3399999999999</v>
      </c>
      <c r="D5" s="3">
        <v>1936.99</v>
      </c>
      <c r="E5" s="3">
        <v>2392.41</v>
      </c>
      <c r="F5" s="3">
        <v>1305.68</v>
      </c>
      <c r="G5" s="3">
        <v>1588.84</v>
      </c>
      <c r="H5" s="3">
        <v>1676.16</v>
      </c>
      <c r="I5" s="3">
        <v>1204.77</v>
      </c>
      <c r="J5" s="3">
        <v>1993.13</v>
      </c>
      <c r="K5" s="3">
        <v>1492.2</v>
      </c>
      <c r="L5" s="3">
        <v>1167.6600000000001</v>
      </c>
      <c r="M5" s="3">
        <v>3034.04</v>
      </c>
      <c r="N5" s="3">
        <v>2227.08</v>
      </c>
      <c r="O5" s="3">
        <v>2606.16</v>
      </c>
      <c r="P5" s="3">
        <v>2531.46</v>
      </c>
      <c r="Q5" s="3">
        <v>1939.08</v>
      </c>
      <c r="R5" s="3">
        <v>1937.54</v>
      </c>
      <c r="S5" s="3">
        <v>1900.29</v>
      </c>
      <c r="T5" s="3">
        <v>1949.84</v>
      </c>
      <c r="U5" s="3">
        <v>1982.66</v>
      </c>
      <c r="V5" s="3">
        <v>1895.18</v>
      </c>
      <c r="W5" s="3">
        <v>2053.65</v>
      </c>
      <c r="X5" s="3">
        <v>2046.54</v>
      </c>
      <c r="Y5" s="3">
        <v>1993.09</v>
      </c>
      <c r="Z5" s="3">
        <v>1916</v>
      </c>
      <c r="AA5" s="3">
        <v>1971.75</v>
      </c>
      <c r="AB5" s="3">
        <v>1929.85</v>
      </c>
      <c r="AC5" s="3">
        <v>1924.34</v>
      </c>
      <c r="AD5" s="3">
        <v>1869.76</v>
      </c>
      <c r="AE5" s="3">
        <v>1858.16</v>
      </c>
      <c r="AF5" s="3">
        <v>1889.15</v>
      </c>
      <c r="AG5" s="3">
        <v>1944.18</v>
      </c>
      <c r="AH5" s="3">
        <v>1940.97</v>
      </c>
      <c r="AI5" s="5">
        <v>-761.3</v>
      </c>
      <c r="AJ5" s="3">
        <v>1345.4</v>
      </c>
      <c r="AK5" s="3">
        <v>2750.15</v>
      </c>
      <c r="AL5" s="3">
        <v>2202.88</v>
      </c>
      <c r="AM5" s="3">
        <v>3036.65</v>
      </c>
      <c r="AN5" s="3">
        <v>4963.97</v>
      </c>
      <c r="AO5" s="5">
        <v>-1042.98</v>
      </c>
    </row>
    <row r="6" spans="1:41" x14ac:dyDescent="0.35">
      <c r="A6" s="2" t="s">
        <v>43</v>
      </c>
      <c r="B6" s="3">
        <v>6630.48</v>
      </c>
      <c r="C6" s="3">
        <v>5097.3100000000004</v>
      </c>
      <c r="D6" s="3">
        <v>11194.66</v>
      </c>
      <c r="E6" s="3">
        <v>6687.85</v>
      </c>
      <c r="F6" s="3">
        <v>7154.97</v>
      </c>
      <c r="G6" s="3">
        <v>5279.63</v>
      </c>
      <c r="H6" s="3">
        <v>7233.27</v>
      </c>
      <c r="I6" s="3">
        <v>6784.44</v>
      </c>
      <c r="J6" s="3">
        <v>6803.99</v>
      </c>
      <c r="K6" s="3">
        <v>6575.57</v>
      </c>
      <c r="L6" s="3">
        <v>5476.29</v>
      </c>
      <c r="M6" s="3">
        <v>7375.73</v>
      </c>
      <c r="N6" s="3">
        <v>8900.84</v>
      </c>
      <c r="O6" s="3">
        <v>7991.52</v>
      </c>
      <c r="P6" s="3">
        <v>8505.26</v>
      </c>
      <c r="Q6" s="3">
        <v>7430.26</v>
      </c>
      <c r="R6" s="3">
        <v>5846.59</v>
      </c>
      <c r="S6" s="3">
        <v>7027.57</v>
      </c>
      <c r="T6" s="3">
        <v>7016.95</v>
      </c>
      <c r="U6" s="3">
        <v>7174.89</v>
      </c>
      <c r="V6" s="3">
        <v>6695.23</v>
      </c>
      <c r="W6" s="3">
        <v>7198.54</v>
      </c>
      <c r="X6" s="3">
        <v>7004.65</v>
      </c>
      <c r="Y6" s="3">
        <v>7132.64</v>
      </c>
      <c r="Z6" s="3">
        <v>7170.03</v>
      </c>
      <c r="AA6" s="3">
        <v>7302.48</v>
      </c>
      <c r="AB6" s="3">
        <v>7283.34</v>
      </c>
      <c r="AC6" s="3">
        <v>6987.04</v>
      </c>
      <c r="AD6" s="3">
        <v>6981.21</v>
      </c>
      <c r="AE6" s="3">
        <v>7029.62</v>
      </c>
      <c r="AF6" s="3">
        <v>7418.57</v>
      </c>
      <c r="AG6" s="3">
        <v>7114.85</v>
      </c>
      <c r="AH6" s="3">
        <v>7109.85</v>
      </c>
      <c r="AI6" s="3">
        <v>5185.04</v>
      </c>
      <c r="AJ6" s="3">
        <v>9883.27</v>
      </c>
      <c r="AK6" s="3">
        <v>9484.27</v>
      </c>
      <c r="AL6" s="3">
        <v>8167.1</v>
      </c>
      <c r="AM6" s="3">
        <v>7536.72</v>
      </c>
      <c r="AN6" s="3">
        <v>9938.7800000000007</v>
      </c>
      <c r="AO6" s="3">
        <v>6961.34</v>
      </c>
    </row>
    <row r="7" spans="1:41" x14ac:dyDescent="0.35">
      <c r="A7" s="2" t="s">
        <v>44</v>
      </c>
      <c r="B7" s="3">
        <v>645.45000000000005</v>
      </c>
      <c r="C7" s="3">
        <v>1817.58</v>
      </c>
      <c r="D7" s="3">
        <v>3866.22</v>
      </c>
      <c r="E7" s="3">
        <v>2261.06</v>
      </c>
      <c r="F7" s="5">
        <v>-921.61</v>
      </c>
      <c r="G7" s="3">
        <v>1275.19</v>
      </c>
      <c r="H7" s="3">
        <v>4635.83</v>
      </c>
      <c r="I7" s="5">
        <v>-1836.71</v>
      </c>
      <c r="J7" s="3">
        <v>3285.76</v>
      </c>
      <c r="K7" s="5">
        <v>-804.08</v>
      </c>
      <c r="L7" s="5">
        <v>-460.42</v>
      </c>
      <c r="M7" s="3">
        <v>3306.34</v>
      </c>
      <c r="N7" s="3">
        <v>1141.57</v>
      </c>
      <c r="O7" s="3">
        <v>887.29</v>
      </c>
      <c r="P7" s="3">
        <v>1023.19</v>
      </c>
      <c r="Q7" s="3">
        <v>4468.58</v>
      </c>
      <c r="R7" s="3">
        <v>2682.81</v>
      </c>
      <c r="S7" s="3">
        <v>1437.21</v>
      </c>
      <c r="T7" s="3">
        <v>1633.78</v>
      </c>
      <c r="U7" s="3">
        <v>1666.38</v>
      </c>
      <c r="V7" s="3">
        <v>1062.0999999999999</v>
      </c>
      <c r="W7" s="3">
        <v>1166.3699999999999</v>
      </c>
      <c r="X7" s="3">
        <v>1227.44</v>
      </c>
      <c r="Y7" s="3">
        <v>1233.8499999999999</v>
      </c>
      <c r="Z7" s="3">
        <v>1063.77</v>
      </c>
      <c r="AA7" s="3">
        <v>984.66</v>
      </c>
      <c r="AB7" s="3">
        <v>1153.18</v>
      </c>
      <c r="AC7" s="3">
        <v>1153.18</v>
      </c>
      <c r="AD7" s="3">
        <v>875.78</v>
      </c>
      <c r="AE7" s="3">
        <v>1019.84</v>
      </c>
      <c r="AF7" s="3">
        <v>1171.76</v>
      </c>
      <c r="AG7" s="3">
        <v>1148.19</v>
      </c>
      <c r="AH7" s="3">
        <v>1105.01</v>
      </c>
      <c r="AI7" s="5">
        <v>-5053.3</v>
      </c>
      <c r="AJ7" s="3">
        <v>776.07</v>
      </c>
      <c r="AK7" s="5">
        <v>-453.25</v>
      </c>
      <c r="AL7" s="3">
        <v>157.49</v>
      </c>
      <c r="AM7" s="3">
        <v>2708.34</v>
      </c>
      <c r="AN7" s="5">
        <v>-43.45</v>
      </c>
      <c r="AO7" s="3">
        <v>1820.4</v>
      </c>
    </row>
    <row r="8" spans="1:41" x14ac:dyDescent="0.35">
      <c r="A8" s="2" t="s">
        <v>45</v>
      </c>
      <c r="B8" s="4">
        <v>10183.31</v>
      </c>
      <c r="C8" s="4">
        <v>8198.23</v>
      </c>
      <c r="D8" s="4">
        <v>16997.87</v>
      </c>
      <c r="E8" s="4">
        <v>11341.32</v>
      </c>
      <c r="F8" s="4">
        <v>7539.04</v>
      </c>
      <c r="G8" s="4">
        <v>8143.66</v>
      </c>
      <c r="H8" s="4">
        <v>13545.26</v>
      </c>
      <c r="I8" s="4">
        <v>6152.5</v>
      </c>
      <c r="J8" s="4">
        <v>12082.88</v>
      </c>
      <c r="K8" s="4">
        <v>7263.69</v>
      </c>
      <c r="L8" s="4">
        <v>6183.53</v>
      </c>
      <c r="M8" s="4">
        <v>13716.11</v>
      </c>
      <c r="N8" s="4">
        <v>12269.49</v>
      </c>
      <c r="O8" s="4">
        <v>11484.97</v>
      </c>
      <c r="P8" s="4">
        <v>12059.91</v>
      </c>
      <c r="Q8" s="4">
        <v>13837.92</v>
      </c>
      <c r="R8" s="4">
        <v>10466.94</v>
      </c>
      <c r="S8" s="4">
        <v>10365.07</v>
      </c>
      <c r="T8" s="4">
        <v>10600.57</v>
      </c>
      <c r="U8" s="4">
        <v>10823.93</v>
      </c>
      <c r="V8" s="4">
        <v>9652.51</v>
      </c>
      <c r="W8" s="4">
        <v>10418.56</v>
      </c>
      <c r="X8" s="4">
        <v>10278.629999999999</v>
      </c>
      <c r="Y8" s="4">
        <v>10359.58</v>
      </c>
      <c r="Z8" s="4">
        <v>10149.799999999999</v>
      </c>
      <c r="AA8" s="4">
        <v>10258.89</v>
      </c>
      <c r="AB8" s="4">
        <v>10366.370000000001</v>
      </c>
      <c r="AC8" s="4">
        <v>10064.56</v>
      </c>
      <c r="AD8" s="4">
        <v>9726.75</v>
      </c>
      <c r="AE8" s="4">
        <v>9907.6200000000008</v>
      </c>
      <c r="AF8" s="4">
        <v>10479.48</v>
      </c>
      <c r="AG8" s="4">
        <v>10207.219999999999</v>
      </c>
      <c r="AH8" s="4">
        <v>10155.83</v>
      </c>
      <c r="AI8" s="6">
        <v>-629.55999999999995</v>
      </c>
      <c r="AJ8" s="4">
        <v>12004.74</v>
      </c>
      <c r="AK8" s="4">
        <v>11781.17</v>
      </c>
      <c r="AL8" s="4">
        <v>10527.47</v>
      </c>
      <c r="AM8" s="4">
        <v>13281.71</v>
      </c>
      <c r="AN8" s="4">
        <v>14859.3</v>
      </c>
      <c r="AO8" s="4">
        <v>7738.76</v>
      </c>
    </row>
    <row r="9" spans="1:41" x14ac:dyDescent="0.35">
      <c r="A9" s="2" t="s">
        <v>41</v>
      </c>
      <c r="B9" s="4">
        <v>10183.31</v>
      </c>
      <c r="C9" s="4">
        <v>8198.23</v>
      </c>
      <c r="D9" s="4">
        <v>16997.87</v>
      </c>
      <c r="E9" s="4">
        <v>11341.32</v>
      </c>
      <c r="F9" s="4">
        <v>7539.04</v>
      </c>
      <c r="G9" s="4">
        <v>8143.66</v>
      </c>
      <c r="H9" s="4">
        <v>13545.26</v>
      </c>
      <c r="I9" s="4">
        <v>6152.5</v>
      </c>
      <c r="J9" s="4">
        <v>12082.88</v>
      </c>
      <c r="K9" s="4">
        <v>7263.69</v>
      </c>
      <c r="L9" s="4">
        <v>6183.53</v>
      </c>
      <c r="M9" s="4">
        <v>13716.11</v>
      </c>
      <c r="N9" s="4">
        <v>12269.49</v>
      </c>
      <c r="O9" s="4">
        <v>11484.97</v>
      </c>
      <c r="P9" s="4">
        <v>12059.91</v>
      </c>
      <c r="Q9" s="4">
        <v>13837.92</v>
      </c>
      <c r="R9" s="4">
        <v>10466.94</v>
      </c>
      <c r="S9" s="4">
        <v>10365.07</v>
      </c>
      <c r="T9" s="4">
        <v>10600.57</v>
      </c>
      <c r="U9" s="4">
        <v>10823.93</v>
      </c>
      <c r="V9" s="4">
        <v>9652.51</v>
      </c>
      <c r="W9" s="4">
        <v>10418.56</v>
      </c>
      <c r="X9" s="4">
        <v>10278.629999999999</v>
      </c>
      <c r="Y9" s="4">
        <v>10359.58</v>
      </c>
      <c r="Z9" s="4">
        <v>10149.799999999999</v>
      </c>
      <c r="AA9" s="4">
        <v>10258.89</v>
      </c>
      <c r="AB9" s="4">
        <v>10366.370000000001</v>
      </c>
      <c r="AC9" s="4">
        <v>10064.56</v>
      </c>
      <c r="AD9" s="4">
        <v>9726.75</v>
      </c>
      <c r="AE9" s="4">
        <v>9907.6200000000008</v>
      </c>
      <c r="AF9" s="4">
        <v>10479.48</v>
      </c>
      <c r="AG9" s="4">
        <v>10207.219999999999</v>
      </c>
      <c r="AH9" s="4">
        <v>10155.83</v>
      </c>
      <c r="AI9" s="6">
        <v>-629.55999999999995</v>
      </c>
      <c r="AJ9" s="4">
        <v>12004.74</v>
      </c>
      <c r="AK9" s="4">
        <v>11781.17</v>
      </c>
      <c r="AL9" s="4">
        <v>10527.47</v>
      </c>
      <c r="AM9" s="4">
        <v>13281.71</v>
      </c>
      <c r="AN9" s="4">
        <v>14859.3</v>
      </c>
      <c r="AO9" s="4">
        <v>7738.76</v>
      </c>
    </row>
    <row r="10" spans="1:41" x14ac:dyDescent="0.35">
      <c r="A10" s="2" t="s">
        <v>46</v>
      </c>
      <c r="B10" s="4">
        <v>10183.31</v>
      </c>
      <c r="C10" s="4">
        <v>8198.23</v>
      </c>
      <c r="D10" s="4">
        <v>16997.87</v>
      </c>
      <c r="E10" s="4">
        <v>11341.32</v>
      </c>
      <c r="F10" s="4">
        <v>7539.04</v>
      </c>
      <c r="G10" s="4">
        <v>8143.66</v>
      </c>
      <c r="H10" s="4">
        <v>13545.26</v>
      </c>
      <c r="I10" s="4">
        <v>6152.5</v>
      </c>
      <c r="J10" s="4">
        <v>12082.88</v>
      </c>
      <c r="K10" s="4">
        <v>7263.69</v>
      </c>
      <c r="L10" s="4">
        <v>6183.53</v>
      </c>
      <c r="M10" s="4">
        <v>13716.11</v>
      </c>
      <c r="N10" s="4">
        <v>12269.49</v>
      </c>
      <c r="O10" s="4">
        <v>11484.97</v>
      </c>
      <c r="P10" s="4">
        <v>12059.91</v>
      </c>
      <c r="Q10" s="4">
        <v>13837.92</v>
      </c>
      <c r="R10" s="4">
        <v>10466.94</v>
      </c>
      <c r="S10" s="4">
        <v>10365.07</v>
      </c>
      <c r="T10" s="4">
        <v>10600.57</v>
      </c>
      <c r="U10" s="4">
        <v>10823.93</v>
      </c>
      <c r="V10" s="4">
        <v>9652.51</v>
      </c>
      <c r="W10" s="4">
        <v>10418.56</v>
      </c>
      <c r="X10" s="4">
        <v>10278.629999999999</v>
      </c>
      <c r="Y10" s="4">
        <v>10359.58</v>
      </c>
      <c r="Z10" s="4">
        <v>10149.799999999999</v>
      </c>
      <c r="AA10" s="4">
        <v>10258.89</v>
      </c>
      <c r="AB10" s="4">
        <v>10366.370000000001</v>
      </c>
      <c r="AC10" s="4">
        <v>10064.56</v>
      </c>
      <c r="AD10" s="4">
        <v>9726.75</v>
      </c>
      <c r="AE10" s="4">
        <v>9907.6200000000008</v>
      </c>
      <c r="AF10" s="4">
        <v>10479.48</v>
      </c>
      <c r="AG10" s="4">
        <v>10207.219999999999</v>
      </c>
      <c r="AH10" s="4">
        <v>10155.83</v>
      </c>
      <c r="AI10" s="6">
        <v>-629.55999999999995</v>
      </c>
      <c r="AJ10" s="4">
        <v>12004.74</v>
      </c>
      <c r="AK10" s="4">
        <v>11791.99</v>
      </c>
      <c r="AL10" s="4">
        <v>10553.58</v>
      </c>
      <c r="AM10" s="4">
        <v>13288.74</v>
      </c>
      <c r="AN10" s="4">
        <v>14872.72</v>
      </c>
      <c r="AO10" s="4">
        <v>7748.74</v>
      </c>
    </row>
    <row r="12" spans="1:41" x14ac:dyDescent="0.35">
      <c r="A12" s="8" t="s">
        <v>52</v>
      </c>
      <c r="B12" s="7">
        <f>B5+B6</f>
        <v>9537.86</v>
      </c>
      <c r="C12" s="7">
        <f t="shared" ref="C12:AO12" si="0">C5+C6</f>
        <v>6380.6500000000005</v>
      </c>
      <c r="D12" s="7">
        <f t="shared" si="0"/>
        <v>13131.65</v>
      </c>
      <c r="E12" s="7">
        <f t="shared" si="0"/>
        <v>9080.26</v>
      </c>
      <c r="F12" s="7">
        <f t="shared" si="0"/>
        <v>8460.65</v>
      </c>
      <c r="G12" s="7">
        <f t="shared" si="0"/>
        <v>6868.47</v>
      </c>
      <c r="H12" s="7">
        <f t="shared" si="0"/>
        <v>8909.43</v>
      </c>
      <c r="I12" s="7">
        <f t="shared" si="0"/>
        <v>7989.2099999999991</v>
      </c>
      <c r="J12" s="7">
        <f t="shared" si="0"/>
        <v>8797.119999999999</v>
      </c>
      <c r="K12" s="7">
        <f t="shared" si="0"/>
        <v>8067.7699999999995</v>
      </c>
      <c r="L12" s="7">
        <f t="shared" si="0"/>
        <v>6643.95</v>
      </c>
      <c r="M12" s="7">
        <f t="shared" si="0"/>
        <v>10409.77</v>
      </c>
      <c r="N12" s="7">
        <f t="shared" si="0"/>
        <v>11127.92</v>
      </c>
      <c r="O12" s="7">
        <f t="shared" si="0"/>
        <v>10597.68</v>
      </c>
      <c r="P12" s="7">
        <f t="shared" si="0"/>
        <v>11036.720000000001</v>
      </c>
      <c r="Q12" s="7">
        <f t="shared" si="0"/>
        <v>9369.34</v>
      </c>
      <c r="R12" s="7">
        <f t="shared" si="0"/>
        <v>7784.13</v>
      </c>
      <c r="S12" s="7">
        <f t="shared" si="0"/>
        <v>8927.86</v>
      </c>
      <c r="T12" s="7">
        <f t="shared" si="0"/>
        <v>8966.7899999999991</v>
      </c>
      <c r="U12" s="7">
        <f t="shared" si="0"/>
        <v>9157.5500000000011</v>
      </c>
      <c r="V12" s="7">
        <f t="shared" si="0"/>
        <v>8590.41</v>
      </c>
      <c r="W12" s="7">
        <f t="shared" si="0"/>
        <v>9252.19</v>
      </c>
      <c r="X12" s="7">
        <f t="shared" si="0"/>
        <v>9051.1899999999987</v>
      </c>
      <c r="Y12" s="7">
        <f t="shared" si="0"/>
        <v>9125.73</v>
      </c>
      <c r="Z12" s="7">
        <f t="shared" si="0"/>
        <v>9086.0299999999988</v>
      </c>
      <c r="AA12" s="7">
        <f t="shared" si="0"/>
        <v>9274.23</v>
      </c>
      <c r="AB12" s="7">
        <f t="shared" si="0"/>
        <v>9213.19</v>
      </c>
      <c r="AC12" s="7">
        <f t="shared" si="0"/>
        <v>8911.3799999999992</v>
      </c>
      <c r="AD12" s="7">
        <f t="shared" si="0"/>
        <v>8850.9699999999993</v>
      </c>
      <c r="AE12" s="7">
        <f t="shared" si="0"/>
        <v>8887.7800000000007</v>
      </c>
      <c r="AF12" s="7">
        <f t="shared" si="0"/>
        <v>9307.7199999999993</v>
      </c>
      <c r="AG12" s="7">
        <f t="shared" si="0"/>
        <v>9059.0300000000007</v>
      </c>
      <c r="AH12" s="7">
        <f t="shared" si="0"/>
        <v>9050.82</v>
      </c>
      <c r="AI12" s="7">
        <f t="shared" si="0"/>
        <v>4423.74</v>
      </c>
      <c r="AJ12" s="7">
        <f t="shared" si="0"/>
        <v>11228.67</v>
      </c>
      <c r="AK12" s="7">
        <f t="shared" si="0"/>
        <v>12234.42</v>
      </c>
      <c r="AL12" s="7">
        <f t="shared" si="0"/>
        <v>10369.98</v>
      </c>
      <c r="AM12" s="7">
        <f t="shared" si="0"/>
        <v>10573.37</v>
      </c>
      <c r="AN12" s="7">
        <f t="shared" si="0"/>
        <v>14902.75</v>
      </c>
      <c r="AO12" s="7">
        <f t="shared" si="0"/>
        <v>5918.3600000000006</v>
      </c>
    </row>
    <row r="15" spans="1:41" x14ac:dyDescent="0.35">
      <c r="B15" t="s">
        <v>53</v>
      </c>
    </row>
    <row r="16" spans="1:41" x14ac:dyDescent="0.35">
      <c r="A16" t="s">
        <v>49</v>
      </c>
      <c r="B16" s="7">
        <v>63790.31</v>
      </c>
    </row>
    <row r="17" spans="1:2" x14ac:dyDescent="0.35">
      <c r="A17" t="s">
        <v>50</v>
      </c>
      <c r="B17" s="7">
        <f>SUM(AD12:AH12)+AO12</f>
        <v>51074.68</v>
      </c>
    </row>
    <row r="18" spans="1:2" x14ac:dyDescent="0.35">
      <c r="A18" t="s">
        <v>51</v>
      </c>
      <c r="B18" s="7">
        <f>B17+B16</f>
        <v>114864.98999999999</v>
      </c>
    </row>
    <row r="20" spans="1:2" x14ac:dyDescent="0.35">
      <c r="A20" t="s">
        <v>55</v>
      </c>
      <c r="B20" s="7">
        <f>SUM(W12:AH12)</f>
        <v>109070.25999999998</v>
      </c>
    </row>
    <row r="21" spans="1:2" x14ac:dyDescent="0.35">
      <c r="A21" t="s">
        <v>54</v>
      </c>
      <c r="B21" s="7">
        <f>SUM(K12:V12)</f>
        <v>110679.89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2D8E78E-DE06-4A66-83A9-0BA3944F44F8}"/>
</file>

<file path=customXml/itemProps2.xml><?xml version="1.0" encoding="utf-8"?>
<ds:datastoreItem xmlns:ds="http://schemas.openxmlformats.org/officeDocument/2006/customXml" ds:itemID="{202FA744-1231-4564-83FC-8D1B72CC6560}"/>
</file>

<file path=customXml/itemProps3.xml><?xml version="1.0" encoding="utf-8"?>
<ds:datastoreItem xmlns:ds="http://schemas.openxmlformats.org/officeDocument/2006/customXml" ds:itemID="{F749C085-B3B2-490A-9DB2-0910F56283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Statement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James Kilbane</cp:lastModifiedBy>
  <dcterms:created xsi:type="dcterms:W3CDTF">2022-05-21T13:14:56Z</dcterms:created>
  <dcterms:modified xsi:type="dcterms:W3CDTF">2022-05-21T13:34:50Z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0x010100180E6C50716BFC40BF67FFB0DB8DCAB1</vt:lpwstr>
  </property>
  <property fmtid="{D5CDD505-2E9C-101B-9397-08002B2CF9AE}" pid="3" name="MediaServiceImageTags">
    <vt:lpwstr/>
  </property>
</Properties>
</file>