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Work papers/"/>
    </mc:Choice>
  </mc:AlternateContent>
  <xr:revisionPtr revIDLastSave="25" documentId="8_{00041A4C-36D7-4634-B0A2-F8BA6E07DB17}" xr6:coauthVersionLast="47" xr6:coauthVersionMax="47" xr10:uidLastSave="{E433D00E-6ADC-4050-98AD-EE31CB3E3305}"/>
  <bookViews>
    <workbookView xWindow="-110" yWindow="-110" windowWidth="19420" windowHeight="10420" xr2:uid="{00000000-000D-0000-FFFF-FFFF00000000}"/>
  </bookViews>
  <sheets>
    <sheet name="Income Statement" sheetId="1" r:id="rId1"/>
  </sheets>
  <definedNames>
    <definedName name="_xlnm.Print_Area" localSheetId="0">'Income Statement'!$A$1:$D$34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  <c r="C31" i="1" s="1"/>
  <c r="D24" i="1"/>
  <c r="D31" i="1" s="1"/>
  <c r="B24" i="1"/>
  <c r="B31" i="1" s="1"/>
  <c r="C34" i="1" s="1"/>
</calcChain>
</file>

<file path=xl/sharedStrings.xml><?xml version="1.0" encoding="utf-8"?>
<sst xmlns="http://schemas.openxmlformats.org/spreadsheetml/2006/main" count="34" uniqueCount="34">
  <si>
    <t>Accounts</t>
  </si>
  <si>
    <t>FY2019</t>
  </si>
  <si>
    <t>FY2020</t>
  </si>
  <si>
    <t>FY2021</t>
  </si>
  <si>
    <t>Revenue</t>
  </si>
  <si>
    <t xml:space="preserve">  411029 - Unmetered</t>
  </si>
  <si>
    <t xml:space="preserve">  40010 - Residential</t>
  </si>
  <si>
    <t xml:space="preserve">  411040 - Revenue Accrued</t>
  </si>
  <si>
    <t xml:space="preserve">  40020 - Commercial</t>
  </si>
  <si>
    <t xml:space="preserve">  Public Authority (Rollup)</t>
  </si>
  <si>
    <t xml:space="preserve">  40040 - Guarantee</t>
  </si>
  <si>
    <t xml:space="preserve">  40050 - Public Fire Protection</t>
  </si>
  <si>
    <t xml:space="preserve">  Private Fire Protection (Rollup)</t>
  </si>
  <si>
    <t xml:space="preserve">  40110 - Reg Recovery Rev</t>
  </si>
  <si>
    <t xml:space="preserve">  411039 - Other Revenue</t>
  </si>
  <si>
    <t xml:space="preserve">  411042 - Late Payment Charges (LPC)</t>
  </si>
  <si>
    <t xml:space="preserve">  411038 - Services - Misc</t>
  </si>
  <si>
    <t xml:space="preserve">  411066 - Revenue - Product Sales</t>
  </si>
  <si>
    <t xml:space="preserve">  411056 - 3rd Party Billing Revenue</t>
  </si>
  <si>
    <t xml:space="preserve">  411058 - Management Service Revenue</t>
  </si>
  <si>
    <t xml:space="preserve">  411001 - Residential</t>
  </si>
  <si>
    <t xml:space="preserve">  411023 - Residential - Measured</t>
  </si>
  <si>
    <t xml:space="preserve">  411002 - Commercial</t>
  </si>
  <si>
    <t xml:space="preserve">  411032 - Public Fire Protection</t>
  </si>
  <si>
    <t xml:space="preserve">  411033 - Private Fire Protection</t>
  </si>
  <si>
    <t xml:space="preserve">  Total</t>
  </si>
  <si>
    <t xml:space="preserve">        Total</t>
  </si>
  <si>
    <t xml:space="preserve">      Bad Debt Expense</t>
  </si>
  <si>
    <t xml:space="preserve">        61571 - Bad Debt Expense</t>
  </si>
  <si>
    <t xml:space="preserve">        627100 - Bad Debt Expense</t>
  </si>
  <si>
    <t xml:space="preserve">        627300 - Uncollectible Accounts Accrual</t>
  </si>
  <si>
    <t>Revenue without Sewer Clinton</t>
  </si>
  <si>
    <t>Average bad debt expense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</si>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</sst>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none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/>
    </xf>
    <xf numFmtId="3" fontId="3" fillId="4" borderId="0" xfId="0" applyNumberFormat="1" applyFont="1" applyFill="1" applyAlignment="1">
      <alignment horizontal="right"/>
    </xf>
    <xf numFmtId="3" fontId="3" fillId="4" borderId="0" xfId="0" quotePrefix="1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left"/>
    </xf>
    <xf numFmtId="10" fontId="0" fillId="0" borderId="0" xfId="1" applyNumberFormat="1" applyFont="1"/>
    <xf numFmtId="10" fontId="0" fillId="0" borderId="0" xfId="0" applyNumberFormat="1"/>
    <xf numFmtId="3" fontId="3" fillId="4" borderId="1" xfId="0" applyNumberFormat="1" applyFont="1" applyFill="1" applyBorder="1" applyAlignment="1">
      <alignment horizontal="right"/>
    </xf>
    <xf numFmtId="3" fontId="3" fillId="4" borderId="1" xfId="0" quotePrefix="1" applyNumberFormat="1" applyFont="1" applyFill="1" applyBorder="1" applyAlignment="1">
      <alignment horizontal="right"/>
    </xf>
    <xf numFmtId="0" fontId="0" fillId="0" borderId="1" xfId="0" applyBorder="1"/>
    <xf numFmtId="3" fontId="2" fillId="4" borderId="1" xfId="0" applyNumberFormat="1" applyFont="1" applyFill="1" applyBorder="1" applyAlignment="1">
      <alignment horizontal="right"/>
    </xf>
    <xf numFmtId="3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4"/>
  <sheetViews>
    <sheetView tabSelected="1" view="pageBreakPreview" zoomScale="60" zoomScaleNormal="100" workbookViewId="0">
      <selection activeCell="C9" sqref="C9"/>
    </sheetView>
  </sheetViews>
  <sheetFormatPr defaultRowHeight="14.5" x14ac:dyDescent="0.35"/>
  <cols>
    <col min="1" max="1" width="62.90625" customWidth="1"/>
    <col min="2" max="3" width="9.36328125" bestFit="1" customWidth="1"/>
  </cols>
  <sheetData>
    <row r="1" spans="1:48" x14ac:dyDescent="0.3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x14ac:dyDescent="0.35">
      <c r="A2" s="2" t="s">
        <v>4</v>
      </c>
    </row>
    <row r="3" spans="1:48" x14ac:dyDescent="0.35">
      <c r="A3" s="2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x14ac:dyDescent="0.35">
      <c r="A4" s="2" t="s">
        <v>6</v>
      </c>
      <c r="B4" s="9">
        <v>2651874.59</v>
      </c>
      <c r="C4" s="9">
        <v>2724574.4</v>
      </c>
      <c r="D4" s="9">
        <v>1039936.34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x14ac:dyDescent="0.35">
      <c r="A5" s="2" t="s">
        <v>7</v>
      </c>
      <c r="B5" s="9">
        <v>22602.31</v>
      </c>
      <c r="C5" s="10">
        <v>-17453.88</v>
      </c>
      <c r="D5" s="9">
        <v>39459.82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x14ac:dyDescent="0.35">
      <c r="A6" s="2" t="s">
        <v>8</v>
      </c>
      <c r="B6" s="9">
        <v>5735.26</v>
      </c>
      <c r="C6" s="9">
        <v>8772.1299999999992</v>
      </c>
      <c r="D6" s="9">
        <v>1756.4</v>
      </c>
    </row>
    <row r="7" spans="1:48" x14ac:dyDescent="0.35">
      <c r="A7" s="2" t="s">
        <v>9</v>
      </c>
      <c r="B7" s="9">
        <v>4093.2</v>
      </c>
      <c r="C7" s="9">
        <v>2597.4</v>
      </c>
      <c r="D7" s="9">
        <v>2775.06</v>
      </c>
    </row>
    <row r="8" spans="1:48" x14ac:dyDescent="0.35">
      <c r="A8" s="2" t="s">
        <v>10</v>
      </c>
      <c r="B8" s="9">
        <v>47688.26</v>
      </c>
      <c r="C8" s="9">
        <v>30737.8</v>
      </c>
      <c r="D8" s="9">
        <v>20599.330000000002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35">
      <c r="A9" s="2" t="s">
        <v>11</v>
      </c>
      <c r="B9" s="9">
        <v>3777</v>
      </c>
      <c r="C9" s="9">
        <v>18648.2</v>
      </c>
      <c r="D9" s="11"/>
    </row>
    <row r="10" spans="1:48" x14ac:dyDescent="0.35">
      <c r="A10" s="2" t="s">
        <v>12</v>
      </c>
      <c r="B10" s="9">
        <v>712.62</v>
      </c>
      <c r="C10" s="9">
        <v>3651.34</v>
      </c>
      <c r="D10" s="11"/>
    </row>
    <row r="11" spans="1:48" x14ac:dyDescent="0.35">
      <c r="A11" s="2" t="s">
        <v>13</v>
      </c>
      <c r="B11" s="11"/>
      <c r="C11" s="11"/>
      <c r="D11" s="1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x14ac:dyDescent="0.35">
      <c r="A12" s="2" t="s">
        <v>14</v>
      </c>
      <c r="B12" s="11"/>
      <c r="C12" s="9">
        <v>17075.55</v>
      </c>
      <c r="D12" s="9">
        <v>7148.25</v>
      </c>
    </row>
    <row r="13" spans="1:48" x14ac:dyDescent="0.35">
      <c r="A13" s="2" t="s">
        <v>15</v>
      </c>
      <c r="B13" s="9">
        <v>120</v>
      </c>
      <c r="C13" s="11"/>
      <c r="D13" s="11"/>
    </row>
    <row r="14" spans="1:48" x14ac:dyDescent="0.35">
      <c r="A14" s="2" t="s">
        <v>16</v>
      </c>
      <c r="B14" s="9">
        <v>599.99</v>
      </c>
      <c r="C14" s="9">
        <v>650.01</v>
      </c>
      <c r="D14" s="9">
        <v>549.91</v>
      </c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48" x14ac:dyDescent="0.35">
      <c r="A15" s="2" t="s">
        <v>17</v>
      </c>
      <c r="B15" s="9">
        <v>57567</v>
      </c>
      <c r="C15" s="9">
        <v>16692</v>
      </c>
      <c r="D15" s="11"/>
    </row>
    <row r="16" spans="1:48" x14ac:dyDescent="0.35">
      <c r="A16" s="2" t="s">
        <v>18</v>
      </c>
      <c r="B16" s="9">
        <v>0</v>
      </c>
      <c r="C16" s="9">
        <v>683.27</v>
      </c>
      <c r="D16" s="9">
        <v>715.12</v>
      </c>
    </row>
    <row r="17" spans="1:48" x14ac:dyDescent="0.35">
      <c r="A17" s="2" t="s">
        <v>19</v>
      </c>
      <c r="B17" s="9">
        <v>144929.29999999999</v>
      </c>
      <c r="C17" s="9">
        <v>116579.89</v>
      </c>
      <c r="D17" s="9">
        <v>137505.26</v>
      </c>
    </row>
    <row r="18" spans="1:48" x14ac:dyDescent="0.35">
      <c r="A18" s="2" t="s">
        <v>20</v>
      </c>
      <c r="B18" s="11"/>
      <c r="C18" s="11"/>
      <c r="D18" s="9">
        <v>2124525.810000001</v>
      </c>
    </row>
    <row r="19" spans="1:48" x14ac:dyDescent="0.35">
      <c r="A19" s="2" t="s">
        <v>21</v>
      </c>
      <c r="B19" s="11"/>
      <c r="C19" s="11"/>
      <c r="D19" s="10">
        <v>-464.01</v>
      </c>
    </row>
    <row r="20" spans="1:48" x14ac:dyDescent="0.35">
      <c r="A20" s="2" t="s">
        <v>22</v>
      </c>
      <c r="B20" s="11"/>
      <c r="C20" s="11"/>
      <c r="D20" s="10">
        <v>-8014.5</v>
      </c>
    </row>
    <row r="21" spans="1:48" x14ac:dyDescent="0.35">
      <c r="A21" s="2" t="s">
        <v>23</v>
      </c>
      <c r="B21" s="11"/>
      <c r="C21" s="11"/>
      <c r="D21" s="9">
        <v>33200.14</v>
      </c>
    </row>
    <row r="22" spans="1:48" x14ac:dyDescent="0.35">
      <c r="A22" s="2" t="s">
        <v>24</v>
      </c>
      <c r="B22" s="11"/>
      <c r="C22" s="11"/>
      <c r="D22" s="9">
        <v>6726.65</v>
      </c>
    </row>
    <row r="23" spans="1:48" x14ac:dyDescent="0.35">
      <c r="A23" s="2" t="s">
        <v>25</v>
      </c>
      <c r="B23" s="12">
        <v>2939699.53</v>
      </c>
      <c r="C23" s="12">
        <v>2923208.1099999989</v>
      </c>
      <c r="D23" s="12">
        <v>3406419.58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x14ac:dyDescent="0.35">
      <c r="A24" s="6" t="s">
        <v>31</v>
      </c>
      <c r="B24" s="13">
        <f>B23-B17</f>
        <v>2794770.23</v>
      </c>
      <c r="C24" s="13">
        <f t="shared" ref="C24:D24" si="0">C23-C17</f>
        <v>2806628.2199999988</v>
      </c>
      <c r="D24" s="13">
        <f t="shared" si="0"/>
        <v>3268914.3200000003</v>
      </c>
    </row>
    <row r="25" spans="1:48" x14ac:dyDescent="0.35">
      <c r="A25" s="2" t="s">
        <v>27</v>
      </c>
      <c r="B25" s="11"/>
      <c r="C25" s="11"/>
      <c r="D25" s="11"/>
    </row>
    <row r="26" spans="1:48" x14ac:dyDescent="0.35">
      <c r="A26" s="2" t="s">
        <v>28</v>
      </c>
      <c r="B26" s="9">
        <v>59480.02</v>
      </c>
      <c r="C26" s="9">
        <v>96791.95</v>
      </c>
      <c r="D26" s="9">
        <v>3211.25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x14ac:dyDescent="0.35">
      <c r="A27" s="2" t="s">
        <v>29</v>
      </c>
      <c r="B27" s="11"/>
      <c r="C27" s="11"/>
      <c r="D27" s="10">
        <v>-2726.61</v>
      </c>
    </row>
    <row r="28" spans="1:48" x14ac:dyDescent="0.35">
      <c r="A28" s="2" t="s">
        <v>30</v>
      </c>
      <c r="B28" s="11"/>
      <c r="C28" s="11"/>
      <c r="D28" s="9">
        <v>202414.03</v>
      </c>
    </row>
    <row r="29" spans="1:48" x14ac:dyDescent="0.35">
      <c r="A29" s="2" t="s">
        <v>26</v>
      </c>
      <c r="B29" s="12">
        <v>59480.02</v>
      </c>
      <c r="C29" s="12">
        <v>96791.95</v>
      </c>
      <c r="D29" s="12">
        <v>202898.67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1" spans="1:48" x14ac:dyDescent="0.35">
      <c r="A31" s="6" t="s">
        <v>32</v>
      </c>
      <c r="B31" s="7">
        <f>B29/B24</f>
        <v>2.1282615422735483E-2</v>
      </c>
      <c r="C31" s="7">
        <f t="shared" ref="C31:D31" si="1">C29/C24</f>
        <v>3.4486915406273522E-2</v>
      </c>
      <c r="D31" s="7">
        <f t="shared" si="1"/>
        <v>6.2069130646409842E-2</v>
      </c>
    </row>
    <row r="33" spans="2:4" x14ac:dyDescent="0.35">
      <c r="D33" s="8"/>
    </row>
    <row r="34" spans="2:4" x14ac:dyDescent="0.35">
      <c r="B34" t="s">
        <v>33</v>
      </c>
      <c r="C34" s="8">
        <f>AVERAGE(B31:D31)</f>
        <v>3.9279553825139618E-2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E02C20-112D-426B-9BBB-A094BBB0A916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2.xml><?xml version="1.0" encoding="utf-8"?>
<ds:datastoreItem xmlns:ds="http://schemas.openxmlformats.org/officeDocument/2006/customXml" ds:itemID="{EB67F556-58B2-4141-9628-C40D8A249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318049-1E45-4679-990B-64E99CD867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James Kilbane</cp:lastModifiedBy>
  <dcterms:created xsi:type="dcterms:W3CDTF">2022-05-06T17:30:21Z</dcterms:created>
  <dcterms:modified xsi:type="dcterms:W3CDTF">2022-06-23T00:30:17Z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