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159" documentId="8_{B390F2AC-FAD7-429C-AEEE-77D9D50E9BC3}" xr6:coauthVersionLast="47" xr6:coauthVersionMax="47" xr10:uidLastSave="{3837FBCA-BD4F-407C-9A46-8D91E381D592}"/>
  <bookViews>
    <workbookView xWindow="-110" yWindow="-110" windowWidth="19420" windowHeight="10420" xr2:uid="{00000000-000D-0000-FFFF-FFFF00000000}"/>
  </bookViews>
  <sheets>
    <sheet name="Summary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4" l="1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F32" i="4"/>
  <c r="F30" i="4"/>
  <c r="F28" i="4"/>
  <c r="F26" i="4"/>
  <c r="F24" i="4"/>
  <c r="F22" i="4"/>
  <c r="F20" i="4"/>
  <c r="F17" i="4"/>
  <c r="F15" i="4"/>
  <c r="F13" i="4"/>
  <c r="F11" i="4"/>
  <c r="F9" i="4"/>
  <c r="F7" i="4"/>
  <c r="F5" i="4"/>
  <c r="F31" i="4"/>
  <c r="F29" i="4"/>
  <c r="F27" i="4"/>
  <c r="F25" i="4"/>
  <c r="F23" i="4"/>
  <c r="F21" i="4"/>
  <c r="F19" i="4"/>
  <c r="F18" i="4"/>
  <c r="F16" i="4"/>
  <c r="F14" i="4"/>
  <c r="F12" i="4"/>
  <c r="F10" i="4"/>
  <c r="F8" i="4"/>
  <c r="F6" i="4"/>
  <c r="F4" i="4"/>
  <c r="D31" i="4"/>
  <c r="D29" i="4"/>
  <c r="D27" i="4"/>
  <c r="D25" i="4"/>
  <c r="D23" i="4"/>
  <c r="D21" i="4"/>
  <c r="D19" i="4"/>
  <c r="D18" i="4"/>
  <c r="D16" i="4"/>
  <c r="D14" i="4"/>
  <c r="D12" i="4"/>
  <c r="D10" i="4"/>
  <c r="D8" i="4"/>
  <c r="D6" i="4"/>
  <c r="D4" i="4"/>
  <c r="D32" i="4"/>
  <c r="D30" i="4"/>
  <c r="D28" i="4"/>
  <c r="D26" i="4"/>
  <c r="D24" i="4"/>
  <c r="D22" i="4"/>
  <c r="D20" i="4"/>
  <c r="D17" i="4"/>
  <c r="D15" i="4"/>
  <c r="D13" i="4"/>
  <c r="D11" i="4"/>
  <c r="D5" i="4"/>
  <c r="D7" i="4"/>
  <c r="D9" i="4"/>
</calcChain>
</file>

<file path=xl/sharedStrings.xml><?xml version="1.0" encoding="utf-8"?>
<sst xmlns="http://schemas.openxmlformats.org/spreadsheetml/2006/main" count="34" uniqueCount="34">
  <si>
    <t>DR 1a Operating Expenses breakdown Water Service Corporation of Kentucky</t>
  </si>
  <si>
    <t>% change '19 vs '20</t>
  </si>
  <si>
    <t>% change '20 vs '21</t>
  </si>
  <si>
    <t>% change '21 vs 'Base Period</t>
  </si>
  <si>
    <t>Base Period</t>
  </si>
  <si>
    <r>
      <rPr>
        <sz val="8"/>
        <rFont val="Arial"/>
        <family val="2"/>
      </rPr>
      <t>Salaries and Wages-Employees (601)</t>
    </r>
  </si>
  <si>
    <r>
      <rPr>
        <sz val="8"/>
        <rFont val="Arial"/>
        <family val="2"/>
      </rPr>
      <t>Salaries and Wages-Officers, Directors and Majority Stockholders (603)</t>
    </r>
  </si>
  <si>
    <r>
      <rPr>
        <sz val="8"/>
        <rFont val="Arial"/>
        <family val="2"/>
      </rPr>
      <t>Employee Pensions and Benefits (604)</t>
    </r>
  </si>
  <si>
    <r>
      <rPr>
        <sz val="8"/>
        <rFont val="Arial"/>
        <family val="2"/>
      </rPr>
      <t xml:space="preserve">Purchased Water
</t>
    </r>
    <r>
      <rPr>
        <sz val="8"/>
        <rFont val="Arial"/>
        <family val="2"/>
      </rPr>
      <t>(610)</t>
    </r>
  </si>
  <si>
    <r>
      <rPr>
        <sz val="8"/>
        <rFont val="Arial"/>
        <family val="2"/>
      </rPr>
      <t>Purchased Power (615)</t>
    </r>
  </si>
  <si>
    <r>
      <rPr>
        <sz val="8"/>
        <rFont val="Arial"/>
        <family val="2"/>
      </rPr>
      <t>Fuel for Power (616)</t>
    </r>
  </si>
  <si>
    <r>
      <rPr>
        <sz val="8"/>
        <rFont val="Arial"/>
        <family val="2"/>
      </rPr>
      <t>Chemicals (618)</t>
    </r>
  </si>
  <si>
    <r>
      <rPr>
        <sz val="8"/>
        <rFont val="Arial"/>
        <family val="2"/>
      </rPr>
      <t>Materials and Supplies (620)</t>
    </r>
  </si>
  <si>
    <r>
      <rPr>
        <sz val="8"/>
        <rFont val="Arial"/>
        <family val="2"/>
      </rPr>
      <t>Contractual Services - Eng. (631)</t>
    </r>
  </si>
  <si>
    <r>
      <rPr>
        <sz val="8"/>
        <rFont val="Arial"/>
        <family val="2"/>
      </rPr>
      <t>Contractual Services - Acct. (632)</t>
    </r>
  </si>
  <si>
    <r>
      <rPr>
        <sz val="8"/>
        <rFont val="Arial"/>
        <family val="2"/>
      </rPr>
      <t xml:space="preserve">Contractual
</t>
    </r>
    <r>
      <rPr>
        <sz val="8"/>
        <rFont val="Arial"/>
        <family val="2"/>
      </rPr>
      <t>Services - Legal (633)</t>
    </r>
  </si>
  <si>
    <r>
      <rPr>
        <sz val="8"/>
        <rFont val="Arial"/>
        <family val="2"/>
      </rPr>
      <t>Contractual Services - Management Fees (634)</t>
    </r>
  </si>
  <si>
    <r>
      <rPr>
        <sz val="8"/>
        <rFont val="Arial"/>
        <family val="2"/>
      </rPr>
      <t>Contractual Services - Water Testing (635)</t>
    </r>
  </si>
  <si>
    <r>
      <rPr>
        <sz val="8"/>
        <rFont val="Arial"/>
        <family val="2"/>
      </rPr>
      <t xml:space="preserve">Contractual
</t>
    </r>
    <r>
      <rPr>
        <sz val="8"/>
        <rFont val="Arial"/>
        <family val="2"/>
      </rPr>
      <t>Services - Other (636)</t>
    </r>
  </si>
  <si>
    <r>
      <rPr>
        <sz val="8"/>
        <rFont val="Arial"/>
        <family val="2"/>
      </rPr>
      <t>Rental of Bld./Real Property (641)</t>
    </r>
  </si>
  <si>
    <r>
      <rPr>
        <sz val="8"/>
        <rFont val="Arial"/>
        <family val="2"/>
      </rPr>
      <t>Rental of Equipment (642)</t>
    </r>
  </si>
  <si>
    <r>
      <rPr>
        <sz val="8"/>
        <rFont val="Arial"/>
        <family val="2"/>
      </rPr>
      <t>Transportation Expenses (650)</t>
    </r>
  </si>
  <si>
    <r>
      <rPr>
        <sz val="8"/>
        <rFont val="Arial"/>
        <family val="2"/>
      </rPr>
      <t>Insurance - Vehicle (656)</t>
    </r>
  </si>
  <si>
    <r>
      <rPr>
        <sz val="8"/>
        <rFont val="Arial"/>
        <family val="2"/>
      </rPr>
      <t xml:space="preserve">Insurance -
</t>
    </r>
    <r>
      <rPr>
        <sz val="8"/>
        <rFont val="Arial"/>
        <family val="2"/>
      </rPr>
      <t>General Liability (657)</t>
    </r>
  </si>
  <si>
    <r>
      <rPr>
        <sz val="8"/>
        <rFont val="Arial"/>
        <family val="2"/>
      </rPr>
      <t>Insurance - Worker`s Compensation (658)</t>
    </r>
  </si>
  <si>
    <r>
      <rPr>
        <sz val="8"/>
        <rFont val="Arial"/>
        <family val="2"/>
      </rPr>
      <t>Insurance - Other (659)</t>
    </r>
  </si>
  <si>
    <r>
      <rPr>
        <sz val="8"/>
        <rFont val="Arial"/>
        <family val="2"/>
      </rPr>
      <t>Advertising Expense (660)</t>
    </r>
  </si>
  <si>
    <r>
      <rPr>
        <sz val="8"/>
        <rFont val="Arial"/>
        <family val="2"/>
      </rPr>
      <t>Regulatory Commission Exp.</t>
    </r>
  </si>
  <si>
    <r>
      <rPr>
        <sz val="8"/>
        <rFont val="Arial"/>
        <family val="2"/>
      </rPr>
      <t>- Amortization of Rate Case (666)</t>
    </r>
  </si>
  <si>
    <r>
      <rPr>
        <sz val="8"/>
        <rFont val="Arial"/>
        <family val="2"/>
      </rPr>
      <t>-Other (667)</t>
    </r>
  </si>
  <si>
    <r>
      <rPr>
        <sz val="8"/>
        <rFont val="Arial"/>
        <family val="2"/>
      </rPr>
      <t>Water Resource Conservation Expense (668)</t>
    </r>
  </si>
  <si>
    <r>
      <rPr>
        <sz val="8"/>
        <rFont val="Arial"/>
        <family val="2"/>
      </rPr>
      <t>Bad Debt (670)</t>
    </r>
  </si>
  <si>
    <r>
      <rPr>
        <sz val="8"/>
        <rFont val="Arial"/>
        <family val="2"/>
      </rPr>
      <t xml:space="preserve">Miscellaneous
</t>
    </r>
    <r>
      <rPr>
        <sz val="8"/>
        <rFont val="Arial"/>
        <family val="2"/>
      </rPr>
      <t>Expenses (675)</t>
    </r>
  </si>
  <si>
    <r>
      <rPr>
        <sz val="8"/>
        <rFont val="Arial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</si>
</sst>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\$#,##0.00"/>
    <numFmt numFmtId="165" formatCode="_(* #,##0_);_(* \(#,##0\);_(* &quot;-&quot;??_);_(@_)"/>
  </numFmts>
  <fonts count="6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DBDBD"/>
      </patternFill>
    </fill>
    <fill>
      <patternFill patternType="solid">
        <fgColor rgb="FFF7F7FF"/>
      </patternFill>
    </fill>
    <fill>
      <patternFill patternType="solid">
        <fgColor rgb="FFD2D2D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164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9" fontId="4" fillId="3" borderId="2" xfId="1" applyFont="1" applyFill="1" applyBorder="1" applyAlignment="1">
      <alignment horizontal="center" vertical="top"/>
    </xf>
    <xf numFmtId="9" fontId="3" fillId="4" borderId="0" xfId="1" applyFont="1" applyFill="1" applyBorder="1" applyAlignment="1">
      <alignment horizontal="center" vertical="top"/>
    </xf>
    <xf numFmtId="9" fontId="4" fillId="3" borderId="0" xfId="1" applyFont="1" applyFill="1" applyBorder="1" applyAlignment="1">
      <alignment horizontal="center" vertical="top"/>
    </xf>
    <xf numFmtId="0" fontId="1" fillId="6" borderId="0" xfId="0" applyFont="1" applyFill="1" applyAlignment="1">
      <alignment horizontal="left" vertical="center"/>
    </xf>
    <xf numFmtId="0" fontId="0" fillId="6" borderId="0" xfId="0" applyFill="1" applyAlignment="1">
      <alignment horizontal="left" vertical="top"/>
    </xf>
    <xf numFmtId="165" fontId="0" fillId="0" borderId="0" xfId="2" applyNumberFormat="1" applyFont="1" applyFill="1" applyBorder="1" applyAlignment="1">
      <alignment horizontal="left" vertical="top"/>
    </xf>
    <xf numFmtId="43" fontId="0" fillId="0" borderId="0" xfId="0" applyNumberFormat="1" applyAlignment="1">
      <alignment horizontal="left" vertical="top"/>
    </xf>
    <xf numFmtId="165" fontId="4" fillId="3" borderId="2" xfId="2" applyNumberFormat="1" applyFont="1" applyFill="1" applyBorder="1" applyAlignment="1">
      <alignment horizontal="right" vertical="top"/>
    </xf>
    <xf numFmtId="165" fontId="3" fillId="4" borderId="0" xfId="2" applyNumberFormat="1" applyFont="1" applyFill="1" applyBorder="1" applyAlignment="1">
      <alignment horizontal="left" vertical="top"/>
    </xf>
    <xf numFmtId="165" fontId="4" fillId="3" borderId="0" xfId="2" applyNumberFormat="1" applyFont="1" applyFill="1" applyAlignment="1">
      <alignment horizontal="right" vertical="top"/>
    </xf>
    <xf numFmtId="165" fontId="4" fillId="4" borderId="0" xfId="2" applyNumberFormat="1" applyFont="1" applyFill="1" applyAlignment="1">
      <alignment horizontal="right" vertical="top"/>
    </xf>
    <xf numFmtId="165" fontId="4" fillId="3" borderId="0" xfId="2" applyNumberFormat="1" applyFont="1" applyFill="1" applyBorder="1" applyAlignment="1">
      <alignment horizontal="right" vertical="top"/>
    </xf>
    <xf numFmtId="165" fontId="4" fillId="4" borderId="0" xfId="2" applyNumberFormat="1" applyFont="1" applyFill="1" applyBorder="1" applyAlignment="1">
      <alignment horizontal="right" vertical="top"/>
    </xf>
    <xf numFmtId="165" fontId="3" fillId="3" borderId="0" xfId="2" applyNumberFormat="1" applyFont="1" applyFill="1" applyBorder="1" applyAlignment="1">
      <alignment horizontal="left" vertical="top"/>
    </xf>
    <xf numFmtId="0" fontId="0" fillId="5" borderId="0" xfId="0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1BA6-EC36-4434-985A-471E107E1976}">
  <sheetPr>
    <pageSetUpPr fitToPage="1"/>
  </sheetPr>
  <dimension ref="A1:I35"/>
  <sheetViews>
    <sheetView tabSelected="1" zoomScaleNormal="100" workbookViewId="0"/>
  </sheetViews>
  <sheetFormatPr defaultRowHeight="12.95"/>
  <cols>
    <col min="1" max="1" width="59.33203125" customWidth="1"/>
    <col min="2" max="3" width="12.6640625" bestFit="1" customWidth="1"/>
    <col min="4" max="4" width="10.1640625" customWidth="1"/>
    <col min="5" max="5" width="12.6640625" bestFit="1" customWidth="1"/>
    <col min="6" max="6" width="11.6640625" customWidth="1"/>
    <col min="7" max="7" width="12.6640625" bestFit="1" customWidth="1"/>
    <col min="8" max="8" width="11.6640625" customWidth="1"/>
    <col min="9" max="9" width="12.83203125" bestFit="1" customWidth="1"/>
  </cols>
  <sheetData>
    <row r="1" spans="1:9" ht="73.5" customHeight="1">
      <c r="A1" s="3" t="s">
        <v>0</v>
      </c>
      <c r="B1" s="3"/>
    </row>
    <row r="2" spans="1:9" ht="12.75" customHeight="1">
      <c r="A2" s="14"/>
      <c r="B2" s="14"/>
      <c r="C2" s="15"/>
      <c r="D2" s="25" t="s">
        <v>1</v>
      </c>
      <c r="E2" s="15"/>
      <c r="F2" s="27" t="s">
        <v>2</v>
      </c>
      <c r="G2" s="15"/>
      <c r="H2" s="27" t="s">
        <v>3</v>
      </c>
    </row>
    <row r="3" spans="1:9" ht="12.75" customHeight="1">
      <c r="A3" s="1"/>
      <c r="B3" s="8">
        <v>2019</v>
      </c>
      <c r="C3" s="8">
        <v>2020</v>
      </c>
      <c r="D3" s="26"/>
      <c r="E3" s="8">
        <v>2021</v>
      </c>
      <c r="F3" s="26"/>
      <c r="G3" s="8" t="s">
        <v>4</v>
      </c>
      <c r="H3" s="26"/>
    </row>
    <row r="4" spans="1:9" ht="12.75" customHeight="1">
      <c r="A4" s="2" t="s">
        <v>5</v>
      </c>
      <c r="B4" s="18">
        <v>787041</v>
      </c>
      <c r="C4" s="18">
        <v>895195</v>
      </c>
      <c r="D4" s="11">
        <f t="shared" ref="D4:D32" si="0">IFERROR((C4-B4)/B4,0)</f>
        <v>0.13741850805739472</v>
      </c>
      <c r="E4" s="18">
        <v>740924</v>
      </c>
      <c r="F4" s="11">
        <f t="shared" ref="F4:F32" si="1">IFERROR((E4-C4)/C4,0)</f>
        <v>-0.17233228514457744</v>
      </c>
      <c r="G4" s="18">
        <v>881239.91</v>
      </c>
      <c r="H4" s="11">
        <f t="shared" ref="H4:H32" si="2">IFERROR((G4-E4)/E4,0)</f>
        <v>0.18937962598053246</v>
      </c>
      <c r="I4" s="16"/>
    </row>
    <row r="5" spans="1:9" ht="12.75" customHeight="1">
      <c r="A5" s="4" t="s">
        <v>6</v>
      </c>
      <c r="B5" s="23">
        <v>44303</v>
      </c>
      <c r="C5" s="19"/>
      <c r="D5" s="12">
        <f t="shared" si="0"/>
        <v>-1</v>
      </c>
      <c r="E5" s="19"/>
      <c r="F5" s="12">
        <f t="shared" si="1"/>
        <v>0</v>
      </c>
      <c r="G5" s="19"/>
      <c r="H5" s="12">
        <f t="shared" si="2"/>
        <v>0</v>
      </c>
      <c r="I5" s="16"/>
    </row>
    <row r="6" spans="1:9" ht="12.75" customHeight="1">
      <c r="A6" s="5" t="s">
        <v>7</v>
      </c>
      <c r="B6" s="22">
        <v>226700</v>
      </c>
      <c r="C6" s="20">
        <v>236600</v>
      </c>
      <c r="D6" s="13">
        <f t="shared" si="0"/>
        <v>4.3670048522276135E-2</v>
      </c>
      <c r="E6" s="20">
        <v>235445</v>
      </c>
      <c r="F6" s="13">
        <f t="shared" si="1"/>
        <v>-4.8816568047337274E-3</v>
      </c>
      <c r="G6" s="20">
        <v>253008.59907135402</v>
      </c>
      <c r="H6" s="13">
        <f t="shared" si="2"/>
        <v>7.4597460431752735E-2</v>
      </c>
      <c r="I6" s="16"/>
    </row>
    <row r="7" spans="1:9" ht="12.75" customHeight="1">
      <c r="A7" s="6" t="s">
        <v>8</v>
      </c>
      <c r="B7" s="23">
        <v>125956</v>
      </c>
      <c r="C7" s="21">
        <v>126960</v>
      </c>
      <c r="D7" s="12">
        <f t="shared" si="0"/>
        <v>7.9710375051605317E-3</v>
      </c>
      <c r="E7" s="21">
        <v>133471</v>
      </c>
      <c r="F7" s="12">
        <f t="shared" si="1"/>
        <v>5.1283868935097669E-2</v>
      </c>
      <c r="G7" s="21">
        <v>124398.39999999999</v>
      </c>
      <c r="H7" s="12">
        <f t="shared" si="2"/>
        <v>-6.7974316518195008E-2</v>
      </c>
      <c r="I7" s="16"/>
    </row>
    <row r="8" spans="1:9" ht="12.75" customHeight="1">
      <c r="A8" s="5" t="s">
        <v>9</v>
      </c>
      <c r="B8" s="22">
        <v>121347</v>
      </c>
      <c r="C8" s="20">
        <v>132618</v>
      </c>
      <c r="D8" s="13">
        <f t="shared" si="0"/>
        <v>9.2882395114835967E-2</v>
      </c>
      <c r="E8" s="20">
        <v>114484</v>
      </c>
      <c r="F8" s="13">
        <f t="shared" si="1"/>
        <v>-0.13673860260296491</v>
      </c>
      <c r="G8" s="20">
        <v>114865.31</v>
      </c>
      <c r="H8" s="13">
        <f t="shared" si="2"/>
        <v>3.3306837636700123E-3</v>
      </c>
      <c r="I8" s="16"/>
    </row>
    <row r="9" spans="1:9" ht="12.75" customHeight="1">
      <c r="A9" s="4" t="s">
        <v>10</v>
      </c>
      <c r="B9" s="19"/>
      <c r="C9" s="19"/>
      <c r="D9" s="12">
        <f t="shared" si="0"/>
        <v>0</v>
      </c>
      <c r="E9" s="19"/>
      <c r="F9" s="12">
        <f t="shared" si="1"/>
        <v>0</v>
      </c>
      <c r="G9" s="19"/>
      <c r="H9" s="12">
        <f t="shared" si="2"/>
        <v>0</v>
      </c>
      <c r="I9" s="16"/>
    </row>
    <row r="10" spans="1:9" ht="12.75" customHeight="1">
      <c r="A10" s="5" t="s">
        <v>11</v>
      </c>
      <c r="B10" s="22">
        <v>120785</v>
      </c>
      <c r="C10" s="20">
        <v>114153</v>
      </c>
      <c r="D10" s="13">
        <f t="shared" si="0"/>
        <v>-5.4907480233472701E-2</v>
      </c>
      <c r="E10" s="20">
        <v>121833</v>
      </c>
      <c r="F10" s="13">
        <f t="shared" si="1"/>
        <v>6.7278126724659007E-2</v>
      </c>
      <c r="G10" s="20">
        <v>100857.51</v>
      </c>
      <c r="H10" s="13">
        <f t="shared" si="2"/>
        <v>-0.17216591563862013</v>
      </c>
      <c r="I10" s="16"/>
    </row>
    <row r="11" spans="1:9" ht="12.75" customHeight="1">
      <c r="A11" s="4" t="s">
        <v>12</v>
      </c>
      <c r="B11" s="23">
        <v>123877</v>
      </c>
      <c r="C11" s="21">
        <v>95592</v>
      </c>
      <c r="D11" s="12">
        <f t="shared" si="0"/>
        <v>-0.22833132865665134</v>
      </c>
      <c r="E11" s="21">
        <v>112226</v>
      </c>
      <c r="F11" s="12">
        <f t="shared" si="1"/>
        <v>0.17401037743744246</v>
      </c>
      <c r="G11" s="21">
        <v>129538.94499999998</v>
      </c>
      <c r="H11" s="12">
        <f t="shared" si="2"/>
        <v>0.1542685741272074</v>
      </c>
      <c r="I11" s="16"/>
    </row>
    <row r="12" spans="1:9" ht="12.75" customHeight="1">
      <c r="A12" s="5" t="s">
        <v>13</v>
      </c>
      <c r="B12" s="24"/>
      <c r="C12" s="16"/>
      <c r="D12" s="13">
        <f t="shared" si="0"/>
        <v>0</v>
      </c>
      <c r="E12" s="16"/>
      <c r="F12" s="13">
        <f t="shared" si="1"/>
        <v>0</v>
      </c>
      <c r="G12" s="16"/>
      <c r="H12" s="13">
        <f t="shared" si="2"/>
        <v>0</v>
      </c>
      <c r="I12" s="16"/>
    </row>
    <row r="13" spans="1:9" ht="12.75" customHeight="1">
      <c r="A13" s="4" t="s">
        <v>14</v>
      </c>
      <c r="B13" s="23">
        <v>12988</v>
      </c>
      <c r="C13" s="21">
        <v>9577</v>
      </c>
      <c r="D13" s="12">
        <f t="shared" si="0"/>
        <v>-0.26262704034493378</v>
      </c>
      <c r="E13" s="21"/>
      <c r="F13" s="12">
        <f t="shared" si="1"/>
        <v>-1</v>
      </c>
      <c r="G13" s="21"/>
      <c r="H13" s="12">
        <f t="shared" si="2"/>
        <v>0</v>
      </c>
      <c r="I13" s="16"/>
    </row>
    <row r="14" spans="1:9" ht="12.75" customHeight="1">
      <c r="A14" s="7" t="s">
        <v>15</v>
      </c>
      <c r="B14" s="22">
        <v>2615</v>
      </c>
      <c r="C14" s="20">
        <v>9642</v>
      </c>
      <c r="D14" s="13">
        <f t="shared" si="0"/>
        <v>2.687189292543021</v>
      </c>
      <c r="E14" s="20">
        <v>27461</v>
      </c>
      <c r="F14" s="13">
        <f t="shared" si="1"/>
        <v>1.8480605683468161</v>
      </c>
      <c r="G14" s="20">
        <v>30936.25</v>
      </c>
      <c r="H14" s="13">
        <f t="shared" si="2"/>
        <v>0.12655220130366701</v>
      </c>
      <c r="I14" s="16"/>
    </row>
    <row r="15" spans="1:9" ht="12.75" customHeight="1">
      <c r="A15" s="4" t="s">
        <v>16</v>
      </c>
      <c r="B15" s="23">
        <v>139706</v>
      </c>
      <c r="C15" s="21">
        <v>148843</v>
      </c>
      <c r="D15" s="12">
        <f t="shared" si="0"/>
        <v>6.5401629135470207E-2</v>
      </c>
      <c r="E15" s="21">
        <v>662413</v>
      </c>
      <c r="F15" s="12">
        <f t="shared" si="1"/>
        <v>3.4504141948227325</v>
      </c>
      <c r="G15" s="21">
        <v>624246.68776491308</v>
      </c>
      <c r="H15" s="12">
        <f t="shared" si="2"/>
        <v>-5.7617094222315875E-2</v>
      </c>
      <c r="I15" s="16"/>
    </row>
    <row r="16" spans="1:9" ht="12.75" customHeight="1">
      <c r="A16" s="5" t="s">
        <v>17</v>
      </c>
      <c r="B16" s="24"/>
      <c r="C16" s="16"/>
      <c r="D16" s="13">
        <f t="shared" si="0"/>
        <v>0</v>
      </c>
      <c r="E16" s="16"/>
      <c r="F16" s="13">
        <f t="shared" si="1"/>
        <v>0</v>
      </c>
      <c r="G16" s="16"/>
      <c r="H16" s="13">
        <f t="shared" si="2"/>
        <v>0</v>
      </c>
      <c r="I16" s="16"/>
    </row>
    <row r="17" spans="1:9" ht="12.75" customHeight="1">
      <c r="A17" s="6" t="s">
        <v>18</v>
      </c>
      <c r="B17" s="23">
        <v>61713</v>
      </c>
      <c r="C17" s="21">
        <v>83159</v>
      </c>
      <c r="D17" s="12">
        <f t="shared" si="0"/>
        <v>0.34751186946024337</v>
      </c>
      <c r="E17" s="21">
        <v>4755</v>
      </c>
      <c r="F17" s="12">
        <f t="shared" si="1"/>
        <v>-0.94282038023545256</v>
      </c>
      <c r="G17" s="21"/>
      <c r="H17" s="12">
        <f t="shared" si="2"/>
        <v>-1</v>
      </c>
      <c r="I17" s="16"/>
    </row>
    <row r="18" spans="1:9" ht="12.75" customHeight="1">
      <c r="A18" s="5" t="s">
        <v>19</v>
      </c>
      <c r="B18" s="22">
        <v>32856</v>
      </c>
      <c r="C18" s="22">
        <v>33061</v>
      </c>
      <c r="D18" s="13">
        <f t="shared" si="0"/>
        <v>6.239347455563672E-3</v>
      </c>
      <c r="E18" s="22">
        <v>15654</v>
      </c>
      <c r="F18" s="13">
        <f t="shared" si="1"/>
        <v>-0.52651159977012185</v>
      </c>
      <c r="G18" s="22">
        <v>18778.34</v>
      </c>
      <c r="H18" s="13">
        <f t="shared" si="2"/>
        <v>0.19958732592308676</v>
      </c>
      <c r="I18" s="16"/>
    </row>
    <row r="19" spans="1:9" ht="12.75" customHeight="1">
      <c r="A19" s="5" t="s">
        <v>20</v>
      </c>
      <c r="B19" s="22">
        <v>43051</v>
      </c>
      <c r="C19" s="22">
        <v>42059</v>
      </c>
      <c r="D19" s="13">
        <f t="shared" si="0"/>
        <v>-2.3042438038605374E-2</v>
      </c>
      <c r="E19" s="22">
        <v>30852</v>
      </c>
      <c r="F19" s="13">
        <f t="shared" si="1"/>
        <v>-0.26645902185025799</v>
      </c>
      <c r="G19" s="22">
        <v>0</v>
      </c>
      <c r="H19" s="13">
        <f t="shared" si="2"/>
        <v>-1</v>
      </c>
      <c r="I19" s="16"/>
    </row>
    <row r="20" spans="1:9" ht="12.75" customHeight="1">
      <c r="A20" s="4" t="s">
        <v>21</v>
      </c>
      <c r="B20" s="23">
        <v>43057</v>
      </c>
      <c r="C20" s="21">
        <v>27607</v>
      </c>
      <c r="D20" s="12">
        <f t="shared" si="0"/>
        <v>-0.35882667162133913</v>
      </c>
      <c r="E20" s="21">
        <v>40743</v>
      </c>
      <c r="F20" s="12">
        <f t="shared" si="1"/>
        <v>0.47582134965769551</v>
      </c>
      <c r="G20" s="21">
        <v>40773.300000000003</v>
      </c>
      <c r="H20" s="12">
        <f t="shared" si="2"/>
        <v>7.436860319564811E-4</v>
      </c>
      <c r="I20" s="16"/>
    </row>
    <row r="21" spans="1:9" ht="12.75" customHeight="1">
      <c r="A21" s="5" t="s">
        <v>22</v>
      </c>
      <c r="B21" s="24"/>
      <c r="C21" s="16"/>
      <c r="D21" s="13">
        <f t="shared" si="0"/>
        <v>0</v>
      </c>
      <c r="E21" s="16"/>
      <c r="F21" s="13">
        <f t="shared" si="1"/>
        <v>0</v>
      </c>
      <c r="G21" s="16"/>
      <c r="H21" s="13">
        <f t="shared" si="2"/>
        <v>0</v>
      </c>
      <c r="I21" s="16"/>
    </row>
    <row r="22" spans="1:9" ht="12.75" customHeight="1">
      <c r="A22" s="6" t="s">
        <v>23</v>
      </c>
      <c r="B22" s="23">
        <v>64812</v>
      </c>
      <c r="C22" s="21">
        <v>51283</v>
      </c>
      <c r="D22" s="12">
        <f t="shared" si="0"/>
        <v>-0.20874220823304326</v>
      </c>
      <c r="E22" s="21">
        <v>18563</v>
      </c>
      <c r="F22" s="12">
        <f t="shared" si="1"/>
        <v>-0.63802819647836517</v>
      </c>
      <c r="G22" s="21">
        <v>22851.538562011548</v>
      </c>
      <c r="H22" s="12">
        <f t="shared" si="2"/>
        <v>0.23102615751826475</v>
      </c>
      <c r="I22" s="16"/>
    </row>
    <row r="23" spans="1:9" ht="12.75" customHeight="1">
      <c r="A23" s="5" t="s">
        <v>24</v>
      </c>
      <c r="B23" s="24"/>
      <c r="C23" s="16"/>
      <c r="D23" s="13">
        <f t="shared" si="0"/>
        <v>0</v>
      </c>
      <c r="E23" s="16"/>
      <c r="F23" s="13">
        <f t="shared" si="1"/>
        <v>0</v>
      </c>
      <c r="G23" s="16"/>
      <c r="H23" s="13">
        <f t="shared" si="2"/>
        <v>0</v>
      </c>
      <c r="I23" s="16"/>
    </row>
    <row r="24" spans="1:9" ht="12.75" customHeight="1">
      <c r="A24" s="4" t="s">
        <v>25</v>
      </c>
      <c r="B24" s="23">
        <v>7617</v>
      </c>
      <c r="C24" s="21">
        <v>22195</v>
      </c>
      <c r="D24" s="12">
        <f t="shared" si="0"/>
        <v>1.9138768544046212</v>
      </c>
      <c r="E24" s="21">
        <v>27955</v>
      </c>
      <c r="F24" s="12">
        <f t="shared" si="1"/>
        <v>0.25951790943906283</v>
      </c>
      <c r="G24" s="21">
        <v>32340.17</v>
      </c>
      <c r="H24" s="12">
        <f t="shared" si="2"/>
        <v>0.15686531926310135</v>
      </c>
      <c r="I24" s="16"/>
    </row>
    <row r="25" spans="1:9" ht="12.75" customHeight="1">
      <c r="A25" s="5" t="s">
        <v>26</v>
      </c>
      <c r="B25" s="22">
        <v>156</v>
      </c>
      <c r="C25" s="20">
        <v>115</v>
      </c>
      <c r="D25" s="13">
        <f t="shared" si="0"/>
        <v>-0.26282051282051283</v>
      </c>
      <c r="E25" s="20">
        <v>20</v>
      </c>
      <c r="F25" s="13">
        <f t="shared" si="1"/>
        <v>-0.82608695652173914</v>
      </c>
      <c r="G25" s="20">
        <v>0</v>
      </c>
      <c r="H25" s="13">
        <f t="shared" si="2"/>
        <v>-1</v>
      </c>
      <c r="I25" s="16"/>
    </row>
    <row r="26" spans="1:9" ht="12.75" customHeight="1">
      <c r="A26" s="4" t="s">
        <v>27</v>
      </c>
      <c r="B26" s="19"/>
      <c r="C26" s="19"/>
      <c r="D26" s="12">
        <f t="shared" si="0"/>
        <v>0</v>
      </c>
      <c r="E26" s="19"/>
      <c r="F26" s="12">
        <f t="shared" si="1"/>
        <v>0</v>
      </c>
      <c r="G26" s="19"/>
      <c r="H26" s="12">
        <f t="shared" si="2"/>
        <v>0</v>
      </c>
      <c r="I26" s="16"/>
    </row>
    <row r="27" spans="1:9" ht="12.75" customHeight="1">
      <c r="A27" s="5" t="s">
        <v>28</v>
      </c>
      <c r="B27" s="22">
        <v>50799</v>
      </c>
      <c r="C27" s="20">
        <v>49223</v>
      </c>
      <c r="D27" s="13">
        <f t="shared" si="0"/>
        <v>-3.1024232760487411E-2</v>
      </c>
      <c r="E27" s="20">
        <v>55594</v>
      </c>
      <c r="F27" s="13">
        <f t="shared" si="1"/>
        <v>0.12943136338703451</v>
      </c>
      <c r="G27" s="20">
        <v>51317.64</v>
      </c>
      <c r="H27" s="13">
        <f t="shared" si="2"/>
        <v>-7.6921250494657714E-2</v>
      </c>
      <c r="I27" s="16"/>
    </row>
    <row r="28" spans="1:9" ht="12.75" customHeight="1">
      <c r="A28" s="4" t="s">
        <v>29</v>
      </c>
      <c r="B28" s="23">
        <v>3166</v>
      </c>
      <c r="C28" s="21">
        <v>276</v>
      </c>
      <c r="D28" s="12">
        <f t="shared" si="0"/>
        <v>-0.91282375236891977</v>
      </c>
      <c r="E28" s="21"/>
      <c r="F28" s="12">
        <f t="shared" si="1"/>
        <v>-1</v>
      </c>
      <c r="G28" s="21"/>
      <c r="H28" s="12">
        <f t="shared" si="2"/>
        <v>0</v>
      </c>
      <c r="I28" s="16"/>
    </row>
    <row r="29" spans="1:9" ht="12.75" customHeight="1">
      <c r="A29" s="5" t="s">
        <v>30</v>
      </c>
      <c r="B29" s="24"/>
      <c r="C29" s="16"/>
      <c r="D29" s="13">
        <f t="shared" si="0"/>
        <v>0</v>
      </c>
      <c r="E29" s="16"/>
      <c r="F29" s="13">
        <f t="shared" si="1"/>
        <v>0</v>
      </c>
      <c r="G29" s="16"/>
      <c r="H29" s="13">
        <f t="shared" si="2"/>
        <v>0</v>
      </c>
      <c r="I29" s="16"/>
    </row>
    <row r="30" spans="1:9" ht="12.75" customHeight="1">
      <c r="A30" s="4" t="s">
        <v>31</v>
      </c>
      <c r="B30" s="23">
        <v>59805</v>
      </c>
      <c r="C30" s="21">
        <v>97094</v>
      </c>
      <c r="D30" s="12">
        <f t="shared" si="0"/>
        <v>0.62350973998829529</v>
      </c>
      <c r="E30" s="21">
        <v>202899</v>
      </c>
      <c r="F30" s="12">
        <f t="shared" si="1"/>
        <v>1.0897171812882362</v>
      </c>
      <c r="G30" s="21">
        <v>127833.972419087</v>
      </c>
      <c r="H30" s="12">
        <f t="shared" si="2"/>
        <v>-0.36996253101746679</v>
      </c>
      <c r="I30" s="16"/>
    </row>
    <row r="31" spans="1:9" ht="12.75" customHeight="1">
      <c r="A31" s="7" t="s">
        <v>32</v>
      </c>
      <c r="B31" s="22">
        <v>180747</v>
      </c>
      <c r="C31" s="20">
        <v>206488</v>
      </c>
      <c r="D31" s="13">
        <f t="shared" si="0"/>
        <v>0.14241453523433306</v>
      </c>
      <c r="E31" s="20">
        <v>310482</v>
      </c>
      <c r="F31" s="13">
        <f t="shared" si="1"/>
        <v>0.50363217232962687</v>
      </c>
      <c r="G31" s="20">
        <v>56849.294146383647</v>
      </c>
      <c r="H31" s="13">
        <f t="shared" si="2"/>
        <v>-0.81689987134074227</v>
      </c>
      <c r="I31" s="16"/>
    </row>
    <row r="32" spans="1:9" ht="12.75" customHeight="1">
      <c r="A32" s="4" t="s">
        <v>33</v>
      </c>
      <c r="B32" s="23">
        <v>2253101</v>
      </c>
      <c r="C32" s="21">
        <v>2381740</v>
      </c>
      <c r="D32" s="12">
        <f t="shared" si="0"/>
        <v>5.7094200393147047E-2</v>
      </c>
      <c r="E32" s="21">
        <v>2855774</v>
      </c>
      <c r="F32" s="12">
        <f t="shared" si="1"/>
        <v>0.19902844139158765</v>
      </c>
      <c r="G32" s="21">
        <v>2609835.8669637488</v>
      </c>
      <c r="H32" s="12">
        <f t="shared" si="2"/>
        <v>-8.6119606466145845E-2</v>
      </c>
      <c r="I32" s="16"/>
    </row>
    <row r="33" spans="2:9">
      <c r="B33" s="9"/>
      <c r="C33" s="9"/>
      <c r="D33" s="9"/>
      <c r="E33" s="9"/>
      <c r="G33" s="9"/>
    </row>
    <row r="34" spans="2:9">
      <c r="B34" s="10"/>
      <c r="C34" s="10"/>
      <c r="D34" s="10"/>
      <c r="E34" s="10"/>
      <c r="G34" s="10"/>
    </row>
    <row r="35" spans="2:9">
      <c r="I35" s="17"/>
    </row>
  </sheetData>
  <mergeCells count="3">
    <mergeCell ref="D2:D3"/>
    <mergeCell ref="F2:F3"/>
    <mergeCell ref="H2:H3"/>
  </mergeCells>
  <pageMargins left="0.7" right="0.7" top="0.75" bottom="0.75" header="0.3" footer="0.3"/>
  <pageSetup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007C4E-4505-4E5E-84B9-EB1FB6BA3EDC}"/>
</file>

<file path=customXml/itemProps2.xml><?xml version="1.0" encoding="utf-8"?>
<ds:datastoreItem xmlns:ds="http://schemas.openxmlformats.org/officeDocument/2006/customXml" ds:itemID="{0017910D-2BCE-45B7-8C42-AFD6B66DC9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Johnson</dc:creator>
  <cp:keywords/>
  <dc:description/>
  <cp:lastModifiedBy>Seth Whitney</cp:lastModifiedBy>
  <cp:revision/>
  <dcterms:created xsi:type="dcterms:W3CDTF">2022-06-16T14:42:41Z</dcterms:created>
  <dcterms:modified xsi:type="dcterms:W3CDTF">2022-06-23T16:42:04Z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